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W:\PSG\PSG Plantenveredeling en Biodiversiteit\Sla\PhD Anne\Chapter 4 -TRD\Genetics\upload_final nov2018\"/>
    </mc:Choice>
  </mc:AlternateContent>
  <bookViews>
    <workbookView xWindow="0" yWindow="0" windowWidth="25200" windowHeight="11835" tabRatio="730" activeTab="6"/>
  </bookViews>
  <sheets>
    <sheet name="Fig S1 " sheetId="23" r:id="rId1"/>
    <sheet name="Fig S2" sheetId="2" r:id="rId2"/>
    <sheet name="Fig S3 " sheetId="24" r:id="rId3"/>
    <sheet name="Fig S4" sheetId="13" r:id="rId4"/>
    <sheet name="Fig S5" sheetId="22" r:id="rId5"/>
    <sheet name="Fig S6 " sheetId="20" r:id="rId6"/>
    <sheet name="Fig S7" sheetId="21" r:id="rId7"/>
  </sheets>
  <externalReferences>
    <externalReference r:id="rId8"/>
    <externalReference r:id="rId9"/>
    <externalReference r:id="rId10"/>
  </externalReferences>
  <definedNames>
    <definedName name="Amount_Reactions">'[1]Order Form'!$I$24</definedName>
    <definedName name="First_Reaction_Row">[1]Validations!$D$33</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5" i="22" l="1"/>
  <c r="F65" i="22"/>
  <c r="C65" i="22"/>
  <c r="D61" i="22"/>
  <c r="D64" i="22"/>
  <c r="D63" i="22"/>
  <c r="K62" i="22"/>
  <c r="K61" i="22"/>
  <c r="D54" i="22"/>
  <c r="C54" i="22"/>
  <c r="B54" i="22"/>
  <c r="R53" i="22"/>
  <c r="Q53" i="22"/>
  <c r="P53" i="22"/>
  <c r="K53" i="22"/>
  <c r="J53" i="22"/>
  <c r="I53" i="22"/>
  <c r="S52" i="22"/>
  <c r="L52" i="22"/>
  <c r="F52" i="22"/>
  <c r="S51" i="22"/>
  <c r="L51" i="22"/>
  <c r="F51" i="22"/>
  <c r="S50" i="22"/>
  <c r="L50" i="22"/>
  <c r="L53" i="22"/>
  <c r="F50" i="22"/>
  <c r="P44" i="22"/>
  <c r="S44" i="22"/>
  <c r="P45" i="22"/>
  <c r="D45" i="22"/>
  <c r="C45" i="22"/>
  <c r="B45" i="22"/>
  <c r="T42" i="22"/>
  <c r="R44" i="22"/>
  <c r="R45" i="22"/>
  <c r="Q44" i="22"/>
  <c r="Q45" i="22"/>
  <c r="K44" i="22"/>
  <c r="J44" i="22"/>
  <c r="I44" i="22"/>
  <c r="T43" i="22"/>
  <c r="L43" i="22"/>
  <c r="F43" i="22"/>
  <c r="L42" i="22"/>
  <c r="F42" i="22"/>
  <c r="T41" i="22"/>
  <c r="L41" i="22"/>
  <c r="F41" i="22"/>
  <c r="R34" i="22"/>
  <c r="Q34" i="22"/>
  <c r="P34" i="22"/>
  <c r="K34" i="22"/>
  <c r="J34" i="22"/>
  <c r="I34" i="22"/>
  <c r="D34" i="22"/>
  <c r="C34" i="22"/>
  <c r="B34" i="22"/>
  <c r="S33" i="22"/>
  <c r="L33" i="22"/>
  <c r="E33" i="22"/>
  <c r="S32" i="22"/>
  <c r="L32" i="22"/>
  <c r="E32" i="22"/>
  <c r="S31" i="22"/>
  <c r="S34" i="22"/>
  <c r="T31" i="22"/>
  <c r="L31" i="22"/>
  <c r="E31" i="22"/>
  <c r="AC33" i="21"/>
  <c r="S53" i="22"/>
  <c r="Q54" i="22"/>
  <c r="L44" i="22"/>
  <c r="M41" i="22"/>
  <c r="R54" i="22"/>
  <c r="T32" i="22"/>
  <c r="L34" i="22"/>
  <c r="K35" i="22"/>
  <c r="K54" i="22"/>
  <c r="M52" i="22"/>
  <c r="J54" i="22"/>
  <c r="I54" i="22"/>
  <c r="P35" i="22"/>
  <c r="T33" i="22"/>
  <c r="Q35" i="22"/>
  <c r="M31" i="22"/>
  <c r="E34" i="22"/>
  <c r="B35" i="22"/>
  <c r="R35" i="22"/>
  <c r="M51" i="22"/>
  <c r="F31" i="22"/>
  <c r="M50" i="22"/>
  <c r="D62" i="22"/>
  <c r="N32" i="2"/>
  <c r="O32" i="2"/>
  <c r="D51" i="2"/>
  <c r="E51" i="2"/>
  <c r="D52" i="2"/>
  <c r="E52" i="2"/>
  <c r="T50" i="22"/>
  <c r="P54" i="22"/>
  <c r="T51" i="22"/>
  <c r="T52" i="22"/>
  <c r="M33" i="22"/>
  <c r="I35" i="22"/>
  <c r="J35" i="22"/>
  <c r="M32" i="22"/>
  <c r="J45" i="22"/>
  <c r="K45" i="22"/>
  <c r="M42" i="22"/>
  <c r="M43" i="22"/>
  <c r="I45" i="22"/>
  <c r="D35" i="22"/>
  <c r="F32" i="22"/>
  <c r="F33" i="22"/>
  <c r="C35" i="22"/>
</calcChain>
</file>

<file path=xl/sharedStrings.xml><?xml version="1.0" encoding="utf-8"?>
<sst xmlns="http://schemas.openxmlformats.org/spreadsheetml/2006/main" count="876" uniqueCount="333">
  <si>
    <t>w</t>
  </si>
  <si>
    <t>c</t>
  </si>
  <si>
    <t>pollen</t>
  </si>
  <si>
    <t>egg</t>
  </si>
  <si>
    <t>ww</t>
  </si>
  <si>
    <t>cw/wc</t>
  </si>
  <si>
    <t>cc</t>
  </si>
  <si>
    <t>Mendelian segregation</t>
  </si>
  <si>
    <t>only the frequencies of the homozygous genotypes are distorted.</t>
  </si>
  <si>
    <t>zygote</t>
  </si>
  <si>
    <t>genotype frequency</t>
  </si>
  <si>
    <t>allele frequency</t>
  </si>
  <si>
    <t>Female and male gametophytic TRD</t>
  </si>
  <si>
    <t>Zygotic TRD</t>
  </si>
  <si>
    <t>Female gametophytic TRD</t>
  </si>
  <si>
    <t>L. saligna</t>
  </si>
  <si>
    <t>a</t>
  </si>
  <si>
    <t>b</t>
  </si>
  <si>
    <t>n/a</t>
  </si>
  <si>
    <t>LG1</t>
  </si>
  <si>
    <t>LG2</t>
  </si>
  <si>
    <t>LG3</t>
  </si>
  <si>
    <t>LG4</t>
  </si>
  <si>
    <t>LG5</t>
  </si>
  <si>
    <t>LG6</t>
  </si>
  <si>
    <t>LG7</t>
  </si>
  <si>
    <t>LG8</t>
  </si>
  <si>
    <t>LG9</t>
  </si>
  <si>
    <t>cytoplasm</t>
  </si>
  <si>
    <t>Cytoplasm</t>
  </si>
  <si>
    <r>
      <rPr>
        <i/>
        <sz val="11"/>
        <color theme="1"/>
        <rFont val="Calibri"/>
        <family val="2"/>
        <scheme val="minor"/>
      </rPr>
      <t xml:space="preserve">L. sativa </t>
    </r>
    <r>
      <rPr>
        <sz val="11"/>
        <color theme="1"/>
        <rFont val="Calibri"/>
        <family val="2"/>
        <scheme val="minor"/>
      </rPr>
      <t>cv Olof</t>
    </r>
  </si>
  <si>
    <t>BIL1A</t>
  </si>
  <si>
    <t>BIL1B</t>
  </si>
  <si>
    <t>BIL2A</t>
  </si>
  <si>
    <t>BIL2B</t>
  </si>
  <si>
    <t>BIL2C</t>
  </si>
  <si>
    <t>BIL3A</t>
  </si>
  <si>
    <t>BIL3B(+4A-1)</t>
  </si>
  <si>
    <t>BIL3C</t>
  </si>
  <si>
    <t>BIL3D</t>
  </si>
  <si>
    <t>BIL4A</t>
  </si>
  <si>
    <t>BIL4B</t>
  </si>
  <si>
    <t>BIL4C</t>
  </si>
  <si>
    <t>BIL4D</t>
  </si>
  <si>
    <t>BIL4E</t>
  </si>
  <si>
    <t>BIL4F</t>
  </si>
  <si>
    <t>BIL5A</t>
  </si>
  <si>
    <t>BIL5B</t>
  </si>
  <si>
    <t>BIL6A</t>
  </si>
  <si>
    <t>BIL6B-1</t>
  </si>
  <si>
    <t>BIL6C</t>
  </si>
  <si>
    <t>BIL6D</t>
  </si>
  <si>
    <t>BIL7A(+1A-1)</t>
  </si>
  <si>
    <t>BIL7D(+5A-1)</t>
  </si>
  <si>
    <t>BIL8A(+4A)</t>
  </si>
  <si>
    <t>pBIL8B</t>
  </si>
  <si>
    <t>BIL8C+9A-1</t>
  </si>
  <si>
    <t>pBIL9A</t>
  </si>
  <si>
    <t>BIL9B</t>
  </si>
  <si>
    <t>genotype</t>
  </si>
  <si>
    <t>LG4 new HI interval</t>
  </si>
  <si>
    <t>LG8 new HI interval</t>
  </si>
  <si>
    <t>Prefix numbers (4 and 8) indicate the  linkage group (LG) 4 and LG8</t>
  </si>
  <si>
    <t>marker</t>
  </si>
  <si>
    <t>LG</t>
  </si>
  <si>
    <t>Mb</t>
  </si>
  <si>
    <t>cM</t>
  </si>
  <si>
    <r>
      <t xml:space="preserve">L. sativa </t>
    </r>
    <r>
      <rPr>
        <sz val="14"/>
        <color theme="1"/>
        <rFont val="Calibri"/>
        <family val="2"/>
        <scheme val="minor"/>
      </rPr>
      <t>cv Olof</t>
    </r>
  </si>
  <si>
    <t>4cw8cw</t>
  </si>
  <si>
    <t>NL1260</t>
  </si>
  <si>
    <t>NL0514</t>
  </si>
  <si>
    <t>CLSS5115</t>
  </si>
  <si>
    <t>CLS_S3_Contig2928</t>
  </si>
  <si>
    <t>CLS_S3_Contig7615</t>
  </si>
  <si>
    <t>QGB14G14.yg.ab1_2</t>
  </si>
  <si>
    <t>QGA12B18.yg.ab1_2</t>
  </si>
  <si>
    <t>CLS_S3_7127</t>
  </si>
  <si>
    <t>NL0833</t>
  </si>
  <si>
    <t>CLS_S3_6649</t>
  </si>
  <si>
    <t>NL0418</t>
  </si>
  <si>
    <t>LE1211</t>
  </si>
  <si>
    <t>CLS_S3_Contig1511</t>
  </si>
  <si>
    <t>Ls_v8_lg_8_017046190</t>
  </si>
  <si>
    <t xml:space="preserve"># plants </t>
  </si>
  <si>
    <t># flowers tested</t>
  </si>
  <si>
    <t>% of aborted seeds</t>
  </si>
  <si>
    <t>statistical group (Tukey)</t>
  </si>
  <si>
    <t>4cc8cc</t>
  </si>
  <si>
    <t>4cw8cc</t>
  </si>
  <si>
    <t>4ww8cc</t>
  </si>
  <si>
    <t>4ww8cw</t>
  </si>
  <si>
    <t>4ww8ww</t>
  </si>
  <si>
    <t>total</t>
  </si>
  <si>
    <t>395 (p=0)</t>
  </si>
  <si>
    <t>43 (p=0)</t>
  </si>
  <si>
    <t>3.8 (p=0.9)</t>
  </si>
  <si>
    <t>4.6 (p=0.8)</t>
  </si>
  <si>
    <t>2.4 (p=1.0)</t>
  </si>
  <si>
    <t>conclusion segregation</t>
  </si>
  <si>
    <t>distorted</t>
  </si>
  <si>
    <t>Mendelian</t>
  </si>
  <si>
    <t>p-value</t>
  </si>
  <si>
    <t>allele freq</t>
  </si>
  <si>
    <t>geno freq = genotype frequency, allele freq = allele frequency, concl = conclusion, n/a = not applicable</t>
  </si>
  <si>
    <t>obs = observed, exp = expected</t>
  </si>
  <si>
    <t>Because the actual number of backcross plants cannot be distinguished from plants generated by selfing, this genotype class is excluded from the chi-square test.</t>
  </si>
  <si>
    <t>sum</t>
  </si>
  <si>
    <t>geno freq</t>
  </si>
  <si>
    <t>c=0.32</t>
  </si>
  <si>
    <t>c=0.0</t>
  </si>
  <si>
    <t>c=0.59</t>
  </si>
  <si>
    <t>w=0.68</t>
  </si>
  <si>
    <t>w=1.0</t>
  </si>
  <si>
    <t>w=0.41</t>
  </si>
  <si>
    <t>c=0.66</t>
  </si>
  <si>
    <t>w= 0.34</t>
  </si>
  <si>
    <t>c=0.50</t>
  </si>
  <si>
    <t>w=0.50</t>
  </si>
  <si>
    <t>c=1.0</t>
  </si>
  <si>
    <t>w=0.0</t>
  </si>
  <si>
    <t>Expected segregation ratios according to hypotheses</t>
  </si>
  <si>
    <t>c=0.33</t>
  </si>
  <si>
    <t>a=0.36</t>
  </si>
  <si>
    <t>w=0.67</t>
  </si>
  <si>
    <t>b=0.64</t>
  </si>
  <si>
    <t>c=0.67</t>
  </si>
  <si>
    <t>w=0.33</t>
  </si>
  <si>
    <t>a=0.64</t>
  </si>
  <si>
    <t>b=0.36</t>
  </si>
  <si>
    <t>c=0.42</t>
  </si>
  <si>
    <t>c=0.35</t>
  </si>
  <si>
    <t>w=0.58</t>
  </si>
  <si>
    <t>w=0.65</t>
  </si>
  <si>
    <t>geno freq:</t>
  </si>
  <si>
    <t>c=0.58</t>
  </si>
  <si>
    <t>w=0.42</t>
  </si>
  <si>
    <t>c=0.65</t>
  </si>
  <si>
    <t>w=0.35</t>
  </si>
  <si>
    <t>H1</t>
  </si>
  <si>
    <t>H2</t>
  </si>
  <si>
    <t>male</t>
  </si>
  <si>
    <t>Obs</t>
  </si>
  <si>
    <t>Exp</t>
  </si>
  <si>
    <t>female</t>
  </si>
  <si>
    <t>4w8c</t>
  </si>
  <si>
    <t>abs</t>
  </si>
  <si>
    <t>freq</t>
  </si>
  <si>
    <t>4c8c</t>
  </si>
  <si>
    <t>4c8w</t>
  </si>
  <si>
    <t>4cw8wc</t>
  </si>
  <si>
    <t>4w8w</t>
  </si>
  <si>
    <t>4ww8wc</t>
  </si>
  <si>
    <t>rejected</t>
  </si>
  <si>
    <t>BIL1.2</t>
  </si>
  <si>
    <t>BIL1.1</t>
  </si>
  <si>
    <t>BIL2.1</t>
  </si>
  <si>
    <t>BIL2.2</t>
  </si>
  <si>
    <t>BIL2.3</t>
  </si>
  <si>
    <t>BIL8.4</t>
  </si>
  <si>
    <t>BIL8.3(+4.1s)</t>
  </si>
  <si>
    <t>BIL8.2</t>
  </si>
  <si>
    <t>BIL8.1</t>
  </si>
  <si>
    <t>BIL4.1</t>
  </si>
  <si>
    <t>BIL4.2</t>
  </si>
  <si>
    <t>BIL4.3</t>
  </si>
  <si>
    <t>BIL4.4</t>
  </si>
  <si>
    <t>BIL4.5</t>
  </si>
  <si>
    <t>BIL4.6</t>
  </si>
  <si>
    <t>BIL5.2</t>
  </si>
  <si>
    <t>BIL5.1</t>
  </si>
  <si>
    <t>BIL3.1</t>
  </si>
  <si>
    <t>BIL3.2</t>
  </si>
  <si>
    <t>BIL3.3</t>
  </si>
  <si>
    <t>BIL3.4</t>
  </si>
  <si>
    <t>BIL7.1(+1.3)</t>
  </si>
  <si>
    <t>BIL7.3(+5.2s)</t>
  </si>
  <si>
    <t>BIL6.3(+4.1)</t>
  </si>
  <si>
    <t>pBIL6.2</t>
  </si>
  <si>
    <t>BIL6.1</t>
  </si>
  <si>
    <t>BIL6.1+9.1</t>
  </si>
  <si>
    <t>pBIL9.1</t>
  </si>
  <si>
    <t>BIL9.2</t>
  </si>
  <si>
    <t>old name</t>
  </si>
  <si>
    <t>new name</t>
  </si>
  <si>
    <r>
      <t xml:space="preserve">homozygous </t>
    </r>
    <r>
      <rPr>
        <i/>
        <sz val="12"/>
        <color theme="1"/>
        <rFont val="Calibri"/>
        <family val="2"/>
        <scheme val="minor"/>
      </rPr>
      <t xml:space="preserve">L. sativa </t>
    </r>
    <r>
      <rPr>
        <sz val="12"/>
        <color theme="1"/>
        <rFont val="Calibri"/>
        <family val="2"/>
        <scheme val="minor"/>
      </rPr>
      <t>(10 cM)</t>
    </r>
  </si>
  <si>
    <r>
      <t xml:space="preserve">homozygous </t>
    </r>
    <r>
      <rPr>
        <i/>
        <sz val="12"/>
        <color theme="1"/>
        <rFont val="Calibri"/>
        <family val="2"/>
        <scheme val="minor"/>
      </rPr>
      <t xml:space="preserve">L. saligna </t>
    </r>
    <r>
      <rPr>
        <sz val="12"/>
        <color theme="1"/>
        <rFont val="Calibri"/>
        <family val="2"/>
        <scheme val="minor"/>
      </rPr>
      <t>(10 cM)</t>
    </r>
  </si>
  <si>
    <t>heterozygous (10 cM)</t>
  </si>
  <si>
    <t>example 1</t>
  </si>
  <si>
    <t>example 2</t>
  </si>
  <si>
    <t>lethal</t>
  </si>
  <si>
    <t>reduced fitness</t>
  </si>
  <si>
    <t>BIL8C</t>
  </si>
  <si>
    <t>not rejected</t>
  </si>
  <si>
    <r>
      <t>Chi</t>
    </r>
    <r>
      <rPr>
        <b/>
        <vertAlign val="superscript"/>
        <sz val="14"/>
        <rFont val="Calibri"/>
        <family val="2"/>
        <scheme val="minor"/>
      </rPr>
      <t>2</t>
    </r>
    <r>
      <rPr>
        <b/>
        <sz val="14"/>
        <rFont val="Calibri"/>
        <family val="2"/>
        <scheme val="minor"/>
      </rPr>
      <t>= 0.02,  p=0.99, concl: Mendelian segregation</t>
    </r>
  </si>
  <si>
    <r>
      <t>Chi</t>
    </r>
    <r>
      <rPr>
        <b/>
        <vertAlign val="superscript"/>
        <sz val="14"/>
        <rFont val="Calibri"/>
        <family val="2"/>
        <scheme val="minor"/>
      </rPr>
      <t>2</t>
    </r>
    <r>
      <rPr>
        <b/>
        <sz val="14"/>
        <rFont val="Calibri"/>
        <family val="2"/>
        <scheme val="minor"/>
      </rPr>
      <t>=8.2 ,p=0.02, concl: distorted segregation</t>
    </r>
  </si>
  <si>
    <r>
      <t>0.44</t>
    </r>
    <r>
      <rPr>
        <vertAlign val="superscript"/>
        <sz val="14"/>
        <color theme="1"/>
        <rFont val="Arial"/>
        <family val="2"/>
      </rPr>
      <t>b</t>
    </r>
  </si>
  <si>
    <r>
      <t>Chi</t>
    </r>
    <r>
      <rPr>
        <vertAlign val="superscript"/>
        <sz val="14"/>
        <color theme="1"/>
        <rFont val="Arial"/>
        <family val="2"/>
      </rPr>
      <t>2</t>
    </r>
  </si>
  <si>
    <t>Genotype plant numbers are colour-shaded from low (red) to high (green) numbers.</t>
  </si>
  <si>
    <r>
      <t>4cw8wc</t>
    </r>
    <r>
      <rPr>
        <vertAlign val="superscript"/>
        <sz val="18"/>
        <rFont val="Arial"/>
        <family val="2"/>
      </rPr>
      <t>a</t>
    </r>
  </si>
  <si>
    <r>
      <t>62</t>
    </r>
    <r>
      <rPr>
        <vertAlign val="superscript"/>
        <sz val="18"/>
        <rFont val="Arial"/>
        <family val="2"/>
      </rPr>
      <t>b</t>
    </r>
  </si>
  <si>
    <t>Percentages of aborted seeds are colour-shaded from low (green) to high (red) numbers to facilitate interpretation</t>
  </si>
  <si>
    <t>Examples of 2 recombinant genotypes:</t>
  </si>
  <si>
    <t>motherplant</t>
  </si>
  <si>
    <t>pBIL7B</t>
  </si>
  <si>
    <t>pBIL7.2</t>
  </si>
  <si>
    <t>pBIL9.3</t>
  </si>
  <si>
    <t>pBIL9C</t>
  </si>
  <si>
    <t>pBIL3.2</t>
  </si>
  <si>
    <t>pBIL6B</t>
  </si>
  <si>
    <t xml:space="preserve">Black dots above the dashed threshold line indicate TRD with a deviation from Mendelian segregation (p&lt;0.003) </t>
  </si>
  <si>
    <t xml:space="preserve">Observed segregations from populations that segregate only for loci on LG4 (4A segment) and/or LG8 (8A segment). </t>
  </si>
  <si>
    <t>Observed segregations of populations that segregate for LG4 and/or LG8:</t>
  </si>
  <si>
    <r>
      <t>4ww8cc</t>
    </r>
    <r>
      <rPr>
        <vertAlign val="superscript"/>
        <sz val="18"/>
        <color theme="1"/>
        <rFont val="Arial"/>
        <family val="2"/>
      </rPr>
      <t>b</t>
    </r>
  </si>
  <si>
    <t>The other three observed genotypes might also contain some plants of selfings besides backcross plants.</t>
  </si>
  <si>
    <t>The observed segregation of 'F2_4A8A' in panel (a)  is compared to expected segregation ratios based on six hypotheses for TRD:</t>
  </si>
  <si>
    <t xml:space="preserve">Validation of the accepted H2  for 'F2_4A8A' through independent populations and from the male and female side separately: </t>
  </si>
  <si>
    <t>Informative for female side of transmission</t>
  </si>
  <si>
    <t>Informative for male side of transmission</t>
  </si>
  <si>
    <r>
      <t xml:space="preserve">LG4 new HI interval </t>
    </r>
    <r>
      <rPr>
        <b/>
        <sz val="16"/>
        <color theme="1"/>
        <rFont val="Calibri"/>
        <family val="2"/>
        <scheme val="minor"/>
      </rPr>
      <t xml:space="preserve"> &lt;-----</t>
    </r>
  </si>
  <si>
    <r>
      <t xml:space="preserve">LG4 new HI interval  </t>
    </r>
    <r>
      <rPr>
        <b/>
        <sz val="16"/>
        <color theme="1"/>
        <rFont val="Calibri"/>
        <family val="2"/>
        <scheme val="minor"/>
      </rPr>
      <t>&lt;-------</t>
    </r>
  </si>
  <si>
    <t>---&gt; LG8 new HI interval</t>
  </si>
  <si>
    <r>
      <rPr>
        <b/>
        <sz val="16"/>
        <color theme="1"/>
        <rFont val="Calibri"/>
        <family val="2"/>
        <scheme val="minor"/>
      </rPr>
      <t>phenotype after selfing</t>
    </r>
    <r>
      <rPr>
        <sz val="16"/>
        <color theme="1"/>
        <rFont val="Calibri"/>
        <family val="2"/>
        <scheme val="minor"/>
      </rPr>
      <t>: normal seed set &amp; no TRD in inbred progeny</t>
    </r>
  </si>
  <si>
    <r>
      <rPr>
        <b/>
        <sz val="16"/>
        <rFont val="Calibri"/>
        <family val="2"/>
        <scheme val="minor"/>
      </rPr>
      <t>phenotype after selfing</t>
    </r>
    <r>
      <rPr>
        <sz val="16"/>
        <rFont val="Calibri"/>
        <family val="2"/>
        <scheme val="minor"/>
      </rPr>
      <t xml:space="preserve">: 25% reduced seed set &amp; TRD  in inbred progeny </t>
    </r>
    <r>
      <rPr>
        <sz val="11"/>
        <color theme="9"/>
        <rFont val="Calibri"/>
        <family val="2"/>
        <scheme val="minor"/>
      </rPr>
      <t/>
    </r>
  </si>
  <si>
    <t>The HI is manifested as TRD with absence of three genotypes: '4cc8ww', '4cc8cw', '4cw8ww'.</t>
  </si>
  <si>
    <r>
      <t xml:space="preserve"> informative genotype: '</t>
    </r>
    <r>
      <rPr>
        <b/>
        <sz val="16"/>
        <color theme="1"/>
        <rFont val="Calibri"/>
        <family val="2"/>
        <scheme val="minor"/>
      </rPr>
      <t xml:space="preserve">4cc8ww'  ----&gt; </t>
    </r>
  </si>
  <si>
    <r>
      <t xml:space="preserve"> informative genotype: '</t>
    </r>
    <r>
      <rPr>
        <b/>
        <sz val="16"/>
        <color theme="1"/>
        <rFont val="Calibri"/>
        <family val="2"/>
        <scheme val="minor"/>
      </rPr>
      <t>4cc8cw'  ----&gt;</t>
    </r>
  </si>
  <si>
    <r>
      <t xml:space="preserve"> informative genotype: '</t>
    </r>
    <r>
      <rPr>
        <b/>
        <sz val="16"/>
        <color theme="1"/>
        <rFont val="Calibri"/>
        <family val="2"/>
        <scheme val="minor"/>
      </rPr>
      <t>4cw8ww'   ----&gt;</t>
    </r>
  </si>
  <si>
    <t>Examples of 3 recombinant genotypes:</t>
  </si>
  <si>
    <t>genotype of</t>
  </si>
  <si>
    <r>
      <rPr>
        <b/>
        <sz val="16"/>
        <color theme="1"/>
        <rFont val="Calibri"/>
        <family val="2"/>
        <scheme val="minor"/>
      </rPr>
      <t xml:space="preserve">---&gt; </t>
    </r>
    <r>
      <rPr>
        <sz val="16"/>
        <color theme="1"/>
        <rFont val="Calibri"/>
        <family val="2"/>
        <scheme val="minor"/>
      </rPr>
      <t>LG8 new HI interval</t>
    </r>
  </si>
  <si>
    <r>
      <t xml:space="preserve">LG4 new HI interval </t>
    </r>
    <r>
      <rPr>
        <b/>
        <sz val="16"/>
        <color theme="1"/>
        <rFont val="Calibri"/>
        <family val="2"/>
        <scheme val="minor"/>
      </rPr>
      <t>&lt;----</t>
    </r>
  </si>
  <si>
    <t xml:space="preserve">In the genotyped F2 populations (interspecific F2 and 'F2_4A8A') we identified plants with a recombinant genotype within one of the original HI intervals that were limited by the segment borders of the 8A and 4A segments. </t>
  </si>
  <si>
    <t>Genotypes with a recombination within the original HI map interval can reduce the map interval:</t>
  </si>
  <si>
    <t>Numbers 4 and 8 indicate linkage group  4 and 8.  Red is L. saligna allele, blue is L. sativa allele.</t>
  </si>
  <si>
    <t># of plants per genotype in inbred progeny of recombinant mother plant:</t>
  </si>
  <si>
    <t>* non-transmitted genotype in HI region</t>
  </si>
  <si>
    <t>4cc8cw *</t>
  </si>
  <si>
    <t>4cc8ww *</t>
  </si>
  <si>
    <t>4cw8ww *</t>
  </si>
  <si>
    <t>total plant number</t>
  </si>
  <si>
    <t>Observed segregation for inbred progeny</t>
  </si>
  <si>
    <t>Seed set observations</t>
  </si>
  <si>
    <t>Hypothesis testing</t>
  </si>
  <si>
    <r>
      <t xml:space="preserve"> Chi</t>
    </r>
    <r>
      <rPr>
        <vertAlign val="superscript"/>
        <sz val="14"/>
        <rFont val="Calibri"/>
        <family val="2"/>
        <scheme val="minor"/>
      </rPr>
      <t>2</t>
    </r>
    <r>
      <rPr>
        <sz val="14"/>
        <rFont val="Calibri"/>
        <family val="2"/>
        <scheme val="minor"/>
      </rPr>
      <t xml:space="preserve"> O vs E.  </t>
    </r>
    <r>
      <rPr>
        <b/>
        <sz val="14"/>
        <rFont val="Calibri"/>
        <family val="2"/>
        <scheme val="minor"/>
      </rPr>
      <t>H1: Mendelian</t>
    </r>
  </si>
  <si>
    <r>
      <t xml:space="preserve"> Chi</t>
    </r>
    <r>
      <rPr>
        <vertAlign val="superscript"/>
        <sz val="14"/>
        <rFont val="Calibri"/>
        <family val="2"/>
        <scheme val="minor"/>
      </rPr>
      <t>2</t>
    </r>
    <r>
      <rPr>
        <sz val="14"/>
        <rFont val="Calibri"/>
        <family val="2"/>
        <scheme val="minor"/>
      </rPr>
      <t xml:space="preserve"> O vs E. </t>
    </r>
    <r>
      <rPr>
        <b/>
        <sz val="14"/>
        <rFont val="Calibri"/>
        <family val="2"/>
        <scheme val="minor"/>
      </rPr>
      <t>H2: non-transmission '4c8w' gamete</t>
    </r>
  </si>
  <si>
    <t>no HI</t>
  </si>
  <si>
    <t>HI</t>
  </si>
  <si>
    <t xml:space="preserve"> '4cw8cw'-genotype</t>
  </si>
  <si>
    <t>rec 1 genotype</t>
  </si>
  <si>
    <t>rec 2 genotype</t>
  </si>
  <si>
    <t>rec 3 genotype</t>
  </si>
  <si>
    <t xml:space="preserve">Horizontal solid lines: even smaller HI intervals from recombinants in 'F2_4A8A'. </t>
  </si>
  <si>
    <t xml:space="preserve">Note: segregation data of the inbred progeny is provided by genotype scores of genetic markers that are located within the region of double heterozygous genotype in the recombinant mother plant. </t>
  </si>
  <si>
    <t>New HI intervals:</t>
  </si>
  <si>
    <t>Conclusion HI :</t>
  </si>
  <si>
    <t xml:space="preserve">  These double introgression lines were only retrieved after directional combination with the conspecific allele at the interactive locus to nullify the HI.</t>
  </si>
  <si>
    <t>BIL7.2-3+8.4</t>
  </si>
  <si>
    <t>BIL7C+3A</t>
  </si>
  <si>
    <t>yellow highlight of heterozygous genotype</t>
  </si>
  <si>
    <t>For the F2 population: single-headed arrows refer to non-distortion of heterozygotes frequency, i. e. indication of gametophytic barrier; and double-headed arrows point at TRDL with distortion of heterozygote frequency, i. e. indication of zygotic barrier.</t>
  </si>
  <si>
    <t xml:space="preserve">Here example recombinant genotypes are shown within the original HI intervals (colored bars) each  with imaginary genotype scores of six markers. HI intervals comprise the original 27-cM and 26-cM intervals of 4A and 8A segment respectively.  </t>
  </si>
  <si>
    <t>Observation of one of these three genotypes indicates that the HI locus is outside the region of this genotype.</t>
  </si>
  <si>
    <t>Conclusion: HI maps within the region of the double heterozygous genotype</t>
  </si>
  <si>
    <t>Conclusion: HI maps outside the region of the double heterozygous genotype</t>
  </si>
  <si>
    <t>1) 25% reduced seed set &amp; TRD (with absence of '4cc8ww', '4cc8cw', '4cw8ww' genotypes) --&gt; Conclusion: HI maps within the region of the double heterozygous genotype</t>
  </si>
  <si>
    <t>2) normal seed set &amp; Mendelian segregation --&gt; Conclusion: HI maps outside the region of the double heterozygous genotype</t>
  </si>
  <si>
    <t>Observation after selfing of the recombinant genotype:</t>
  </si>
  <si>
    <t>Short thick black lines indicate most informative cross-overs per Linkage group.</t>
  </si>
  <si>
    <t>Control genotypes:</t>
  </si>
  <si>
    <t>Recombinant genotypes:</t>
  </si>
  <si>
    <t>Old names (as used in previous articles, and with previous map orientation) and new names (here, and new new map orientation) of BILs are provided.</t>
  </si>
  <si>
    <t>Figure S1 Genetic composition of backcross inbred lines (BILs) per linkage group (LG) in cM.</t>
  </si>
  <si>
    <t>Figure S2 Examples of the effect of gametophytic and zygotic transmission ratio distortion (TRD) on the allele and genotype frequency in gametes and  zygotes.</t>
  </si>
  <si>
    <t>A</t>
  </si>
  <si>
    <t>B</t>
  </si>
  <si>
    <r>
      <t xml:space="preserve">(A).  </t>
    </r>
    <r>
      <rPr>
        <sz val="11"/>
        <color rgb="FF000000"/>
        <rFont val="Calibri"/>
        <family val="2"/>
        <scheme val="minor"/>
      </rPr>
      <t xml:space="preserve">BILs with a homozygous </t>
    </r>
    <r>
      <rPr>
        <i/>
        <sz val="11"/>
        <color rgb="FF000000"/>
        <rFont val="Calibri"/>
        <family val="2"/>
        <scheme val="minor"/>
      </rPr>
      <t>L. saligna</t>
    </r>
    <r>
      <rPr>
        <sz val="11"/>
        <color rgb="FF000000"/>
        <rFont val="Calibri"/>
        <family val="2"/>
        <scheme val="minor"/>
      </rPr>
      <t xml:space="preserve"> introgression segment (red) or occasionally a heterozygous introgression segment (yellow) in </t>
    </r>
    <r>
      <rPr>
        <i/>
        <sz val="11"/>
        <color rgb="FF000000"/>
        <rFont val="Calibri"/>
        <family val="2"/>
        <scheme val="minor"/>
      </rPr>
      <t xml:space="preserve">L. sativa </t>
    </r>
    <r>
      <rPr>
        <sz val="11"/>
        <color rgb="FF000000"/>
        <rFont val="Calibri"/>
        <family val="2"/>
        <scheme val="minor"/>
      </rPr>
      <t xml:space="preserve">background (blue). </t>
    </r>
  </si>
  <si>
    <t xml:space="preserve">(B) BILs with a homozygous L. saligna introgression at an HI locus and at its interactive locus that can nullify the HI . </t>
  </si>
  <si>
    <t>(A) Expected allele and genotype frequency under Mendelian segregation.</t>
  </si>
  <si>
    <t>C</t>
  </si>
  <si>
    <t>D</t>
  </si>
  <si>
    <t xml:space="preserve">Figure S4. Colocation of a transmission ratio distortion locus (TRDL) and a recombination cold spot on LG5. </t>
  </si>
  <si>
    <t xml:space="preserve">(A) Genotype frequency of L. saligna (red), heterozygous (yellow), L. sativa (blue) and TRD per marker in an F2 population of L. saligna CGN05271 x L. sativa cv Olof. </t>
  </si>
  <si>
    <r>
      <t xml:space="preserve">(B) Plot of physical map ( </t>
    </r>
    <r>
      <rPr>
        <i/>
        <sz val="11"/>
        <color theme="1"/>
        <rFont val="Calibri"/>
        <family val="2"/>
        <scheme val="minor"/>
      </rPr>
      <t xml:space="preserve">L. sativa </t>
    </r>
    <r>
      <rPr>
        <sz val="11"/>
        <color theme="1"/>
        <rFont val="Calibri"/>
        <family val="2"/>
        <scheme val="minor"/>
      </rPr>
      <t xml:space="preserve">v8; Mb) versus F2 linkage map (cM). It shows a lack of recombination around 98 cM, the same region that showed  a severe TRD. </t>
    </r>
  </si>
  <si>
    <t xml:space="preserve">Figure S5. Hypothesis testing for transmission ratio distortion (TRD) of inbred progeny ‘F2_4A8A’  (n=635) </t>
  </si>
  <si>
    <t>A  ‘F2_4A8A’, inbred progeny of genotype' 4cw8cw'</t>
  </si>
  <si>
    <t>B inbred progeny of genotype '4ww8cw'</t>
  </si>
  <si>
    <t>C inbred progeny of genotype '4cw8cc'</t>
  </si>
  <si>
    <r>
      <t>D  H1: Chi</t>
    </r>
    <r>
      <rPr>
        <b/>
        <vertAlign val="superscript"/>
        <sz val="14"/>
        <rFont val="Calibri"/>
        <family val="2"/>
        <scheme val="minor"/>
      </rPr>
      <t>2</t>
    </r>
    <r>
      <rPr>
        <b/>
        <sz val="14"/>
        <rFont val="Calibri"/>
        <family val="2"/>
        <scheme val="minor"/>
      </rPr>
      <t>= 395, p=0, rejected</t>
    </r>
  </si>
  <si>
    <r>
      <t>E  H2: Chi</t>
    </r>
    <r>
      <rPr>
        <b/>
        <vertAlign val="superscript"/>
        <sz val="14"/>
        <rFont val="Calibri"/>
        <family val="2"/>
        <scheme val="minor"/>
      </rPr>
      <t>2</t>
    </r>
    <r>
      <rPr>
        <b/>
        <sz val="14"/>
        <rFont val="Calibri"/>
        <family val="2"/>
        <scheme val="minor"/>
      </rPr>
      <t>= 4.6,  p=0.8, not rejected</t>
    </r>
  </si>
  <si>
    <r>
      <t>F H3: Chi</t>
    </r>
    <r>
      <rPr>
        <b/>
        <vertAlign val="superscript"/>
        <sz val="14"/>
        <rFont val="Calibri"/>
        <family val="2"/>
        <scheme val="minor"/>
      </rPr>
      <t>2</t>
    </r>
    <r>
      <rPr>
        <b/>
        <sz val="14"/>
        <rFont val="Calibri"/>
        <family val="2"/>
        <scheme val="minor"/>
      </rPr>
      <t>= 74,  p=0, rejected</t>
    </r>
  </si>
  <si>
    <r>
      <t>G H4: Chi</t>
    </r>
    <r>
      <rPr>
        <b/>
        <vertAlign val="superscript"/>
        <sz val="14"/>
        <rFont val="Calibri"/>
        <family val="2"/>
        <scheme val="minor"/>
      </rPr>
      <t>2</t>
    </r>
    <r>
      <rPr>
        <b/>
        <sz val="14"/>
        <rFont val="Calibri"/>
        <family val="2"/>
        <scheme val="minor"/>
      </rPr>
      <t>= 165, p=0, rejected</t>
    </r>
  </si>
  <si>
    <r>
      <t>H  H5: Chi</t>
    </r>
    <r>
      <rPr>
        <b/>
        <vertAlign val="superscript"/>
        <sz val="14"/>
        <rFont val="Calibri"/>
        <family val="2"/>
        <scheme val="minor"/>
      </rPr>
      <t>2</t>
    </r>
    <r>
      <rPr>
        <b/>
        <sz val="14"/>
        <rFont val="Calibri"/>
        <family val="2"/>
        <scheme val="minor"/>
      </rPr>
      <t>= 31, p=0.0001, rejected</t>
    </r>
  </si>
  <si>
    <r>
      <t>I H6: Chi</t>
    </r>
    <r>
      <rPr>
        <b/>
        <vertAlign val="superscript"/>
        <sz val="14"/>
        <rFont val="Calibri"/>
        <family val="2"/>
        <scheme val="minor"/>
      </rPr>
      <t>2</t>
    </r>
    <r>
      <rPr>
        <b/>
        <sz val="14"/>
        <rFont val="Calibri"/>
        <family val="2"/>
        <scheme val="minor"/>
      </rPr>
      <t>=193,  p=0, rejected</t>
    </r>
  </si>
  <si>
    <t>J backcross population of cross '4cw8cw' x '4ww8cc'</t>
  </si>
  <si>
    <t>K Reciprocal backcross population of cross '4ww8cc' x '4cw8cw'</t>
  </si>
  <si>
    <t xml:space="preserve">(A) directly by its genotype. </t>
  </si>
  <si>
    <t xml:space="preserve">(B) indirectly by its inbred progeny </t>
  </si>
  <si>
    <r>
      <rPr>
        <b/>
        <sz val="18"/>
        <color theme="1"/>
        <rFont val="Calibri"/>
        <family val="2"/>
        <scheme val="minor"/>
      </rPr>
      <t>B</t>
    </r>
    <r>
      <rPr>
        <b/>
        <sz val="16"/>
        <color theme="1"/>
        <rFont val="Calibri"/>
        <family val="2"/>
        <scheme val="minor"/>
      </rPr>
      <t xml:space="preserve"> recombinant genotype is informative by its inbred progeny </t>
    </r>
  </si>
  <si>
    <r>
      <rPr>
        <b/>
        <sz val="18"/>
        <color theme="1"/>
        <rFont val="Calibri"/>
        <family val="2"/>
        <scheme val="minor"/>
      </rPr>
      <t>A</t>
    </r>
    <r>
      <rPr>
        <b/>
        <sz val="16"/>
        <color theme="1"/>
        <rFont val="Calibri"/>
        <family val="2"/>
        <scheme val="minor"/>
      </rPr>
      <t xml:space="preserve"> recombinant genotype is informative by its own genotype: </t>
    </r>
  </si>
  <si>
    <t>Figure S6. Mapping approaches for a pairwise genetic incompatibility, i. e. hybrid incompatibility</t>
  </si>
  <si>
    <t>Figure S7. Recombinants reduce HI map intervals for LG4 to 4.4-5.6 cM and for LG8 to 0.0-4.7 cM.</t>
  </si>
  <si>
    <r>
      <t xml:space="preserve">(B) Theoretical example of a female gametophytic TRD with preference for </t>
    </r>
    <r>
      <rPr>
        <i/>
        <sz val="14"/>
        <color theme="1"/>
        <rFont val="Calibri"/>
        <family val="2"/>
        <scheme val="minor"/>
      </rPr>
      <t>L. sativa</t>
    </r>
    <r>
      <rPr>
        <sz val="14"/>
        <color theme="1"/>
        <rFont val="Calibri"/>
        <family val="2"/>
        <scheme val="minor"/>
      </rPr>
      <t xml:space="preserve"> alleles. The frequency of the heterozygous genotype is not distorted; </t>
    </r>
  </si>
  <si>
    <r>
      <t xml:space="preserve">(C) Theoretical examples of a zygotic TRD. Example 1: lethality of the homozygous </t>
    </r>
    <r>
      <rPr>
        <i/>
        <sz val="14"/>
        <color theme="1"/>
        <rFont val="Calibri"/>
        <family val="2"/>
        <scheme val="minor"/>
      </rPr>
      <t>L. saligna '</t>
    </r>
    <r>
      <rPr>
        <sz val="14"/>
        <color theme="1"/>
        <rFont val="Calibri"/>
        <family val="2"/>
        <scheme val="minor"/>
      </rPr>
      <t>ww'-genotype, resulting in distorted segregation of all genotypes.</t>
    </r>
  </si>
  <si>
    <r>
      <t xml:space="preserve">Example 2: reduced fitness of the homozygous </t>
    </r>
    <r>
      <rPr>
        <i/>
        <sz val="14"/>
        <color theme="1"/>
        <rFont val="Calibri"/>
        <family val="2"/>
        <scheme val="minor"/>
      </rPr>
      <t>L. saligna</t>
    </r>
    <r>
      <rPr>
        <sz val="14"/>
        <color theme="1"/>
        <rFont val="Calibri"/>
        <family val="2"/>
        <scheme val="minor"/>
      </rPr>
      <t xml:space="preserve"> 'ww'-genotype and the heterozygous 'cw'/'wc' -genotype, resulting in distorted segregation of all genotypes.</t>
    </r>
  </si>
  <si>
    <r>
      <t xml:space="preserve">(D) Theoretical example of a female </t>
    </r>
    <r>
      <rPr>
        <u/>
        <sz val="14"/>
        <color theme="1"/>
        <rFont val="Calibri"/>
        <family val="2"/>
        <scheme val="minor"/>
      </rPr>
      <t xml:space="preserve">and </t>
    </r>
    <r>
      <rPr>
        <sz val="14"/>
        <color theme="1"/>
        <rFont val="Calibri"/>
        <family val="2"/>
        <scheme val="minor"/>
      </rPr>
      <t xml:space="preserve">male gametophytic TRD with equal bias in favor of </t>
    </r>
    <r>
      <rPr>
        <i/>
        <sz val="14"/>
        <color theme="1"/>
        <rFont val="Calibri"/>
        <family val="2"/>
        <scheme val="minor"/>
      </rPr>
      <t xml:space="preserve">L. sativa </t>
    </r>
    <r>
      <rPr>
        <sz val="14"/>
        <color theme="1"/>
        <rFont val="Calibri"/>
        <family val="2"/>
        <scheme val="minor"/>
      </rPr>
      <t>alleles, resulting in distorted segregation of all genotypes.</t>
    </r>
  </si>
  <si>
    <r>
      <t xml:space="preserve"> 'w': </t>
    </r>
    <r>
      <rPr>
        <i/>
        <sz val="14"/>
        <color theme="1"/>
        <rFont val="Calibri"/>
        <family val="2"/>
        <scheme val="minor"/>
      </rPr>
      <t xml:space="preserve">L. saligna </t>
    </r>
    <r>
      <rPr>
        <sz val="14"/>
        <color theme="1"/>
        <rFont val="Calibri"/>
        <family val="2"/>
        <scheme val="minor"/>
      </rPr>
      <t>allele</t>
    </r>
  </si>
  <si>
    <r>
      <t xml:space="preserve"> 'c': </t>
    </r>
    <r>
      <rPr>
        <i/>
        <sz val="14"/>
        <color theme="1"/>
        <rFont val="Calibri"/>
        <family val="2"/>
        <scheme val="minor"/>
      </rPr>
      <t xml:space="preserve">L. sativa </t>
    </r>
    <r>
      <rPr>
        <sz val="14"/>
        <color theme="1"/>
        <rFont val="Calibri"/>
        <family val="2"/>
        <scheme val="minor"/>
      </rPr>
      <t>allele</t>
    </r>
  </si>
  <si>
    <r>
      <t xml:space="preserve">Figure S3. Comparison of genotype frequencies and TRD per marker in two BC1 and one F2 population of the cross </t>
    </r>
    <r>
      <rPr>
        <b/>
        <i/>
        <sz val="26"/>
        <color theme="1"/>
        <rFont val="Calibri"/>
        <family val="2"/>
        <scheme val="minor"/>
      </rPr>
      <t>L. saligna</t>
    </r>
    <r>
      <rPr>
        <b/>
        <sz val="26"/>
        <color theme="1"/>
        <rFont val="Calibri"/>
        <family val="2"/>
        <scheme val="minor"/>
      </rPr>
      <t xml:space="preserve"> CGN05271 x </t>
    </r>
    <r>
      <rPr>
        <b/>
        <i/>
        <sz val="26"/>
        <color theme="1"/>
        <rFont val="Calibri"/>
        <family val="2"/>
        <scheme val="minor"/>
      </rPr>
      <t>L. sativa</t>
    </r>
    <r>
      <rPr>
        <b/>
        <sz val="26"/>
        <color theme="1"/>
        <rFont val="Calibri"/>
        <family val="2"/>
        <scheme val="minor"/>
      </rPr>
      <t xml:space="preserve"> cv Olof </t>
    </r>
  </si>
  <si>
    <r>
      <t>Black dots above the dashed threshold line indicate TRD with deviation from Mendelian segregation (p&lt;0.003; BC1 Chi</t>
    </r>
    <r>
      <rPr>
        <vertAlign val="superscript"/>
        <sz val="26"/>
        <color rgb="FF000000"/>
        <rFont val="Calibri"/>
        <family val="2"/>
        <scheme val="minor"/>
      </rPr>
      <t>2</t>
    </r>
    <r>
      <rPr>
        <sz val="26"/>
        <color rgb="FF000000"/>
        <rFont val="Calibri"/>
        <family val="2"/>
        <scheme val="minor"/>
      </rPr>
      <t xml:space="preserve"> &gt; 8.8; F2 Chi</t>
    </r>
    <r>
      <rPr>
        <vertAlign val="superscript"/>
        <sz val="26"/>
        <color rgb="FF000000"/>
        <rFont val="Calibri"/>
        <family val="2"/>
        <scheme val="minor"/>
      </rPr>
      <t>2</t>
    </r>
    <r>
      <rPr>
        <sz val="26"/>
        <color rgb="FF000000"/>
        <rFont val="Calibri"/>
        <family val="2"/>
        <scheme val="minor"/>
      </rPr>
      <t xml:space="preserve"> &gt; 11.6). </t>
    </r>
    <r>
      <rPr>
        <sz val="16"/>
        <color theme="1"/>
        <rFont val="Calibri"/>
        <family val="2"/>
        <scheme val="minor"/>
      </rPr>
      <t/>
    </r>
  </si>
  <si>
    <r>
      <t xml:space="preserve">Arrows indicate peak loci with significant transmission ratio distortion (TRDL) with a bias towards </t>
    </r>
    <r>
      <rPr>
        <i/>
        <sz val="26"/>
        <color rgb="FF000000"/>
        <rFont val="Calibri"/>
        <family val="2"/>
        <scheme val="minor"/>
      </rPr>
      <t>L. sativa</t>
    </r>
    <r>
      <rPr>
        <sz val="26"/>
        <color rgb="FF000000"/>
        <rFont val="Calibri"/>
        <family val="2"/>
        <scheme val="minor"/>
      </rPr>
      <t xml:space="preserve"> (in blue) or towards </t>
    </r>
    <r>
      <rPr>
        <i/>
        <sz val="26"/>
        <color rgb="FF000000"/>
        <rFont val="Calibri"/>
        <family val="2"/>
        <scheme val="minor"/>
      </rPr>
      <t>L. saligna</t>
    </r>
    <r>
      <rPr>
        <sz val="26"/>
        <color rgb="FF000000"/>
        <rFont val="Calibri"/>
        <family val="2"/>
        <scheme val="minor"/>
      </rPr>
      <t xml:space="preserve"> (in red). </t>
    </r>
  </si>
  <si>
    <r>
      <t xml:space="preserve">X-axis: nine linkage groups in cM separated by white space. freq = frequency. Genetic nomenclature: 'cc'= homozygous </t>
    </r>
    <r>
      <rPr>
        <i/>
        <sz val="26"/>
        <color rgb="FF000000"/>
        <rFont val="Calibri"/>
        <family val="2"/>
      </rPr>
      <t>L. sativa</t>
    </r>
    <r>
      <rPr>
        <sz val="26"/>
        <color rgb="FF000000"/>
        <rFont val="Calibri"/>
        <family val="2"/>
      </rPr>
      <t xml:space="preserve"> (blue), 'cw'= heterozygous (yellow), 'ww'= homozygous </t>
    </r>
    <r>
      <rPr>
        <i/>
        <sz val="26"/>
        <color rgb="FF000000"/>
        <rFont val="Calibri"/>
        <family val="2"/>
      </rPr>
      <t>L. saligna</t>
    </r>
    <r>
      <rPr>
        <sz val="26"/>
        <color rgb="FF000000"/>
        <rFont val="Calibri"/>
        <family val="2"/>
      </rPr>
      <t xml:space="preserve"> (red).</t>
    </r>
  </si>
  <si>
    <r>
      <t xml:space="preserve">(A) BC1cult: F1 backcrossed to </t>
    </r>
    <r>
      <rPr>
        <i/>
        <sz val="26"/>
        <color rgb="FF000000"/>
        <rFont val="Calibri"/>
        <family val="2"/>
        <scheme val="minor"/>
      </rPr>
      <t>L. sativa</t>
    </r>
  </si>
  <si>
    <r>
      <t xml:space="preserve">(B)  BC1wild: F1 backcrossed to </t>
    </r>
    <r>
      <rPr>
        <i/>
        <sz val="26"/>
        <color rgb="FF000000"/>
        <rFont val="Calibri"/>
        <family val="2"/>
        <scheme val="minor"/>
      </rPr>
      <t>L. saligna</t>
    </r>
    <r>
      <rPr>
        <sz val="26"/>
        <color rgb="FF000000"/>
        <rFont val="Calibri"/>
        <family val="2"/>
        <scheme val="minor"/>
      </rPr>
      <t xml:space="preserve"> </t>
    </r>
  </si>
  <si>
    <r>
      <rPr>
        <sz val="26"/>
        <color rgb="FF000000"/>
        <rFont val="Calibri"/>
        <family val="2"/>
        <scheme val="minor"/>
      </rPr>
      <t>(C)</t>
    </r>
    <r>
      <rPr>
        <b/>
        <sz val="26"/>
        <color rgb="FF000000"/>
        <rFont val="Calibri"/>
        <family val="2"/>
        <scheme val="minor"/>
      </rPr>
      <t xml:space="preserve">  </t>
    </r>
    <r>
      <rPr>
        <sz val="26"/>
        <color rgb="FF000000"/>
        <rFont val="Calibri"/>
        <family val="2"/>
        <scheme val="minor"/>
      </rPr>
      <t>F2 population</t>
    </r>
  </si>
  <si>
    <r>
      <t xml:space="preserve">Genetic nomenclature: 'c'= </t>
    </r>
    <r>
      <rPr>
        <i/>
        <sz val="16"/>
        <color theme="1"/>
        <rFont val="Calibri"/>
        <family val="2"/>
        <scheme val="minor"/>
      </rPr>
      <t>L. sativa</t>
    </r>
    <r>
      <rPr>
        <sz val="16"/>
        <color theme="1"/>
        <rFont val="Calibri"/>
        <family val="2"/>
        <scheme val="minor"/>
      </rPr>
      <t xml:space="preserve"> allele, 'w'= </t>
    </r>
    <r>
      <rPr>
        <i/>
        <sz val="16"/>
        <color theme="1"/>
        <rFont val="Calibri"/>
        <family val="2"/>
        <scheme val="minor"/>
      </rPr>
      <t>L. saligna</t>
    </r>
    <r>
      <rPr>
        <sz val="16"/>
        <color theme="1"/>
        <rFont val="Calibri"/>
        <family val="2"/>
        <scheme val="minor"/>
      </rPr>
      <t xml:space="preserve"> allele; 'cc'= homozygous </t>
    </r>
    <r>
      <rPr>
        <i/>
        <sz val="16"/>
        <color theme="1"/>
        <rFont val="Calibri"/>
        <family val="2"/>
        <scheme val="minor"/>
      </rPr>
      <t>L. sativa</t>
    </r>
    <r>
      <rPr>
        <sz val="16"/>
        <color theme="1"/>
        <rFont val="Calibri"/>
        <family val="2"/>
        <scheme val="minor"/>
      </rPr>
      <t xml:space="preserve"> genotype, 'cw'/'wc'= heterozygous  genotype, 'ww'= homozygous </t>
    </r>
    <r>
      <rPr>
        <i/>
        <sz val="16"/>
        <color theme="1"/>
        <rFont val="Calibri"/>
        <family val="2"/>
        <scheme val="minor"/>
      </rPr>
      <t>L. saligna</t>
    </r>
    <r>
      <rPr>
        <sz val="16"/>
        <color theme="1"/>
        <rFont val="Calibri"/>
        <family val="2"/>
        <scheme val="minor"/>
      </rPr>
      <t xml:space="preserve"> genotype</t>
    </r>
  </si>
  <si>
    <r>
      <rPr>
        <b/>
        <sz val="16"/>
        <color theme="1"/>
        <rFont val="Calibri"/>
        <family val="2"/>
        <scheme val="minor"/>
      </rPr>
      <t>(A)</t>
    </r>
    <r>
      <rPr>
        <sz val="16"/>
        <color theme="1"/>
        <rFont val="Calibri"/>
        <family val="2"/>
        <scheme val="minor"/>
      </rPr>
      <t xml:space="preserve"> 'F2_4A8A', the inbred progeny of double heterozygote '4cw8cw'</t>
    </r>
  </si>
  <si>
    <r>
      <rPr>
        <b/>
        <sz val="16"/>
        <color theme="1"/>
        <rFont val="Calibri"/>
        <family val="2"/>
        <scheme val="minor"/>
      </rPr>
      <t>(B)</t>
    </r>
    <r>
      <rPr>
        <sz val="16"/>
        <color theme="1"/>
        <rFont val="Calibri"/>
        <family val="2"/>
        <scheme val="minor"/>
      </rPr>
      <t xml:space="preserve"> Inbred progeny of '4ww8cw', i. e. segregation for LG8 only. The segregation ratio is compared with Mendelian segregation (1:2:1) in a chi-square (Chi</t>
    </r>
    <r>
      <rPr>
        <vertAlign val="superscript"/>
        <sz val="16"/>
        <color theme="1"/>
        <rFont val="Calibri"/>
        <family val="2"/>
        <scheme val="minor"/>
      </rPr>
      <t>2</t>
    </r>
    <r>
      <rPr>
        <sz val="16"/>
        <color theme="1"/>
        <rFont val="Calibri"/>
        <family val="2"/>
        <scheme val="minor"/>
      </rPr>
      <t>) test.</t>
    </r>
  </si>
  <si>
    <r>
      <rPr>
        <b/>
        <sz val="16"/>
        <color theme="1"/>
        <rFont val="Calibri"/>
        <family val="2"/>
        <scheme val="minor"/>
      </rPr>
      <t>(C)</t>
    </r>
    <r>
      <rPr>
        <sz val="16"/>
        <color theme="1"/>
        <rFont val="Calibri"/>
        <family val="2"/>
        <scheme val="minor"/>
      </rPr>
      <t xml:space="preserve"> Inbred progeny of '4cw8cc', i. e. segregation for LG4 only. The segregation ratio is compared with Mendelian segregation (1:2:1) in a chi-square test.</t>
    </r>
  </si>
  <si>
    <r>
      <rPr>
        <b/>
        <sz val="16"/>
        <color theme="1"/>
        <rFont val="Calibri"/>
        <family val="2"/>
        <scheme val="minor"/>
      </rPr>
      <t>(D)</t>
    </r>
    <r>
      <rPr>
        <sz val="16"/>
        <color theme="1"/>
        <rFont val="Calibri"/>
        <family val="2"/>
        <scheme val="minor"/>
      </rPr>
      <t xml:space="preserve"> H1 = Hypothesis 1:  Mendelian segregation of 1:2:1 with expected allele frequencies of 0.5 for both loci.</t>
    </r>
  </si>
  <si>
    <r>
      <rPr>
        <b/>
        <sz val="16"/>
        <color theme="1"/>
        <rFont val="Calibri"/>
        <family val="2"/>
        <scheme val="minor"/>
      </rPr>
      <t>(E)</t>
    </r>
    <r>
      <rPr>
        <sz val="16"/>
        <color theme="1"/>
        <rFont val="Calibri"/>
        <family val="2"/>
        <scheme val="minor"/>
      </rPr>
      <t xml:space="preserve"> H2 = Hypothesis 2:  distorted segregation by non-transmission of male </t>
    </r>
    <r>
      <rPr>
        <u/>
        <sz val="16"/>
        <color theme="1"/>
        <rFont val="Calibri"/>
        <family val="2"/>
        <scheme val="minor"/>
      </rPr>
      <t xml:space="preserve">and </t>
    </r>
    <r>
      <rPr>
        <sz val="16"/>
        <color theme="1"/>
        <rFont val="Calibri"/>
        <family val="2"/>
        <scheme val="minor"/>
      </rPr>
      <t>female gametophytes with the heterospecific haploid genotype '4c8w'.</t>
    </r>
  </si>
  <si>
    <r>
      <rPr>
        <b/>
        <sz val="16"/>
        <color theme="1"/>
        <rFont val="Calibri"/>
        <family val="2"/>
        <scheme val="minor"/>
      </rPr>
      <t>(F)</t>
    </r>
    <r>
      <rPr>
        <sz val="16"/>
        <color theme="1"/>
        <rFont val="Calibri"/>
        <family val="2"/>
        <scheme val="minor"/>
      </rPr>
      <t xml:space="preserve"> H3 = Hypothesis 3: distorted segregation by absence through lethality of the genotypes: '4cc8cw',' 4cc8ww' and '4cw8ww'.</t>
    </r>
  </si>
  <si>
    <r>
      <rPr>
        <b/>
        <sz val="16"/>
        <color theme="1"/>
        <rFont val="Calibri"/>
        <family val="2"/>
        <scheme val="minor"/>
      </rPr>
      <t>(G)</t>
    </r>
    <r>
      <rPr>
        <sz val="16"/>
        <color theme="1"/>
        <rFont val="Calibri"/>
        <family val="2"/>
        <scheme val="minor"/>
      </rPr>
      <t xml:space="preserve"> H4 = Hypothesis 4: distorted segregation by non-transmission of either male </t>
    </r>
    <r>
      <rPr>
        <u/>
        <sz val="16"/>
        <color theme="1"/>
        <rFont val="Calibri"/>
        <family val="2"/>
        <scheme val="minor"/>
      </rPr>
      <t xml:space="preserve">or </t>
    </r>
    <r>
      <rPr>
        <sz val="16"/>
        <color theme="1"/>
        <rFont val="Calibri"/>
        <family val="2"/>
        <scheme val="minor"/>
      </rPr>
      <t>female gametophytes with the heterospecific haploid genotype '4c8w'.</t>
    </r>
  </si>
  <si>
    <r>
      <rPr>
        <b/>
        <sz val="16"/>
        <color theme="1"/>
        <rFont val="Calibri"/>
        <family val="2"/>
        <scheme val="minor"/>
      </rPr>
      <t>(H)</t>
    </r>
    <r>
      <rPr>
        <sz val="16"/>
        <color theme="1"/>
        <rFont val="Calibri"/>
        <family val="2"/>
        <scheme val="minor"/>
      </rPr>
      <t xml:space="preserve"> H5 = Hypothesis 5: Hypothesis 3 and 4 combined.</t>
    </r>
  </si>
  <si>
    <r>
      <rPr>
        <b/>
        <sz val="16"/>
        <rFont val="Calibri"/>
        <family val="2"/>
        <scheme val="minor"/>
      </rPr>
      <t>(I)</t>
    </r>
    <r>
      <rPr>
        <sz val="16"/>
        <rFont val="Calibri"/>
        <family val="2"/>
        <scheme val="minor"/>
      </rPr>
      <t xml:space="preserve"> H6 = Hypothesis 6:  distorted segregation through actual allele frequencies that were deviant from Mendelian allele frequencies of 0.5 on both loci . Actual allele frequencies were derived from the observed segregation in panel  (a).</t>
    </r>
  </si>
  <si>
    <r>
      <rPr>
        <b/>
        <sz val="16"/>
        <color theme="1"/>
        <rFont val="Calibri"/>
        <family val="2"/>
        <scheme val="minor"/>
      </rPr>
      <t>(J, K)</t>
    </r>
    <r>
      <rPr>
        <sz val="16"/>
        <color theme="1"/>
        <rFont val="Calibri"/>
        <family val="2"/>
        <scheme val="minor"/>
      </rPr>
      <t xml:space="preserve"> we compared the observed segregation in reciprocal backcross populations of the cross '4cw8cw' x '4ww8cc'  to H1: Mendelian segregation with ratio 1:1:1:1 and  to H2: see explanation in (e) . The presumed non-transmitted gametophyte is underlined.</t>
    </r>
  </si>
  <si>
    <r>
      <rPr>
        <b/>
        <vertAlign val="superscript"/>
        <sz val="16"/>
        <color theme="1"/>
        <rFont val="Calibri"/>
        <family val="2"/>
        <scheme val="minor"/>
      </rPr>
      <t>a</t>
    </r>
    <r>
      <rPr>
        <sz val="16"/>
        <color theme="1"/>
        <rFont val="Calibri"/>
        <family val="2"/>
        <scheme val="minor"/>
      </rPr>
      <t xml:space="preserve"> in (J) two plants with '4cw8wc' genotype were observed, that are probably due to a selfing of the mother plant instead of a backcross. An additional four plants with '4cc8cc' genotype (not shown) were detected as well, which can only be derived from a selfing of the mother plant. </t>
    </r>
  </si>
  <si>
    <r>
      <rPr>
        <b/>
        <vertAlign val="superscript"/>
        <sz val="16"/>
        <color theme="1"/>
        <rFont val="Calibri"/>
        <family val="2"/>
        <scheme val="minor"/>
      </rPr>
      <t>b</t>
    </r>
    <r>
      <rPr>
        <b/>
        <sz val="16"/>
        <color theme="1"/>
        <rFont val="Calibri"/>
        <family val="2"/>
        <scheme val="minor"/>
      </rPr>
      <t xml:space="preserve"> </t>
    </r>
    <r>
      <rPr>
        <sz val="16"/>
        <color theme="1"/>
        <rFont val="Calibri"/>
        <family val="2"/>
        <scheme val="minor"/>
      </rPr>
      <t>in (K) the plant number of the '4ww8cc' genotype is much higher than expected for both hypotheses. This observation can be explained by the fact that '4ww8cc' is the only genotype category in which the number of plants can be overestimated due to occurrence of selfings of the mother plant.</t>
    </r>
  </si>
  <si>
    <r>
      <t xml:space="preserve">Genetic nomenclature: 'c'= </t>
    </r>
    <r>
      <rPr>
        <i/>
        <sz val="16"/>
        <color theme="1"/>
        <rFont val="Calibri"/>
        <family val="2"/>
        <scheme val="minor"/>
      </rPr>
      <t>L. sativa</t>
    </r>
    <r>
      <rPr>
        <sz val="16"/>
        <color theme="1"/>
        <rFont val="Calibri"/>
        <family val="2"/>
        <scheme val="minor"/>
      </rPr>
      <t xml:space="preserve"> allele, 'w'= </t>
    </r>
    <r>
      <rPr>
        <i/>
        <sz val="16"/>
        <color theme="1"/>
        <rFont val="Calibri"/>
        <family val="2"/>
        <scheme val="minor"/>
      </rPr>
      <t>L. salign</t>
    </r>
    <r>
      <rPr>
        <sz val="16"/>
        <color theme="1"/>
        <rFont val="Calibri"/>
        <family val="2"/>
        <scheme val="minor"/>
      </rPr>
      <t xml:space="preserve">a allele; 'cc'= homozygous </t>
    </r>
    <r>
      <rPr>
        <i/>
        <sz val="16"/>
        <color theme="1"/>
        <rFont val="Calibri"/>
        <family val="2"/>
        <scheme val="minor"/>
      </rPr>
      <t>L. sativa</t>
    </r>
    <r>
      <rPr>
        <sz val="16"/>
        <color theme="1"/>
        <rFont val="Calibri"/>
        <family val="2"/>
        <scheme val="minor"/>
      </rPr>
      <t xml:space="preserve"> genotype, 'cw'/'wc'= heterozygous  genotype, 'ww'= homozygous </t>
    </r>
    <r>
      <rPr>
        <i/>
        <sz val="16"/>
        <color theme="1"/>
        <rFont val="Calibri"/>
        <family val="2"/>
        <scheme val="minor"/>
      </rPr>
      <t>L. saligna</t>
    </r>
    <r>
      <rPr>
        <sz val="16"/>
        <color theme="1"/>
        <rFont val="Calibri"/>
        <family val="2"/>
        <scheme val="minor"/>
      </rPr>
      <t xml:space="preserve"> genotype.</t>
    </r>
  </si>
  <si>
    <r>
      <t>Note for (b): segregation data of the inbred progeny is provided by genotype scores of genetic markers that are located within the region of double heterozygous genotype in the recombinant mother plant.</t>
    </r>
    <r>
      <rPr>
        <sz val="16"/>
        <color theme="9"/>
        <rFont val="Calibri"/>
        <family val="2"/>
        <scheme val="minor"/>
      </rPr>
      <t xml:space="preserve"> </t>
    </r>
  </si>
  <si>
    <r>
      <t>Horizontal dashed lines: smaller HI interval identified from recombinants in the interspecific F2 population  (</t>
    </r>
    <r>
      <rPr>
        <i/>
        <sz val="16"/>
        <color theme="1"/>
        <rFont val="Calibri"/>
        <family val="2"/>
        <scheme val="minor"/>
      </rPr>
      <t xml:space="preserve">L. saligna </t>
    </r>
    <r>
      <rPr>
        <sz val="16"/>
        <color theme="1"/>
        <rFont val="Calibri"/>
        <family val="2"/>
        <scheme val="minor"/>
      </rPr>
      <t>CGN05271</t>
    </r>
    <r>
      <rPr>
        <i/>
        <sz val="16"/>
        <color theme="1"/>
        <rFont val="Calibri"/>
        <family val="2"/>
        <scheme val="minor"/>
      </rPr>
      <t xml:space="preserve"> x L. sativa </t>
    </r>
    <r>
      <rPr>
        <sz val="16"/>
        <color theme="1"/>
        <rFont val="Calibri"/>
        <family val="2"/>
        <scheme val="minor"/>
      </rPr>
      <t>cv Olof</t>
    </r>
    <r>
      <rPr>
        <i/>
        <sz val="16"/>
        <color theme="1"/>
        <rFont val="Calibri"/>
        <family val="2"/>
        <scheme val="minor"/>
      </rPr>
      <t xml:space="preserve">). </t>
    </r>
    <r>
      <rPr>
        <sz val="11"/>
        <color theme="1"/>
        <rFont val="Calibri"/>
        <family val="2"/>
        <scheme val="minor"/>
      </rPr>
      <t/>
    </r>
  </si>
  <si>
    <r>
      <rPr>
        <u/>
        <sz val="16"/>
        <rFont val="Calibri"/>
        <family val="2"/>
        <scheme val="minor"/>
      </rPr>
      <t>The two recombinant genotypes (rec1 and rec2) that reduced the map interval on LG4 the most</t>
    </r>
    <r>
      <rPr>
        <sz val="16"/>
        <rFont val="Calibri"/>
        <family val="2"/>
        <scheme val="minor"/>
      </rPr>
      <t>, were directly informative by its genotype: rec1 by '4cc8ww' genotype and rec2 by '4cc8cw' genotype (indicated by orange connector lines)</t>
    </r>
  </si>
  <si>
    <r>
      <rPr>
        <u/>
        <sz val="16"/>
        <rFont val="Calibri"/>
        <family val="2"/>
        <scheme val="minor"/>
      </rPr>
      <t>The recombinant genotype (rec3) that reduced the map interval on LG8 the most</t>
    </r>
    <r>
      <rPr>
        <sz val="16"/>
        <rFont val="Calibri"/>
        <family val="2"/>
        <scheme val="minor"/>
      </rPr>
      <t>, was indirectly informative by its inbred seeds. Its inbred progeny displayed normal seed set and Mendelian segregation and therefore the HI must map outside of the interval of the double heterozygous genotype at LG8.</t>
    </r>
  </si>
  <si>
    <r>
      <t>O: observed, E: expected, Chi</t>
    </r>
    <r>
      <rPr>
        <vertAlign val="superscript"/>
        <sz val="16"/>
        <color theme="1"/>
        <rFont val="Calibri"/>
        <family val="2"/>
        <scheme val="minor"/>
      </rPr>
      <t>2</t>
    </r>
    <r>
      <rPr>
        <sz val="16"/>
        <color theme="1"/>
        <rFont val="Calibri"/>
        <family val="2"/>
        <scheme val="minor"/>
      </rPr>
      <t>: chi-square test value, n/a: not applicable, orange shading: genotypes absent in the HI region.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</si>
</sst>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6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sz val="3"/>
      <color theme="1"/>
      <name val="Calibri"/>
      <family val="2"/>
      <scheme val="minor"/>
    </font>
    <font>
      <sz val="4"/>
      <color theme="1"/>
      <name val="Calibri"/>
      <family val="2"/>
      <scheme val="minor"/>
    </font>
    <font>
      <sz val="12"/>
      <color theme="1"/>
      <name val="Calibri"/>
      <family val="2"/>
      <scheme val="minor"/>
    </font>
    <font>
      <i/>
      <sz val="12"/>
      <color theme="1"/>
      <name val="Calibri"/>
      <family val="2"/>
      <scheme val="minor"/>
    </font>
    <font>
      <i/>
      <u/>
      <sz val="11"/>
      <color theme="1"/>
      <name val="Calibri"/>
      <family val="2"/>
      <scheme val="minor"/>
    </font>
    <font>
      <sz val="8"/>
      <color rgb="FFFF0000"/>
      <name val="Calibri"/>
      <family val="2"/>
      <scheme val="minor"/>
    </font>
    <font>
      <sz val="9"/>
      <color rgb="FF7030A0"/>
      <name val="Calibri"/>
      <family val="2"/>
      <scheme val="minor"/>
    </font>
    <font>
      <sz val="11"/>
      <name val="Calibri"/>
      <family val="2"/>
      <scheme val="minor"/>
    </font>
    <font>
      <sz val="11"/>
      <color rgb="FF7030A0"/>
      <name val="Calibri"/>
      <family val="2"/>
      <scheme val="minor"/>
    </font>
    <font>
      <sz val="11"/>
      <color theme="9"/>
      <name val="Calibri"/>
      <family val="2"/>
      <scheme val="minor"/>
    </font>
    <font>
      <sz val="16"/>
      <color theme="1"/>
      <name val="Calibri"/>
      <family val="2"/>
      <scheme val="minor"/>
    </font>
    <font>
      <i/>
      <sz val="14"/>
      <color theme="1"/>
      <name val="Calibri"/>
      <family val="2"/>
      <scheme val="minor"/>
    </font>
    <font>
      <sz val="14"/>
      <color theme="1"/>
      <name val="Calibri"/>
      <family val="2"/>
      <scheme val="minor"/>
    </font>
    <font>
      <sz val="10"/>
      <name val="Arial"/>
      <family val="2"/>
    </font>
    <font>
      <u/>
      <sz val="11"/>
      <color theme="10"/>
      <name val="Calibri"/>
      <family val="2"/>
      <scheme val="minor"/>
    </font>
    <font>
      <sz val="11"/>
      <color theme="5"/>
      <name val="Calibri"/>
      <family val="2"/>
      <scheme val="minor"/>
    </font>
    <font>
      <b/>
      <sz val="14"/>
      <color theme="1"/>
      <name val="Calibri"/>
      <family val="2"/>
      <scheme val="minor"/>
    </font>
    <font>
      <sz val="14"/>
      <name val="Calibri"/>
      <family val="2"/>
      <scheme val="minor"/>
    </font>
    <font>
      <b/>
      <sz val="14"/>
      <name val="Calibri"/>
      <family val="2"/>
      <scheme val="minor"/>
    </font>
    <font>
      <sz val="14"/>
      <name val="Arial"/>
      <family val="2"/>
    </font>
    <font>
      <sz val="14"/>
      <color theme="1"/>
      <name val="Arial"/>
      <family val="2"/>
    </font>
    <font>
      <b/>
      <vertAlign val="superscript"/>
      <sz val="14"/>
      <name val="Calibri"/>
      <family val="2"/>
      <scheme val="minor"/>
    </font>
    <font>
      <sz val="14"/>
      <color rgb="FF0070C0"/>
      <name val="Calibri"/>
      <family val="2"/>
      <scheme val="minor"/>
    </font>
    <font>
      <b/>
      <sz val="14"/>
      <name val="Arial"/>
      <family val="2"/>
    </font>
    <font>
      <b/>
      <sz val="14"/>
      <color theme="9" tint="-0.249977111117893"/>
      <name val="Arial"/>
      <family val="2"/>
    </font>
    <font>
      <b/>
      <sz val="14"/>
      <color theme="1"/>
      <name val="Arial"/>
      <family val="2"/>
    </font>
    <font>
      <vertAlign val="superscript"/>
      <sz val="14"/>
      <color theme="1"/>
      <name val="Arial"/>
      <family val="2"/>
    </font>
    <font>
      <sz val="14"/>
      <color theme="9" tint="-0.249977111117893"/>
      <name val="Arial"/>
      <family val="2"/>
    </font>
    <font>
      <b/>
      <sz val="16"/>
      <color theme="1"/>
      <name val="Calibri"/>
      <family val="2"/>
      <scheme val="minor"/>
    </font>
    <font>
      <sz val="16"/>
      <name val="Calibri"/>
      <family val="2"/>
      <scheme val="minor"/>
    </font>
    <font>
      <b/>
      <u/>
      <sz val="14"/>
      <name val="Arial"/>
      <family val="2"/>
    </font>
    <font>
      <vertAlign val="superscript"/>
      <sz val="18"/>
      <name val="Arial"/>
      <family val="2"/>
    </font>
    <font>
      <vertAlign val="superscript"/>
      <sz val="18"/>
      <color theme="1"/>
      <name val="Arial"/>
      <family val="2"/>
    </font>
    <font>
      <u/>
      <sz val="14"/>
      <color theme="10"/>
      <name val="Calibri"/>
      <family val="2"/>
      <scheme val="minor"/>
    </font>
    <font>
      <sz val="14"/>
      <color rgb="FFFF0000"/>
      <name val="Calibri"/>
      <family val="2"/>
      <scheme val="minor"/>
    </font>
    <font>
      <vertAlign val="superscript"/>
      <sz val="14"/>
      <name val="Calibri"/>
      <family val="2"/>
      <scheme val="minor"/>
    </font>
    <font>
      <b/>
      <sz val="16"/>
      <name val="Calibri"/>
      <family val="2"/>
      <scheme val="minor"/>
    </font>
    <font>
      <u/>
      <sz val="14"/>
      <color theme="1"/>
      <name val="Calibri"/>
      <family val="2"/>
      <scheme val="minor"/>
    </font>
    <font>
      <u/>
      <sz val="11"/>
      <color theme="1"/>
      <name val="Calibri"/>
      <family val="2"/>
      <scheme val="minor"/>
    </font>
    <font>
      <b/>
      <sz val="18"/>
      <color theme="1"/>
      <name val="Calibri"/>
      <family val="2"/>
      <scheme val="minor"/>
    </font>
    <font>
      <sz val="18"/>
      <color theme="1"/>
      <name val="Calibri"/>
      <family val="2"/>
      <scheme val="minor"/>
    </font>
    <font>
      <sz val="11"/>
      <color rgb="FF000000"/>
      <name val="Calibri"/>
      <family val="2"/>
      <scheme val="minor"/>
    </font>
    <font>
      <i/>
      <sz val="11"/>
      <color rgb="FF000000"/>
      <name val="Calibri"/>
      <family val="2"/>
      <scheme val="minor"/>
    </font>
    <font>
      <b/>
      <sz val="26"/>
      <color theme="1"/>
      <name val="Calibri"/>
      <family val="2"/>
      <scheme val="minor"/>
    </font>
    <font>
      <b/>
      <i/>
      <sz val="26"/>
      <color theme="1"/>
      <name val="Calibri"/>
      <family val="2"/>
      <scheme val="minor"/>
    </font>
    <font>
      <sz val="26"/>
      <color rgb="FF000000"/>
      <name val="Calibri"/>
      <family val="2"/>
      <scheme val="minor"/>
    </font>
    <font>
      <vertAlign val="superscript"/>
      <sz val="26"/>
      <color rgb="FF000000"/>
      <name val="Calibri"/>
      <family val="2"/>
      <scheme val="minor"/>
    </font>
    <font>
      <i/>
      <sz val="26"/>
      <color rgb="FF000000"/>
      <name val="Calibri"/>
      <family val="2"/>
      <scheme val="minor"/>
    </font>
    <font>
      <sz val="26"/>
      <color theme="1"/>
      <name val="Calibri"/>
      <family val="2"/>
      <scheme val="minor"/>
    </font>
    <font>
      <i/>
      <sz val="26"/>
      <color rgb="FF000000"/>
      <name val="Calibri"/>
      <family val="2"/>
    </font>
    <font>
      <sz val="26"/>
      <color rgb="FF000000"/>
      <name val="Calibri"/>
      <family val="2"/>
    </font>
    <font>
      <b/>
      <sz val="26"/>
      <color rgb="FF000000"/>
      <name val="Calibri"/>
      <family val="2"/>
      <scheme val="minor"/>
    </font>
    <font>
      <i/>
      <sz val="16"/>
      <color theme="1"/>
      <name val="Calibri"/>
      <family val="2"/>
      <scheme val="minor"/>
    </font>
    <font>
      <u/>
      <sz val="16"/>
      <color theme="1"/>
      <name val="Calibri"/>
      <family val="2"/>
      <scheme val="minor"/>
    </font>
    <font>
      <vertAlign val="superscript"/>
      <sz val="16"/>
      <color theme="1"/>
      <name val="Calibri"/>
      <family val="2"/>
      <scheme val="minor"/>
    </font>
    <font>
      <b/>
      <vertAlign val="superscript"/>
      <sz val="16"/>
      <color theme="1"/>
      <name val="Calibri"/>
      <family val="2"/>
      <scheme val="minor"/>
    </font>
    <font>
      <sz val="16"/>
      <color theme="9"/>
      <name val="Calibri"/>
      <family val="2"/>
      <scheme val="minor"/>
    </font>
    <font>
      <u/>
      <sz val="16"/>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
      <patternFill patternType="solid">
        <fgColor indexed="9"/>
        <bgColor indexed="64"/>
      </patternFill>
    </fill>
    <fill>
      <patternFill patternType="solid">
        <fgColor indexed="22"/>
        <bgColor indexed="32"/>
      </patternFill>
    </fill>
    <fill>
      <patternFill patternType="solid">
        <fgColor theme="0" tint="-0.14999847407452621"/>
        <bgColor indexed="32"/>
      </patternFill>
    </fill>
    <fill>
      <patternFill patternType="solid">
        <fgColor rgb="FF00B0F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7"/>
        <bgColor indexed="64"/>
      </patternFill>
    </fill>
    <fill>
      <patternFill patternType="solid">
        <fgColor theme="9" tint="0.79998168889431442"/>
        <bgColor indexed="64"/>
      </patternFill>
    </fill>
  </fills>
  <borders count="38">
    <border>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right/>
      <top/>
      <bottom style="dashDot">
        <color indexed="64"/>
      </bottom>
      <diagonal/>
    </border>
    <border>
      <left/>
      <right style="medium">
        <color indexed="64"/>
      </right>
      <top/>
      <bottom style="dashDot">
        <color indexed="64"/>
      </bottom>
      <diagonal/>
    </border>
    <border>
      <left style="medium">
        <color indexed="64"/>
      </left>
      <right style="medium">
        <color indexed="64"/>
      </right>
      <top/>
      <bottom style="dashDot">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ck">
        <color indexed="64"/>
      </bottom>
      <diagonal/>
    </border>
    <border>
      <left style="medium">
        <color indexed="64"/>
      </left>
      <right style="medium">
        <color indexed="64"/>
      </right>
      <top style="dashDot">
        <color indexed="64"/>
      </top>
      <bottom style="thick">
        <color indexed="64"/>
      </bottom>
      <diagonal/>
    </border>
    <border>
      <left/>
      <right/>
      <top style="dashDot">
        <color indexed="64"/>
      </top>
      <bottom style="thick">
        <color indexed="64"/>
      </bottom>
      <diagonal/>
    </border>
    <border>
      <left/>
      <right/>
      <top style="dashDot">
        <color indexed="64"/>
      </top>
      <bottom style="thin">
        <color indexed="64"/>
      </bottom>
      <diagonal/>
    </border>
    <border>
      <left/>
      <right style="medium">
        <color indexed="64"/>
      </right>
      <top style="dashDot">
        <color indexed="64"/>
      </top>
      <bottom style="thin">
        <color indexed="64"/>
      </bottom>
      <diagonal/>
    </border>
    <border>
      <left style="medium">
        <color indexed="64"/>
      </left>
      <right style="medium">
        <color indexed="64"/>
      </right>
      <top style="dashDot">
        <color indexed="64"/>
      </top>
      <bottom style="thin">
        <color indexed="64"/>
      </bottom>
      <diagonal/>
    </border>
    <border>
      <left style="medium">
        <color indexed="64"/>
      </left>
      <right style="medium">
        <color indexed="64"/>
      </right>
      <top/>
      <bottom style="thick">
        <color indexed="64"/>
      </bottom>
      <diagonal/>
    </border>
    <border>
      <left/>
      <right/>
      <top/>
      <bottom style="thick">
        <color indexed="64"/>
      </bottom>
      <diagonal/>
    </border>
    <border>
      <left style="medium">
        <color indexed="64"/>
      </left>
      <right style="medium">
        <color indexed="64"/>
      </right>
      <top style="medium">
        <color indexed="64"/>
      </top>
      <bottom style="dashDot">
        <color indexed="64"/>
      </bottom>
      <diagonal/>
    </border>
    <border>
      <left/>
      <right style="medium">
        <color indexed="64"/>
      </right>
      <top style="medium">
        <color indexed="64"/>
      </top>
      <bottom style="dashDot">
        <color indexed="64"/>
      </bottom>
      <diagonal/>
    </border>
    <border>
      <left style="medium">
        <color indexed="64"/>
      </left>
      <right/>
      <top/>
      <bottom/>
      <diagonal/>
    </border>
    <border>
      <left/>
      <right/>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ck">
        <color indexed="64"/>
      </top>
      <bottom/>
      <diagonal/>
    </border>
  </borders>
  <cellStyleXfs count="5">
    <xf numFmtId="0" fontId="0" fillId="0" borderId="0"/>
    <xf numFmtId="0" fontId="17" fillId="0" borderId="0"/>
    <xf numFmtId="0" fontId="18" fillId="0" borderId="0" applyNumberFormat="0" applyFill="0" applyBorder="0" applyAlignment="0" applyProtection="0"/>
    <xf numFmtId="0" fontId="17" fillId="0" borderId="0"/>
    <xf numFmtId="0" fontId="17" fillId="0" borderId="0"/>
  </cellStyleXfs>
  <cellXfs count="329">
    <xf numFmtId="0" fontId="0" fillId="0" borderId="0" xfId="0"/>
    <xf numFmtId="0" fontId="1" fillId="0" borderId="0" xfId="0" applyFont="1"/>
    <xf numFmtId="0" fontId="0" fillId="0" borderId="0" xfId="0" applyBorder="1"/>
    <xf numFmtId="1" fontId="4" fillId="0" borderId="0" xfId="0" applyNumberFormat="1" applyFont="1" applyAlignment="1"/>
    <xf numFmtId="0" fontId="0" fillId="0" borderId="0" xfId="0" applyFill="1"/>
    <xf numFmtId="0" fontId="4" fillId="0" borderId="0" xfId="0" applyFont="1" applyAlignment="1">
      <alignment horizontal="left"/>
    </xf>
    <xf numFmtId="0" fontId="5" fillId="0" borderId="0" xfId="0" applyFont="1" applyAlignment="1">
      <alignment horizontal="left"/>
    </xf>
    <xf numFmtId="0" fontId="6" fillId="0" borderId="0" xfId="0" applyFont="1" applyFill="1"/>
    <xf numFmtId="0" fontId="6" fillId="0" borderId="0" xfId="0" applyFont="1"/>
    <xf numFmtId="0" fontId="6" fillId="0" borderId="0" xfId="0" applyFont="1" applyAlignment="1"/>
    <xf numFmtId="0" fontId="0" fillId="0" borderId="0" xfId="0" applyAlignment="1"/>
    <xf numFmtId="0" fontId="2" fillId="0" borderId="0" xfId="0" applyFont="1"/>
    <xf numFmtId="0" fontId="3" fillId="0" borderId="0" xfId="0" applyFont="1" applyAlignment="1">
      <alignment horizontal="right" vertical="center"/>
    </xf>
    <xf numFmtId="0" fontId="9" fillId="0" borderId="0" xfId="0" applyFont="1" applyAlignment="1"/>
    <xf numFmtId="0" fontId="10" fillId="0" borderId="0" xfId="0" applyFont="1" applyAlignment="1">
      <alignment vertical="center"/>
    </xf>
    <xf numFmtId="0" fontId="11" fillId="0" borderId="0" xfId="0" applyFont="1"/>
    <xf numFmtId="0" fontId="12" fillId="0" borderId="0" xfId="0" applyFont="1"/>
    <xf numFmtId="0" fontId="0" fillId="0" borderId="0" xfId="0" applyFill="1" applyBorder="1"/>
    <xf numFmtId="0" fontId="14" fillId="0" borderId="0" xfId="0" applyFont="1"/>
    <xf numFmtId="0" fontId="15" fillId="0" borderId="0" xfId="0" applyFont="1" applyFill="1" applyAlignment="1">
      <alignment horizontal="center" textRotation="90"/>
    </xf>
    <xf numFmtId="0" fontId="16" fillId="0" borderId="0" xfId="0" applyFont="1" applyFill="1"/>
    <xf numFmtId="0" fontId="16" fillId="0" borderId="0" xfId="0" applyFont="1" applyFill="1" applyBorder="1" applyAlignment="1">
      <alignment horizontal="center" textRotation="90"/>
    </xf>
    <xf numFmtId="0" fontId="16" fillId="0" borderId="0" xfId="0" applyFont="1" applyFill="1" applyBorder="1"/>
    <xf numFmtId="0" fontId="16" fillId="0" borderId="0" xfId="0" applyFont="1" applyFill="1" applyAlignment="1">
      <alignment textRotation="90"/>
    </xf>
    <xf numFmtId="0" fontId="14" fillId="0" borderId="0" xfId="0" applyFont="1" applyFill="1" applyAlignment="1">
      <alignment textRotation="90"/>
    </xf>
    <xf numFmtId="0" fontId="16" fillId="0" borderId="0" xfId="0" applyFont="1" applyFill="1" applyAlignment="1">
      <alignment horizontal="center"/>
    </xf>
    <xf numFmtId="0" fontId="14" fillId="0" borderId="0" xfId="0" applyFont="1" applyAlignment="1">
      <alignment textRotation="90"/>
    </xf>
    <xf numFmtId="0" fontId="0" fillId="0" borderId="0" xfId="0" applyFont="1"/>
    <xf numFmtId="0" fontId="0" fillId="0" borderId="0" xfId="0" applyFont="1" applyFill="1"/>
    <xf numFmtId="0" fontId="19" fillId="0" borderId="0" xfId="0" applyFont="1" applyFill="1" applyBorder="1"/>
    <xf numFmtId="0" fontId="20" fillId="0" borderId="0" xfId="0" applyFont="1"/>
    <xf numFmtId="0" fontId="16" fillId="0" borderId="0" xfId="0" applyFont="1"/>
    <xf numFmtId="0" fontId="16" fillId="0" borderId="0" xfId="0" applyFont="1" applyAlignment="1">
      <alignment horizontal="center"/>
    </xf>
    <xf numFmtId="0" fontId="16" fillId="0" borderId="0" xfId="0" applyFont="1" applyBorder="1" applyAlignment="1"/>
    <xf numFmtId="0" fontId="16" fillId="0" borderId="0" xfId="0" applyFont="1" applyBorder="1" applyAlignment="1">
      <alignment horizontal="center"/>
    </xf>
    <xf numFmtId="0" fontId="16" fillId="0" borderId="0" xfId="0" applyFont="1" applyBorder="1"/>
    <xf numFmtId="0" fontId="16" fillId="0" borderId="3" xfId="0" applyFont="1" applyBorder="1" applyAlignment="1">
      <alignment horizontal="center"/>
    </xf>
    <xf numFmtId="0" fontId="16" fillId="2" borderId="3" xfId="0" applyFont="1" applyFill="1" applyBorder="1" applyAlignment="1">
      <alignment horizontal="center"/>
    </xf>
    <xf numFmtId="0" fontId="21" fillId="0" borderId="3" xfId="0" applyFont="1" applyBorder="1" applyAlignment="1">
      <alignment horizontal="center"/>
    </xf>
    <xf numFmtId="2" fontId="16" fillId="0" borderId="3" xfId="0" applyNumberFormat="1" applyFont="1" applyBorder="1" applyAlignment="1">
      <alignment horizontal="center"/>
    </xf>
    <xf numFmtId="2" fontId="16" fillId="2" borderId="3" xfId="0" applyNumberFormat="1" applyFont="1" applyFill="1" applyBorder="1" applyAlignment="1">
      <alignment horizontal="center"/>
    </xf>
    <xf numFmtId="0" fontId="16" fillId="0" borderId="0" xfId="0" applyFont="1" applyAlignment="1">
      <alignment wrapText="1"/>
    </xf>
    <xf numFmtId="0" fontId="16" fillId="0" borderId="29" xfId="0" applyFont="1" applyBorder="1" applyAlignment="1">
      <alignment horizontal="center"/>
    </xf>
    <xf numFmtId="0" fontId="16" fillId="2" borderId="28" xfId="0" applyFont="1" applyFill="1" applyBorder="1" applyAlignment="1">
      <alignment horizontal="center"/>
    </xf>
    <xf numFmtId="0" fontId="16" fillId="2" borderId="9" xfId="0" applyFont="1" applyFill="1" applyBorder="1" applyAlignment="1">
      <alignment horizontal="center"/>
    </xf>
    <xf numFmtId="0" fontId="16" fillId="0" borderId="13" xfId="0" applyFont="1" applyBorder="1" applyAlignment="1">
      <alignment horizontal="center"/>
    </xf>
    <xf numFmtId="0" fontId="22" fillId="3" borderId="0" xfId="3" applyFont="1" applyFill="1" applyBorder="1" applyAlignment="1">
      <alignment horizontal="left"/>
    </xf>
    <xf numFmtId="0" fontId="23" fillId="3" borderId="0" xfId="3" applyFont="1" applyFill="1" applyBorder="1" applyAlignment="1">
      <alignment horizontal="center"/>
    </xf>
    <xf numFmtId="0" fontId="24" fillId="3" borderId="0" xfId="0" applyFont="1" applyFill="1"/>
    <xf numFmtId="0" fontId="24" fillId="3" borderId="0" xfId="0" applyFont="1" applyFill="1" applyBorder="1"/>
    <xf numFmtId="0" fontId="24" fillId="3" borderId="0" xfId="0" applyFont="1" applyFill="1" applyBorder="1" applyAlignment="1">
      <alignment horizontal="center"/>
    </xf>
    <xf numFmtId="0" fontId="22" fillId="3" borderId="0" xfId="0" applyFont="1" applyFill="1" applyBorder="1" applyAlignment="1">
      <alignment horizontal="left"/>
    </xf>
    <xf numFmtId="0" fontId="16" fillId="3" borderId="0" xfId="0" applyFont="1" applyFill="1" applyBorder="1"/>
    <xf numFmtId="0" fontId="22" fillId="3" borderId="0" xfId="0" applyFont="1" applyFill="1" applyBorder="1" applyAlignment="1">
      <alignment horizontal="center"/>
    </xf>
    <xf numFmtId="0" fontId="16" fillId="5" borderId="0" xfId="0" applyFont="1" applyFill="1" applyBorder="1" applyAlignment="1">
      <alignment horizontal="center"/>
    </xf>
    <xf numFmtId="0" fontId="22" fillId="5" borderId="0" xfId="0" applyFont="1" applyFill="1" applyBorder="1" applyAlignment="1">
      <alignment horizontal="center"/>
    </xf>
    <xf numFmtId="0" fontId="16" fillId="0" borderId="4" xfId="0" applyFont="1" applyBorder="1"/>
    <xf numFmtId="0" fontId="22" fillId="5" borderId="0" xfId="0" applyFont="1" applyFill="1" applyBorder="1" applyAlignment="1">
      <alignment horizontal="left"/>
    </xf>
    <xf numFmtId="0" fontId="26" fillId="0" borderId="0" xfId="0" applyFont="1" applyBorder="1"/>
    <xf numFmtId="0" fontId="20" fillId="5" borderId="0" xfId="0" applyFont="1" applyFill="1" applyBorder="1" applyAlignment="1">
      <alignment horizontal="center"/>
    </xf>
    <xf numFmtId="0" fontId="16" fillId="5" borderId="4" xfId="0" applyFont="1" applyFill="1" applyBorder="1" applyAlignment="1">
      <alignment horizontal="center"/>
    </xf>
    <xf numFmtId="0" fontId="22" fillId="0" borderId="0" xfId="0" applyFont="1" applyFill="1" applyBorder="1" applyAlignment="1">
      <alignment horizontal="center"/>
    </xf>
    <xf numFmtId="1" fontId="21" fillId="6" borderId="0" xfId="0" applyNumberFormat="1" applyFont="1" applyFill="1" applyBorder="1" applyAlignment="1">
      <alignment horizontal="center"/>
    </xf>
    <xf numFmtId="1" fontId="16" fillId="5" borderId="0" xfId="0" applyNumberFormat="1" applyFont="1" applyFill="1" applyBorder="1" applyAlignment="1">
      <alignment horizontal="center"/>
    </xf>
    <xf numFmtId="2" fontId="16" fillId="0" borderId="0" xfId="0" applyNumberFormat="1" applyFont="1" applyBorder="1" applyAlignment="1">
      <alignment horizontal="center"/>
    </xf>
    <xf numFmtId="2" fontId="16" fillId="0" borderId="4" xfId="0" applyNumberFormat="1" applyFont="1" applyBorder="1" applyAlignment="1">
      <alignment horizontal="center"/>
    </xf>
    <xf numFmtId="1" fontId="21" fillId="7" borderId="0" xfId="0" applyNumberFormat="1" applyFont="1" applyFill="1" applyBorder="1" applyAlignment="1">
      <alignment horizontal="center"/>
    </xf>
    <xf numFmtId="1" fontId="20" fillId="5" borderId="0" xfId="0" applyNumberFormat="1" applyFont="1" applyFill="1" applyBorder="1" applyAlignment="1">
      <alignment horizontal="center"/>
    </xf>
    <xf numFmtId="0" fontId="21" fillId="5" borderId="0" xfId="0" applyFont="1" applyFill="1" applyBorder="1" applyAlignment="1">
      <alignment horizontal="right"/>
    </xf>
    <xf numFmtId="2" fontId="16" fillId="5" borderId="0" xfId="0" applyNumberFormat="1" applyFont="1" applyFill="1" applyBorder="1" applyAlignment="1">
      <alignment horizontal="center"/>
    </xf>
    <xf numFmtId="0" fontId="22" fillId="0" borderId="0" xfId="0" applyFont="1" applyBorder="1" applyAlignment="1">
      <alignment horizontal="center"/>
    </xf>
    <xf numFmtId="0" fontId="22" fillId="0" borderId="4" xfId="0" applyFont="1" applyBorder="1" applyAlignment="1">
      <alignment horizontal="center"/>
    </xf>
    <xf numFmtId="2" fontId="16" fillId="5" borderId="0" xfId="0" applyNumberFormat="1" applyFont="1" applyFill="1" applyBorder="1" applyAlignment="1">
      <alignment horizontal="right"/>
    </xf>
    <xf numFmtId="0" fontId="16" fillId="3" borderId="0" xfId="0" applyFont="1" applyFill="1" applyBorder="1" applyAlignment="1">
      <alignment horizontal="center"/>
    </xf>
    <xf numFmtId="0" fontId="16" fillId="0" borderId="4" xfId="0" applyFont="1" applyFill="1" applyBorder="1"/>
    <xf numFmtId="2" fontId="16" fillId="5" borderId="4" xfId="0" applyNumberFormat="1" applyFont="1" applyFill="1" applyBorder="1" applyAlignment="1">
      <alignment horizontal="center"/>
    </xf>
    <xf numFmtId="0" fontId="21" fillId="0" borderId="4" xfId="0" applyFont="1" applyFill="1" applyBorder="1" applyAlignment="1">
      <alignment horizontal="center"/>
    </xf>
    <xf numFmtId="0" fontId="16" fillId="0" borderId="4" xfId="0" applyFont="1" applyFill="1" applyBorder="1" applyAlignment="1">
      <alignment horizontal="center"/>
    </xf>
    <xf numFmtId="1" fontId="20" fillId="0" borderId="0" xfId="0" applyNumberFormat="1" applyFont="1" applyFill="1" applyBorder="1" applyAlignment="1">
      <alignment horizontal="center"/>
    </xf>
    <xf numFmtId="0" fontId="21" fillId="0" borderId="4" xfId="0" applyFont="1" applyFill="1" applyBorder="1" applyAlignment="1">
      <alignment horizontal="right"/>
    </xf>
    <xf numFmtId="0" fontId="27" fillId="3" borderId="0" xfId="0" applyFont="1" applyFill="1" applyBorder="1" applyAlignment="1">
      <alignment horizontal="left"/>
    </xf>
    <xf numFmtId="0" fontId="21" fillId="5" borderId="0" xfId="3" applyFont="1" applyFill="1" applyBorder="1" applyAlignment="1">
      <alignment horizontal="center"/>
    </xf>
    <xf numFmtId="0" fontId="20" fillId="3" borderId="0" xfId="0" applyFont="1" applyFill="1" applyBorder="1" applyAlignment="1">
      <alignment horizontal="left"/>
    </xf>
    <xf numFmtId="0" fontId="24" fillId="0" borderId="0" xfId="0" applyFont="1" applyBorder="1"/>
    <xf numFmtId="0" fontId="24" fillId="0" borderId="0" xfId="0" applyFont="1"/>
    <xf numFmtId="0" fontId="28" fillId="0" borderId="0" xfId="0" applyFont="1" applyFill="1" applyBorder="1" applyAlignment="1">
      <alignment horizontal="center"/>
    </xf>
    <xf numFmtId="0" fontId="24" fillId="0" borderId="0" xfId="0" applyFont="1" applyFill="1" applyBorder="1"/>
    <xf numFmtId="0" fontId="24" fillId="0" borderId="24" xfId="0" applyFont="1" applyBorder="1"/>
    <xf numFmtId="0" fontId="24" fillId="0" borderId="27" xfId="0" applyFont="1" applyBorder="1"/>
    <xf numFmtId="0" fontId="29" fillId="0" borderId="31" xfId="0" applyFont="1" applyBorder="1" applyAlignment="1">
      <alignment horizontal="center"/>
    </xf>
    <xf numFmtId="0" fontId="29" fillId="0" borderId="4" xfId="0" applyFont="1" applyBorder="1" applyAlignment="1">
      <alignment horizontal="center"/>
    </xf>
    <xf numFmtId="0" fontId="29" fillId="0" borderId="31" xfId="0" applyFont="1" applyFill="1" applyBorder="1" applyAlignment="1">
      <alignment horizontal="center"/>
    </xf>
    <xf numFmtId="0" fontId="29" fillId="0" borderId="4" xfId="0" applyFont="1" applyFill="1" applyBorder="1" applyAlignment="1">
      <alignment horizontal="center"/>
    </xf>
    <xf numFmtId="0" fontId="24" fillId="0" borderId="27" xfId="0" applyFont="1" applyFill="1" applyBorder="1"/>
    <xf numFmtId="0" fontId="24" fillId="0" borderId="0" xfId="0" applyFont="1" applyBorder="1" applyAlignment="1">
      <alignment horizontal="center"/>
    </xf>
    <xf numFmtId="0" fontId="24" fillId="0" borderId="31" xfId="0" applyFont="1" applyBorder="1"/>
    <xf numFmtId="0" fontId="24" fillId="0" borderId="4" xfId="0" applyFont="1" applyBorder="1"/>
    <xf numFmtId="0" fontId="23" fillId="0" borderId="0" xfId="0" applyFont="1" applyFill="1" applyBorder="1"/>
    <xf numFmtId="0" fontId="24" fillId="0" borderId="31" xfId="0" applyFont="1" applyFill="1" applyBorder="1"/>
    <xf numFmtId="0" fontId="24" fillId="0" borderId="4" xfId="0" applyFont="1" applyFill="1" applyBorder="1"/>
    <xf numFmtId="0" fontId="24" fillId="0" borderId="10" xfId="0" applyFont="1" applyBorder="1"/>
    <xf numFmtId="0" fontId="23" fillId="5" borderId="32" xfId="0" applyFont="1" applyFill="1" applyBorder="1" applyAlignment="1">
      <alignment horizontal="center"/>
    </xf>
    <xf numFmtId="0" fontId="23" fillId="5" borderId="11" xfId="0" applyFont="1" applyFill="1" applyBorder="1" applyAlignment="1">
      <alignment horizontal="center"/>
    </xf>
    <xf numFmtId="0" fontId="23" fillId="0" borderId="32" xfId="0" applyFont="1" applyFill="1" applyBorder="1" applyAlignment="1">
      <alignment horizontal="center"/>
    </xf>
    <xf numFmtId="0" fontId="23" fillId="0" borderId="11" xfId="0" applyFont="1" applyFill="1" applyBorder="1" applyAlignment="1">
      <alignment horizontal="center"/>
    </xf>
    <xf numFmtId="0" fontId="24" fillId="0" borderId="33" xfId="0" applyFont="1" applyFill="1" applyBorder="1"/>
    <xf numFmtId="0" fontId="23" fillId="3" borderId="31" xfId="0" applyFont="1" applyFill="1" applyBorder="1" applyAlignment="1">
      <alignment horizontal="center"/>
    </xf>
    <xf numFmtId="2" fontId="24" fillId="0" borderId="27" xfId="0" applyNumberFormat="1" applyFont="1" applyBorder="1" applyAlignment="1">
      <alignment horizontal="center"/>
    </xf>
    <xf numFmtId="1" fontId="24" fillId="3" borderId="31" xfId="0" applyNumberFormat="1" applyFont="1" applyFill="1" applyBorder="1" applyAlignment="1">
      <alignment horizontal="center"/>
    </xf>
    <xf numFmtId="1" fontId="24" fillId="3" borderId="4" xfId="0" applyNumberFormat="1" applyFont="1" applyFill="1" applyBorder="1" applyAlignment="1">
      <alignment horizontal="center"/>
    </xf>
    <xf numFmtId="1" fontId="24" fillId="0" borderId="31" xfId="0" applyNumberFormat="1" applyFont="1" applyFill="1" applyBorder="1" applyAlignment="1">
      <alignment horizontal="center"/>
    </xf>
    <xf numFmtId="1" fontId="24" fillId="0" borderId="4" xfId="0" applyNumberFormat="1" applyFont="1" applyFill="1" applyBorder="1" applyAlignment="1">
      <alignment horizontal="center"/>
    </xf>
    <xf numFmtId="0" fontId="23" fillId="0" borderId="0" xfId="3" applyFont="1" applyFill="1" applyBorder="1" applyAlignment="1">
      <alignment horizontal="left"/>
    </xf>
    <xf numFmtId="0" fontId="24" fillId="0" borderId="33" xfId="0" applyFont="1" applyBorder="1"/>
    <xf numFmtId="0" fontId="23" fillId="3" borderId="32" xfId="0" applyFont="1" applyFill="1" applyBorder="1" applyAlignment="1">
      <alignment horizontal="center"/>
    </xf>
    <xf numFmtId="1" fontId="24" fillId="3" borderId="32" xfId="0" applyNumberFormat="1" applyFont="1" applyFill="1" applyBorder="1" applyAlignment="1">
      <alignment horizontal="center"/>
    </xf>
    <xf numFmtId="1" fontId="24" fillId="3" borderId="11" xfId="0" applyNumberFormat="1" applyFont="1" applyFill="1" applyBorder="1" applyAlignment="1">
      <alignment horizontal="center"/>
    </xf>
    <xf numFmtId="1" fontId="24" fillId="0" borderId="32" xfId="0" applyNumberFormat="1" applyFont="1" applyFill="1" applyBorder="1" applyAlignment="1">
      <alignment horizontal="center"/>
    </xf>
    <xf numFmtId="1" fontId="24" fillId="0" borderId="11" xfId="0" applyNumberFormat="1" applyFont="1" applyFill="1" applyBorder="1" applyAlignment="1">
      <alignment horizontal="center"/>
    </xf>
    <xf numFmtId="0" fontId="24" fillId="0" borderId="31" xfId="0" applyFont="1" applyBorder="1" applyAlignment="1">
      <alignment horizontal="center"/>
    </xf>
    <xf numFmtId="0" fontId="24" fillId="0" borderId="4" xfId="0" applyFont="1" applyBorder="1" applyAlignment="1">
      <alignment horizontal="center"/>
    </xf>
    <xf numFmtId="0" fontId="24" fillId="0" borderId="31" xfId="0" applyFont="1" applyFill="1" applyBorder="1" applyAlignment="1">
      <alignment horizontal="center"/>
    </xf>
    <xf numFmtId="0" fontId="24" fillId="0" borderId="4" xfId="0" applyFont="1" applyFill="1" applyBorder="1" applyAlignment="1">
      <alignment horizontal="center"/>
    </xf>
    <xf numFmtId="0" fontId="23" fillId="0" borderId="31" xfId="0" applyFont="1" applyBorder="1" applyAlignment="1">
      <alignment horizontal="center"/>
    </xf>
    <xf numFmtId="0" fontId="23" fillId="0" borderId="4" xfId="0" applyFont="1" applyBorder="1" applyAlignment="1">
      <alignment horizontal="center"/>
    </xf>
    <xf numFmtId="0" fontId="23" fillId="0" borderId="31" xfId="0" applyFont="1" applyFill="1" applyBorder="1" applyAlignment="1">
      <alignment horizontal="center"/>
    </xf>
    <xf numFmtId="0" fontId="23" fillId="0" borderId="34" xfId="0" applyFont="1" applyFill="1" applyBorder="1" applyAlignment="1">
      <alignment horizontal="center"/>
    </xf>
    <xf numFmtId="0" fontId="31" fillId="0" borderId="0" xfId="0" applyFont="1" applyFill="1" applyBorder="1" applyAlignment="1">
      <alignment horizontal="center"/>
    </xf>
    <xf numFmtId="0" fontId="24" fillId="0" borderId="1" xfId="0" applyFont="1" applyBorder="1"/>
    <xf numFmtId="0" fontId="24" fillId="0" borderId="25" xfId="0" applyFont="1" applyBorder="1"/>
    <xf numFmtId="0" fontId="23" fillId="0" borderId="25" xfId="0" applyFont="1" applyBorder="1" applyAlignment="1">
      <alignment horizontal="center"/>
    </xf>
    <xf numFmtId="0" fontId="24" fillId="0" borderId="26" xfId="0" applyFont="1" applyBorder="1"/>
    <xf numFmtId="0" fontId="23" fillId="0" borderId="35" xfId="0" applyFont="1" applyBorder="1" applyAlignment="1">
      <alignment horizontal="left"/>
    </xf>
    <xf numFmtId="0" fontId="23" fillId="0" borderId="2" xfId="0" applyFont="1" applyBorder="1" applyAlignment="1">
      <alignment horizontal="center"/>
    </xf>
    <xf numFmtId="0" fontId="23" fillId="0" borderId="35" xfId="0" applyFont="1" applyFill="1" applyBorder="1" applyAlignment="1">
      <alignment horizontal="left"/>
    </xf>
    <xf numFmtId="0" fontId="23" fillId="0" borderId="36" xfId="0" applyFont="1" applyFill="1" applyBorder="1" applyAlignment="1">
      <alignment horizontal="center"/>
    </xf>
    <xf numFmtId="0" fontId="31" fillId="0" borderId="0" xfId="0" applyFont="1" applyFill="1" applyBorder="1" applyAlignment="1">
      <alignment horizontal="left"/>
    </xf>
    <xf numFmtId="0" fontId="14" fillId="0" borderId="0" xfId="0" applyFont="1" applyBorder="1"/>
    <xf numFmtId="0" fontId="14" fillId="0" borderId="4" xfId="0" applyFont="1" applyBorder="1"/>
    <xf numFmtId="0" fontId="34" fillId="0" borderId="33" xfId="3" applyFont="1" applyFill="1" applyBorder="1" applyAlignment="1">
      <alignment horizontal="left"/>
    </xf>
    <xf numFmtId="0" fontId="32" fillId="0" borderId="0" xfId="0" applyFont="1"/>
    <xf numFmtId="0" fontId="14" fillId="0" borderId="0" xfId="0" applyFont="1" applyFill="1" applyBorder="1"/>
    <xf numFmtId="0" fontId="32" fillId="0" borderId="0" xfId="0" applyFont="1" applyAlignment="1">
      <alignment vertical="center"/>
    </xf>
    <xf numFmtId="0" fontId="14" fillId="0" borderId="0" xfId="0" applyFont="1" applyFill="1" applyBorder="1" applyAlignment="1">
      <alignment vertical="center"/>
    </xf>
    <xf numFmtId="0" fontId="14" fillId="0" borderId="0" xfId="0" applyFont="1" applyAlignment="1">
      <alignment vertical="center"/>
    </xf>
    <xf numFmtId="0" fontId="14" fillId="0" borderId="4" xfId="0" applyFont="1" applyBorder="1" applyAlignment="1">
      <alignment vertical="center"/>
    </xf>
    <xf numFmtId="0" fontId="33" fillId="0" borderId="0" xfId="0" applyFont="1"/>
    <xf numFmtId="0" fontId="33" fillId="0" borderId="0" xfId="0" quotePrefix="1" applyFont="1"/>
    <xf numFmtId="0" fontId="20" fillId="0" borderId="0" xfId="0" applyFont="1" applyFill="1"/>
    <xf numFmtId="0" fontId="16" fillId="0" borderId="6" xfId="0" applyFont="1" applyFill="1" applyBorder="1"/>
    <xf numFmtId="0" fontId="16" fillId="0" borderId="6" xfId="0" applyFont="1" applyFill="1" applyBorder="1" applyAlignment="1">
      <alignment horizontal="left"/>
    </xf>
    <xf numFmtId="3" fontId="21" fillId="0" borderId="6" xfId="0" applyNumberFormat="1" applyFont="1" applyBorder="1" applyAlignment="1">
      <alignment horizontal="left"/>
    </xf>
    <xf numFmtId="164" fontId="16" fillId="0" borderId="6" xfId="0" applyNumberFormat="1" applyFont="1" applyFill="1" applyBorder="1" applyAlignment="1">
      <alignment horizontal="left"/>
    </xf>
    <xf numFmtId="0" fontId="16" fillId="0" borderId="7" xfId="0" applyFont="1" applyBorder="1"/>
    <xf numFmtId="0" fontId="16" fillId="0" borderId="7" xfId="0" applyFont="1" applyFill="1" applyBorder="1"/>
    <xf numFmtId="0" fontId="21" fillId="0" borderId="6" xfId="0" applyFont="1" applyFill="1" applyBorder="1"/>
    <xf numFmtId="0" fontId="21" fillId="0" borderId="7" xfId="0" applyFont="1" applyFill="1" applyBorder="1"/>
    <xf numFmtId="0" fontId="16" fillId="0" borderId="10" xfId="0" applyFont="1" applyFill="1" applyBorder="1" applyAlignment="1">
      <alignment horizontal="left"/>
    </xf>
    <xf numFmtId="3" fontId="21" fillId="0" borderId="10" xfId="0" applyNumberFormat="1" applyFont="1" applyBorder="1" applyAlignment="1">
      <alignment horizontal="left"/>
    </xf>
    <xf numFmtId="165" fontId="21" fillId="0" borderId="10" xfId="0" applyNumberFormat="1" applyFont="1" applyBorder="1" applyAlignment="1">
      <alignment horizontal="left"/>
    </xf>
    <xf numFmtId="0" fontId="16" fillId="0" borderId="11" xfId="0" applyFont="1" applyBorder="1"/>
    <xf numFmtId="0" fontId="16" fillId="0" borderId="10" xfId="0" applyFont="1" applyFill="1" applyBorder="1"/>
    <xf numFmtId="0" fontId="16" fillId="0" borderId="11" xfId="0" applyFont="1" applyFill="1" applyBorder="1"/>
    <xf numFmtId="0" fontId="21" fillId="0" borderId="10" xfId="0" applyFont="1" applyFill="1" applyBorder="1"/>
    <xf numFmtId="0" fontId="21" fillId="0" borderId="11" xfId="0" applyFont="1" applyFill="1" applyBorder="1"/>
    <xf numFmtId="0" fontId="16" fillId="0" borderId="13" xfId="0" applyFont="1" applyFill="1" applyBorder="1"/>
    <xf numFmtId="0" fontId="16" fillId="0" borderId="14" xfId="0" applyFont="1" applyFill="1" applyBorder="1"/>
    <xf numFmtId="0" fontId="16" fillId="0" borderId="16" xfId="0" applyFont="1" applyFill="1" applyBorder="1"/>
    <xf numFmtId="0" fontId="16" fillId="0" borderId="17" xfId="0" applyFont="1" applyFill="1" applyBorder="1"/>
    <xf numFmtId="0" fontId="21" fillId="0" borderId="18" xfId="0" applyFont="1" applyFill="1" applyBorder="1"/>
    <xf numFmtId="0" fontId="16" fillId="0" borderId="18" xfId="0" applyFont="1" applyFill="1" applyBorder="1"/>
    <xf numFmtId="0" fontId="16" fillId="0" borderId="0" xfId="0" applyFont="1" applyFill="1" applyBorder="1" applyAlignment="1">
      <alignment horizontal="left"/>
    </xf>
    <xf numFmtId="3" fontId="21" fillId="0" borderId="0" xfId="0" applyNumberFormat="1" applyFont="1" applyFill="1" applyBorder="1" applyAlignment="1">
      <alignment horizontal="left"/>
    </xf>
    <xf numFmtId="165" fontId="21" fillId="0" borderId="0" xfId="0" applyNumberFormat="1" applyFont="1" applyFill="1" applyBorder="1" applyAlignment="1">
      <alignment horizontal="left"/>
    </xf>
    <xf numFmtId="0" fontId="21" fillId="0" borderId="0" xfId="0" applyFont="1" applyFill="1" applyBorder="1"/>
    <xf numFmtId="0" fontId="21" fillId="0" borderId="4" xfId="0" applyFont="1" applyFill="1" applyBorder="1"/>
    <xf numFmtId="3" fontId="21" fillId="0" borderId="10" xfId="0" applyNumberFormat="1" applyFont="1" applyFill="1" applyBorder="1" applyAlignment="1">
      <alignment horizontal="left"/>
    </xf>
    <xf numFmtId="165" fontId="21" fillId="0" borderId="10" xfId="0" applyNumberFormat="1" applyFont="1" applyFill="1" applyBorder="1" applyAlignment="1">
      <alignment horizontal="left"/>
    </xf>
    <xf numFmtId="0" fontId="37" fillId="0" borderId="11" xfId="2" applyFont="1" applyBorder="1" applyAlignment="1">
      <alignment horizontal="left"/>
    </xf>
    <xf numFmtId="0" fontId="16" fillId="0" borderId="21" xfId="0" applyFont="1" applyFill="1" applyBorder="1"/>
    <xf numFmtId="0" fontId="37" fillId="0" borderId="4" xfId="2" applyFont="1" applyFill="1" applyBorder="1" applyAlignment="1">
      <alignment horizontal="left"/>
    </xf>
    <xf numFmtId="3" fontId="21" fillId="0" borderId="6" xfId="0" applyNumberFormat="1" applyFont="1" applyFill="1" applyBorder="1" applyAlignment="1">
      <alignment horizontal="left"/>
    </xf>
    <xf numFmtId="165" fontId="21" fillId="0" borderId="6" xfId="0" applyNumberFormat="1" applyFont="1" applyFill="1" applyBorder="1" applyAlignment="1">
      <alignment horizontal="left"/>
    </xf>
    <xf numFmtId="0" fontId="37" fillId="0" borderId="7" xfId="2" applyFont="1" applyBorder="1" applyAlignment="1">
      <alignment horizontal="left"/>
    </xf>
    <xf numFmtId="0" fontId="21" fillId="0" borderId="0" xfId="0" applyFont="1" applyFill="1" applyBorder="1" applyAlignment="1">
      <alignment horizontal="left"/>
    </xf>
    <xf numFmtId="0" fontId="16" fillId="0" borderId="6" xfId="0" applyFont="1" applyFill="1" applyBorder="1" applyAlignment="1"/>
    <xf numFmtId="0" fontId="37" fillId="0" borderId="7" xfId="2" applyFont="1" applyFill="1" applyBorder="1" applyAlignment="1">
      <alignment horizontal="left"/>
    </xf>
    <xf numFmtId="0" fontId="21" fillId="0" borderId="0" xfId="1" applyFont="1" applyFill="1" applyBorder="1" applyAlignment="1">
      <alignment horizontal="left"/>
    </xf>
    <xf numFmtId="0" fontId="16" fillId="0" borderId="0" xfId="0" applyFont="1" applyBorder="1" applyAlignment="1">
      <alignment horizontal="left"/>
    </xf>
    <xf numFmtId="3" fontId="21" fillId="0" borderId="0" xfId="0" applyNumberFormat="1" applyFont="1" applyBorder="1" applyAlignment="1">
      <alignment horizontal="left"/>
    </xf>
    <xf numFmtId="165" fontId="21" fillId="0" borderId="0" xfId="0" applyNumberFormat="1" applyFont="1" applyBorder="1" applyAlignment="1">
      <alignment horizontal="left"/>
    </xf>
    <xf numFmtId="0" fontId="16" fillId="0" borderId="6" xfId="0" applyFont="1" applyBorder="1" applyAlignment="1">
      <alignment horizontal="left"/>
    </xf>
    <xf numFmtId="165" fontId="21" fillId="0" borderId="6" xfId="0" applyNumberFormat="1" applyFont="1" applyBorder="1" applyAlignment="1">
      <alignment horizontal="left"/>
    </xf>
    <xf numFmtId="0" fontId="37" fillId="0" borderId="0" xfId="2" applyFont="1" applyBorder="1" applyAlignment="1">
      <alignment horizontal="left"/>
    </xf>
    <xf numFmtId="0" fontId="16" fillId="0" borderId="0" xfId="0" applyFont="1" applyAlignment="1">
      <alignment textRotation="90"/>
    </xf>
    <xf numFmtId="0" fontId="20" fillId="0" borderId="0" xfId="0" applyFont="1" applyBorder="1" applyAlignment="1">
      <alignment horizontal="left"/>
    </xf>
    <xf numFmtId="0" fontId="21" fillId="0" borderId="0" xfId="0" applyFont="1" applyFill="1" applyBorder="1" applyAlignment="1">
      <alignment horizontal="right"/>
    </xf>
    <xf numFmtId="0" fontId="21" fillId="4" borderId="8" xfId="0" applyFont="1" applyFill="1" applyBorder="1" applyAlignment="1">
      <alignment horizontal="center"/>
    </xf>
    <xf numFmtId="0" fontId="21" fillId="4" borderId="12" xfId="0" applyFont="1" applyFill="1" applyBorder="1" applyAlignment="1">
      <alignment horizontal="center"/>
    </xf>
    <xf numFmtId="0" fontId="21" fillId="4" borderId="5" xfId="0" applyFont="1" applyFill="1" applyBorder="1" applyAlignment="1">
      <alignment horizontal="center"/>
    </xf>
    <xf numFmtId="0" fontId="21" fillId="4" borderId="22" xfId="0" applyFont="1" applyFill="1" applyBorder="1" applyAlignment="1">
      <alignment horizontal="center"/>
    </xf>
    <xf numFmtId="0" fontId="16" fillId="4" borderId="8" xfId="0" applyFont="1" applyFill="1" applyBorder="1" applyAlignment="1">
      <alignment horizontal="center"/>
    </xf>
    <xf numFmtId="0" fontId="16" fillId="4" borderId="12" xfId="0" applyFont="1" applyFill="1" applyBorder="1" applyAlignment="1">
      <alignment horizontal="center"/>
    </xf>
    <xf numFmtId="0" fontId="16" fillId="4" borderId="5" xfId="0" applyFont="1" applyFill="1" applyBorder="1" applyAlignment="1">
      <alignment horizontal="center"/>
    </xf>
    <xf numFmtId="0" fontId="21" fillId="4" borderId="6" xfId="0" applyFont="1" applyFill="1" applyBorder="1" applyAlignment="1">
      <alignment horizontal="center"/>
    </xf>
    <xf numFmtId="0" fontId="21" fillId="4" borderId="0" xfId="0" applyFont="1" applyFill="1" applyBorder="1" applyAlignment="1">
      <alignment horizontal="center"/>
    </xf>
    <xf numFmtId="0" fontId="21" fillId="4" borderId="23" xfId="0" applyFont="1" applyFill="1" applyBorder="1" applyAlignment="1">
      <alignment horizontal="center"/>
    </xf>
    <xf numFmtId="0" fontId="21" fillId="4" borderId="4" xfId="0" applyFont="1" applyFill="1" applyBorder="1" applyAlignment="1">
      <alignment horizontal="center"/>
    </xf>
    <xf numFmtId="0" fontId="21" fillId="4" borderId="11" xfId="0" applyFont="1" applyFill="1" applyBorder="1" applyAlignment="1">
      <alignment horizontal="center"/>
    </xf>
    <xf numFmtId="0" fontId="21" fillId="4" borderId="7" xfId="0" applyFont="1" applyFill="1" applyBorder="1" applyAlignment="1">
      <alignment horizontal="center"/>
    </xf>
    <xf numFmtId="0" fontId="16" fillId="4" borderId="19" xfId="0" applyFont="1" applyFill="1" applyBorder="1" applyAlignment="1">
      <alignment horizontal="center"/>
    </xf>
    <xf numFmtId="0" fontId="16" fillId="4" borderId="20" xfId="0" applyFont="1" applyFill="1" applyBorder="1" applyAlignment="1">
      <alignment horizontal="center"/>
    </xf>
    <xf numFmtId="0" fontId="20" fillId="0" borderId="0" xfId="0" applyFont="1" applyFill="1" applyBorder="1"/>
    <xf numFmtId="0" fontId="21" fillId="0" borderId="10" xfId="1" applyFont="1" applyFill="1" applyBorder="1" applyAlignment="1">
      <alignment horizontal="left"/>
    </xf>
    <xf numFmtId="0" fontId="16" fillId="0" borderId="0" xfId="0" applyFont="1" applyAlignment="1">
      <alignment horizontal="center"/>
    </xf>
    <xf numFmtId="0" fontId="16" fillId="0" borderId="0" xfId="0" applyFont="1" applyAlignment="1">
      <alignment horizontal="center" vertical="top" wrapText="1"/>
    </xf>
    <xf numFmtId="0" fontId="16" fillId="8" borderId="8" xfId="0" applyFont="1" applyFill="1" applyBorder="1" applyAlignment="1">
      <alignment horizontal="center"/>
    </xf>
    <xf numFmtId="0" fontId="16" fillId="8" borderId="12" xfId="0" applyFont="1" applyFill="1" applyBorder="1" applyAlignment="1">
      <alignment horizontal="center"/>
    </xf>
    <xf numFmtId="0" fontId="16" fillId="8" borderId="5" xfId="0" applyFont="1" applyFill="1" applyBorder="1" applyAlignment="1">
      <alignment horizontal="center"/>
    </xf>
    <xf numFmtId="0" fontId="16" fillId="8" borderId="22" xfId="0" applyFont="1" applyFill="1" applyBorder="1" applyAlignment="1">
      <alignment horizontal="center"/>
    </xf>
    <xf numFmtId="0" fontId="16" fillId="8" borderId="15" xfId="0" applyFont="1" applyFill="1" applyBorder="1" applyAlignment="1">
      <alignment horizontal="center"/>
    </xf>
    <xf numFmtId="0" fontId="16" fillId="8" borderId="19" xfId="0" applyFont="1" applyFill="1" applyBorder="1" applyAlignment="1">
      <alignment horizontal="center"/>
    </xf>
    <xf numFmtId="0" fontId="16" fillId="8" borderId="20" xfId="0" applyFont="1" applyFill="1" applyBorder="1" applyAlignment="1">
      <alignment horizontal="center"/>
    </xf>
    <xf numFmtId="0" fontId="16" fillId="8" borderId="7" xfId="0" applyFont="1" applyFill="1" applyBorder="1" applyAlignment="1">
      <alignment horizontal="center"/>
    </xf>
    <xf numFmtId="0" fontId="16" fillId="8" borderId="18" xfId="0" applyFont="1" applyFill="1" applyBorder="1" applyAlignment="1">
      <alignment horizontal="center"/>
    </xf>
    <xf numFmtId="0" fontId="16" fillId="8" borderId="4" xfId="0" applyFont="1" applyFill="1" applyBorder="1" applyAlignment="1">
      <alignment horizontal="center"/>
    </xf>
    <xf numFmtId="0" fontId="16" fillId="8" borderId="11" xfId="0" applyFont="1" applyFill="1" applyBorder="1" applyAlignment="1">
      <alignment horizontal="center"/>
    </xf>
    <xf numFmtId="0" fontId="16" fillId="9" borderId="0" xfId="0" applyFont="1" applyFill="1" applyBorder="1" applyAlignment="1">
      <alignment horizontal="left"/>
    </xf>
    <xf numFmtId="0" fontId="16" fillId="0" borderId="0" xfId="0" applyFont="1" applyFill="1" applyAlignment="1">
      <alignment horizontal="center" textRotation="90"/>
    </xf>
    <xf numFmtId="0" fontId="16" fillId="0" borderId="0" xfId="0" applyFont="1" applyFill="1" applyBorder="1" applyAlignment="1">
      <alignment horizontal="center"/>
    </xf>
    <xf numFmtId="0" fontId="6" fillId="0" borderId="0" xfId="0" applyFont="1" applyAlignment="1">
      <alignment horizontal="left" vertical="center"/>
    </xf>
    <xf numFmtId="0" fontId="0" fillId="0" borderId="0" xfId="0" applyAlignment="1">
      <alignment horizontal="right"/>
    </xf>
    <xf numFmtId="0" fontId="0" fillId="0" borderId="0" xfId="0" applyAlignment="1">
      <alignment horizontal="right" vertical="center"/>
    </xf>
    <xf numFmtId="0" fontId="14" fillId="0" borderId="0" xfId="0" applyFont="1" applyAlignment="1">
      <alignment horizontal="right"/>
    </xf>
    <xf numFmtId="0" fontId="16" fillId="10" borderId="0" xfId="0" applyFont="1" applyFill="1" applyBorder="1" applyAlignment="1">
      <alignment horizontal="left"/>
    </xf>
    <xf numFmtId="0" fontId="16" fillId="10" borderId="0" xfId="0" applyFont="1" applyFill="1" applyBorder="1"/>
    <xf numFmtId="0" fontId="16" fillId="10" borderId="0" xfId="0" applyFont="1" applyFill="1" applyBorder="1" applyAlignment="1">
      <alignment horizontal="center"/>
    </xf>
    <xf numFmtId="164" fontId="38" fillId="10" borderId="0" xfId="0" applyNumberFormat="1" applyFont="1" applyFill="1" applyBorder="1"/>
    <xf numFmtId="0" fontId="16" fillId="11" borderId="0" xfId="0" applyFont="1" applyFill="1" applyBorder="1" applyAlignment="1">
      <alignment horizontal="left"/>
    </xf>
    <xf numFmtId="0" fontId="16" fillId="11" borderId="0" xfId="0" applyFont="1" applyFill="1" applyBorder="1" applyAlignment="1">
      <alignment horizontal="center"/>
    </xf>
    <xf numFmtId="0" fontId="21" fillId="11" borderId="0" xfId="0" applyFont="1" applyFill="1" applyBorder="1" applyAlignment="1">
      <alignment horizontal="left"/>
    </xf>
    <xf numFmtId="0" fontId="16" fillId="11" borderId="0" xfId="0" applyFont="1" applyFill="1" applyBorder="1" applyAlignment="1"/>
    <xf numFmtId="0" fontId="24" fillId="0" borderId="33" xfId="0" applyFont="1" applyBorder="1" applyAlignment="1"/>
    <xf numFmtId="0" fontId="24" fillId="0" borderId="32" xfId="0" applyFont="1" applyBorder="1" applyAlignment="1"/>
    <xf numFmtId="0" fontId="24" fillId="0" borderId="0" xfId="0" applyFont="1" applyAlignment="1"/>
    <xf numFmtId="0" fontId="16" fillId="0" borderId="0" xfId="0" applyFont="1" applyAlignment="1"/>
    <xf numFmtId="0" fontId="0" fillId="8" borderId="0" xfId="0" applyNumberFormat="1" applyFont="1" applyFill="1" applyBorder="1" applyAlignment="1" applyProtection="1"/>
    <xf numFmtId="0" fontId="0" fillId="4" borderId="0" xfId="0" applyNumberFormat="1" applyFont="1" applyFill="1" applyBorder="1" applyAlignment="1" applyProtection="1"/>
    <xf numFmtId="0" fontId="0" fillId="2" borderId="0" xfId="0" applyNumberFormat="1" applyFont="1" applyFill="1" applyBorder="1" applyAlignment="1" applyProtection="1"/>
    <xf numFmtId="0" fontId="0" fillId="0" borderId="0" xfId="0" applyFont="1" applyAlignment="1">
      <alignment horizontal="right"/>
    </xf>
    <xf numFmtId="0" fontId="14" fillId="0" borderId="0" xfId="0" applyFont="1" applyBorder="1" applyAlignment="1">
      <alignment horizontal="center" vertical="center"/>
    </xf>
    <xf numFmtId="0" fontId="14" fillId="0" borderId="0" xfId="0" applyFont="1" applyBorder="1" applyAlignment="1">
      <alignment horizontal="center"/>
    </xf>
    <xf numFmtId="0" fontId="0" fillId="0" borderId="0" xfId="0" applyAlignment="1">
      <alignment horizontal="right"/>
    </xf>
    <xf numFmtId="0" fontId="1" fillId="0" borderId="10" xfId="0" applyFont="1" applyBorder="1"/>
    <xf numFmtId="0" fontId="0" fillId="0" borderId="10" xfId="0" applyBorder="1"/>
    <xf numFmtId="0" fontId="16" fillId="0" borderId="10" xfId="0" applyFont="1" applyBorder="1"/>
    <xf numFmtId="0" fontId="41" fillId="0" borderId="10" xfId="0" applyFont="1" applyBorder="1"/>
    <xf numFmtId="0" fontId="41" fillId="0" borderId="10" xfId="0" applyFont="1" applyBorder="1" applyAlignment="1">
      <alignment wrapText="1"/>
    </xf>
    <xf numFmtId="0" fontId="42" fillId="0" borderId="10" xfId="0" applyFont="1" applyBorder="1"/>
    <xf numFmtId="0" fontId="43" fillId="0" borderId="0" xfId="0" applyFont="1"/>
    <xf numFmtId="0" fontId="44" fillId="0" borderId="0" xfId="0" applyFont="1"/>
    <xf numFmtId="0" fontId="29" fillId="0" borderId="24" xfId="0" applyFont="1" applyFill="1" applyBorder="1"/>
    <xf numFmtId="0" fontId="27" fillId="0" borderId="24" xfId="0" applyFont="1" applyFill="1" applyBorder="1"/>
    <xf numFmtId="0" fontId="23" fillId="3" borderId="32" xfId="0" quotePrefix="1" applyNumberFormat="1" applyFont="1" applyFill="1" applyBorder="1" applyAlignment="1">
      <alignment horizontal="center"/>
    </xf>
    <xf numFmtId="0" fontId="14" fillId="0" borderId="0" xfId="0" quotePrefix="1" applyFont="1"/>
    <xf numFmtId="0" fontId="14" fillId="8" borderId="5" xfId="0" applyFont="1" applyFill="1" applyBorder="1" applyAlignment="1">
      <alignment horizontal="center"/>
    </xf>
    <xf numFmtId="0" fontId="14" fillId="0" borderId="5" xfId="0" applyFont="1" applyFill="1" applyBorder="1" applyAlignment="1">
      <alignment horizontal="center"/>
    </xf>
    <xf numFmtId="0" fontId="14" fillId="4" borderId="5" xfId="0" applyFont="1" applyFill="1" applyBorder="1" applyAlignment="1">
      <alignment horizontal="center"/>
    </xf>
    <xf numFmtId="0" fontId="14" fillId="0" borderId="5" xfId="0" applyFont="1" applyBorder="1" applyAlignment="1">
      <alignment horizontal="center"/>
    </xf>
    <xf numFmtId="0" fontId="14" fillId="0" borderId="0" xfId="0" applyFont="1" applyAlignment="1">
      <alignment horizontal="center"/>
    </xf>
    <xf numFmtId="0" fontId="32" fillId="0" borderId="0" xfId="0" applyFont="1" applyAlignment="1">
      <alignment horizontal="center"/>
    </xf>
    <xf numFmtId="0" fontId="21" fillId="0" borderId="0" xfId="0" applyFont="1" applyFill="1" applyAlignment="1">
      <alignment horizontal="right"/>
    </xf>
    <xf numFmtId="0" fontId="16" fillId="12" borderId="0" xfId="0" applyFont="1" applyFill="1"/>
    <xf numFmtId="0" fontId="22" fillId="0" borderId="0" xfId="0" applyFont="1" applyFill="1" applyAlignment="1">
      <alignment horizontal="right"/>
    </xf>
    <xf numFmtId="0" fontId="21" fillId="12" borderId="0" xfId="0" applyFont="1" applyFill="1" applyAlignment="1">
      <alignment horizontal="left"/>
    </xf>
    <xf numFmtId="0" fontId="0" fillId="12" borderId="0" xfId="0" applyFill="1"/>
    <xf numFmtId="0" fontId="16" fillId="0" borderId="0" xfId="0" applyFont="1" applyAlignment="1">
      <alignment horizontal="left"/>
    </xf>
    <xf numFmtId="0" fontId="16" fillId="13" borderId="0" xfId="0" applyFont="1" applyFill="1"/>
    <xf numFmtId="0" fontId="16" fillId="13" borderId="0" xfId="0" applyFont="1" applyFill="1" applyAlignment="1">
      <alignment horizontal="center"/>
    </xf>
    <xf numFmtId="0" fontId="16" fillId="13" borderId="0" xfId="0" applyFont="1" applyFill="1" applyBorder="1"/>
    <xf numFmtId="0" fontId="20" fillId="13" borderId="0" xfId="0" applyFont="1" applyFill="1" applyAlignment="1">
      <alignment horizontal="center"/>
    </xf>
    <xf numFmtId="0" fontId="0" fillId="0" borderId="0" xfId="0" applyAlignment="1">
      <alignment horizontal="right"/>
    </xf>
    <xf numFmtId="0" fontId="16" fillId="8" borderId="37" xfId="0" applyFont="1" applyFill="1" applyBorder="1" applyAlignment="1">
      <alignment horizontal="center"/>
    </xf>
    <xf numFmtId="0" fontId="27" fillId="0" borderId="30" xfId="0" applyFont="1" applyFill="1" applyBorder="1" applyAlignment="1">
      <alignment horizontal="center"/>
    </xf>
    <xf numFmtId="0" fontId="27" fillId="0" borderId="28" xfId="0" applyFont="1" applyFill="1" applyBorder="1" applyAlignment="1">
      <alignment horizontal="center"/>
    </xf>
    <xf numFmtId="0" fontId="27" fillId="0" borderId="31" xfId="0" quotePrefix="1" applyFont="1" applyFill="1" applyBorder="1" applyAlignment="1">
      <alignment horizontal="center"/>
    </xf>
    <xf numFmtId="0" fontId="27" fillId="0" borderId="4" xfId="0" applyFont="1" applyFill="1" applyBorder="1" applyAlignment="1">
      <alignment horizontal="center"/>
    </xf>
    <xf numFmtId="1" fontId="27" fillId="0" borderId="31" xfId="0" quotePrefix="1" applyNumberFormat="1" applyFont="1" applyFill="1" applyBorder="1" applyAlignment="1">
      <alignment horizontal="center"/>
    </xf>
    <xf numFmtId="0" fontId="20" fillId="0" borderId="0" xfId="0" applyFont="1" applyFill="1" applyBorder="1" applyAlignment="1">
      <alignment horizontal="center"/>
    </xf>
    <xf numFmtId="0" fontId="20" fillId="0" borderId="0" xfId="0" applyFont="1" applyBorder="1"/>
    <xf numFmtId="0" fontId="16" fillId="0" borderId="0" xfId="0" quotePrefix="1" applyFont="1"/>
    <xf numFmtId="0" fontId="47" fillId="0" borderId="0" xfId="0" applyFont="1"/>
    <xf numFmtId="0" fontId="49" fillId="0" borderId="0" xfId="0" applyFont="1"/>
    <xf numFmtId="0" fontId="52" fillId="0" borderId="0" xfId="0" applyFont="1"/>
    <xf numFmtId="0" fontId="55" fillId="0" borderId="0" xfId="0" applyFont="1"/>
    <xf numFmtId="0" fontId="57" fillId="0" borderId="0" xfId="0" applyFont="1"/>
    <xf numFmtId="0" fontId="14" fillId="0" borderId="0" xfId="0" applyFont="1" applyFill="1"/>
    <xf numFmtId="0" fontId="0" fillId="0" borderId="0" xfId="0" applyAlignment="1">
      <alignment horizontal="right" vertical="center"/>
    </xf>
    <xf numFmtId="0" fontId="11" fillId="0" borderId="0" xfId="0" applyFont="1" applyAlignment="1">
      <alignment horizontal="right"/>
    </xf>
    <xf numFmtId="0" fontId="9" fillId="0" borderId="0" xfId="0" applyFont="1" applyAlignment="1">
      <alignment horizontal="left"/>
    </xf>
    <xf numFmtId="0" fontId="0" fillId="0" borderId="0" xfId="0" applyAlignment="1">
      <alignment horizontal="right"/>
    </xf>
    <xf numFmtId="0" fontId="6" fillId="0" borderId="0" xfId="0" applyFont="1" applyAlignment="1">
      <alignment horizontal="left"/>
    </xf>
    <xf numFmtId="0" fontId="0" fillId="0" borderId="0" xfId="0" applyAlignment="1"/>
    <xf numFmtId="0" fontId="3" fillId="0" borderId="0" xfId="0" applyFont="1" applyAlignment="1">
      <alignment horizontal="center"/>
    </xf>
    <xf numFmtId="0" fontId="6" fillId="0" borderId="0" xfId="0" applyFont="1" applyAlignment="1">
      <alignment horizontal="left" vertical="center"/>
    </xf>
    <xf numFmtId="0" fontId="6" fillId="0" borderId="0" xfId="0" applyFont="1" applyAlignment="1">
      <alignment horizontal="center"/>
    </xf>
    <xf numFmtId="0" fontId="8" fillId="0" borderId="0" xfId="0" applyFont="1" applyAlignment="1">
      <alignment horizontal="center"/>
    </xf>
    <xf numFmtId="0" fontId="6" fillId="0" borderId="0" xfId="0" applyFont="1" applyFill="1" applyAlignment="1">
      <alignment horizontal="center"/>
    </xf>
    <xf numFmtId="0" fontId="16" fillId="0" borderId="0" xfId="0" applyFont="1" applyAlignment="1">
      <alignment horizontal="center"/>
    </xf>
    <xf numFmtId="0" fontId="16" fillId="0" borderId="0" xfId="0" applyFont="1" applyBorder="1" applyAlignment="1">
      <alignment horizontal="center"/>
    </xf>
    <xf numFmtId="0" fontId="16" fillId="0" borderId="0" xfId="0" applyFont="1" applyAlignment="1">
      <alignment horizontal="center" vertical="center"/>
    </xf>
    <xf numFmtId="0" fontId="14" fillId="0" borderId="0" xfId="0" applyFont="1" applyBorder="1" applyAlignment="1">
      <alignment horizontal="center" vertical="center"/>
    </xf>
    <xf numFmtId="0" fontId="14" fillId="0" borderId="0" xfId="0" applyFont="1" applyBorder="1" applyAlignment="1">
      <alignment horizontal="center"/>
    </xf>
    <xf numFmtId="0" fontId="14" fillId="0" borderId="0" xfId="0" applyFont="1" applyAlignment="1">
      <alignment horizontal="center" vertical="center"/>
    </xf>
    <xf numFmtId="0" fontId="14" fillId="0" borderId="0" xfId="0" applyFont="1" applyAlignment="1">
      <alignment horizontal="right" vertical="center"/>
    </xf>
    <xf numFmtId="0" fontId="0" fillId="0" borderId="4" xfId="0" applyBorder="1" applyAlignment="1">
      <alignment horizontal="right"/>
    </xf>
    <xf numFmtId="0" fontId="0" fillId="0" borderId="4" xfId="0" applyBorder="1" applyAlignment="1">
      <alignment horizontal="right" vertical="center"/>
    </xf>
    <xf numFmtId="0" fontId="32" fillId="0" borderId="0" xfId="0" applyFont="1" applyAlignment="1">
      <alignment vertical="center"/>
    </xf>
    <xf numFmtId="0" fontId="16" fillId="0" borderId="0" xfId="0" applyFont="1" applyFill="1" applyAlignment="1">
      <alignment horizontal="center" textRotation="90"/>
    </xf>
    <xf numFmtId="0" fontId="15" fillId="0" borderId="0" xfId="0" applyFont="1" applyAlignment="1">
      <alignment horizontal="center" textRotation="90"/>
    </xf>
    <xf numFmtId="0" fontId="16" fillId="0" borderId="0" xfId="0" quotePrefix="1" applyFont="1" applyAlignment="1">
      <alignment horizontal="center" textRotation="90"/>
    </xf>
    <xf numFmtId="0" fontId="16" fillId="0" borderId="0" xfId="0" applyFont="1" applyAlignment="1">
      <alignment horizontal="center" textRotation="90"/>
    </xf>
    <xf numFmtId="0" fontId="40" fillId="0" borderId="0" xfId="0" applyFont="1" applyAlignment="1">
      <alignment horizontal="right" vertical="center"/>
    </xf>
    <xf numFmtId="0" fontId="16" fillId="11" borderId="0" xfId="0" applyFont="1" applyFill="1" applyBorder="1" applyAlignment="1">
      <alignment horizontal="center"/>
    </xf>
    <xf numFmtId="0" fontId="16" fillId="0" borderId="0" xfId="0" applyFont="1" applyFill="1" applyBorder="1" applyAlignment="1">
      <alignment horizontal="center" vertical="center"/>
    </xf>
    <xf numFmtId="0" fontId="16" fillId="10" borderId="0" xfId="0" applyFont="1" applyFill="1" applyBorder="1" applyAlignment="1">
      <alignment horizontal="center"/>
    </xf>
    <xf numFmtId="0" fontId="16" fillId="9" borderId="0" xfId="0" applyFont="1" applyFill="1" applyBorder="1" applyAlignment="1">
      <alignment horizontal="center"/>
    </xf>
    <xf numFmtId="0" fontId="16" fillId="13" borderId="0" xfId="0" applyFont="1" applyFill="1" applyAlignment="1">
      <alignment horizontal="center"/>
    </xf>
    <xf numFmtId="0" fontId="20" fillId="0" borderId="0" xfId="0" applyFont="1" applyBorder="1" applyAlignment="1">
      <alignment horizontal="center"/>
    </xf>
  </cellXfs>
  <cellStyles count="5">
    <cellStyle name="Hyperlink" xfId="2" builtinId="8"/>
    <cellStyle name="N1" xfId="1"/>
    <cellStyle name="Normal" xfId="0" builtinId="0"/>
    <cellStyle name="Normal 2" xfId="4"/>
    <cellStyle name="Normal_Sheet4" xfId="3"/>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800"/>
            </a:pPr>
            <a:r>
              <a:rPr lang="en-GB" sz="2800"/>
              <a:t>A.                                                                                                  BC1cult (F1 x </a:t>
            </a:r>
            <a:r>
              <a:rPr lang="en-GB" sz="2800" i="1"/>
              <a:t>L. sativa</a:t>
            </a:r>
            <a:r>
              <a:rPr lang="en-GB" sz="2800" i="0"/>
              <a:t>)</a:t>
            </a:r>
            <a:r>
              <a:rPr lang="en-GB" sz="2800"/>
              <a:t> (n=87)</a:t>
            </a:r>
          </a:p>
        </c:rich>
      </c:tx>
      <c:layout>
        <c:manualLayout>
          <c:xMode val="edge"/>
          <c:yMode val="edge"/>
          <c:x val="2.0040765508924085E-2"/>
          <c:y val="2.7865848975875195E-2"/>
        </c:manualLayout>
      </c:layout>
      <c:overlay val="0"/>
    </c:title>
    <c:autoTitleDeleted val="0"/>
    <c:plotArea>
      <c:layout>
        <c:manualLayout>
          <c:layoutTarget val="inner"/>
          <c:xMode val="edge"/>
          <c:yMode val="edge"/>
          <c:x val="7.9134505758580248E-2"/>
          <c:y val="0.17362895230528405"/>
          <c:w val="0.85536962649108661"/>
          <c:h val="0.74052587118309765"/>
        </c:manualLayout>
      </c:layout>
      <c:scatterChart>
        <c:scatterStyle val="lineMarker"/>
        <c:varyColors val="0"/>
        <c:ser>
          <c:idx val="4"/>
          <c:order val="0"/>
          <c:tx>
            <c:v>freq cc</c:v>
          </c:tx>
          <c:spPr>
            <a:ln w="19050">
              <a:solidFill>
                <a:schemeClr val="accent1">
                  <a:lumMod val="75000"/>
                </a:schemeClr>
              </a:solidFill>
            </a:ln>
          </c:spPr>
          <c:xVal>
            <c:numRef>
              <c:f>'[2]AG BC1sat_FR new order'!$C$5:$C$92</c:f>
              <c:numCache>
                <c:formatCode>General</c:formatCode>
                <c:ptCount val="88"/>
                <c:pt idx="0">
                  <c:v>0</c:v>
                </c:pt>
                <c:pt idx="1">
                  <c:v>8</c:v>
                </c:pt>
                <c:pt idx="2">
                  <c:v>11.1</c:v>
                </c:pt>
                <c:pt idx="3">
                  <c:v>23.4</c:v>
                </c:pt>
                <c:pt idx="4">
                  <c:v>33.56</c:v>
                </c:pt>
                <c:pt idx="5">
                  <c:v>39.079000000000001</c:v>
                </c:pt>
                <c:pt idx="6">
                  <c:v>51</c:v>
                </c:pt>
                <c:pt idx="7">
                  <c:v>59.759</c:v>
                </c:pt>
                <c:pt idx="8">
                  <c:v>94.022999999999996</c:v>
                </c:pt>
                <c:pt idx="9">
                  <c:v>100</c:v>
                </c:pt>
                <c:pt idx="10">
                  <c:v>127.405</c:v>
                </c:pt>
                <c:pt idx="11">
                  <c:v>131</c:v>
                </c:pt>
                <c:pt idx="12">
                  <c:v>137.6</c:v>
                </c:pt>
                <c:pt idx="13">
                  <c:v>158.65800000000002</c:v>
                </c:pt>
                <c:pt idx="14">
                  <c:v>165.3</c:v>
                </c:pt>
                <c:pt idx="15">
                  <c:v>175.714</c:v>
                </c:pt>
                <c:pt idx="16">
                  <c:v>195.11700000000002</c:v>
                </c:pt>
                <c:pt idx="17">
                  <c:v>209.60300000000001</c:v>
                </c:pt>
                <c:pt idx="18">
                  <c:v>217.6</c:v>
                </c:pt>
                <c:pt idx="19">
                  <c:v>220.90699999999998</c:v>
                </c:pt>
                <c:pt idx="20">
                  <c:v>227.43799999999999</c:v>
                </c:pt>
                <c:pt idx="21">
                  <c:v>240</c:v>
                </c:pt>
                <c:pt idx="22">
                  <c:v>251</c:v>
                </c:pt>
                <c:pt idx="23">
                  <c:v>258.2</c:v>
                </c:pt>
                <c:pt idx="24">
                  <c:v>279.822</c:v>
                </c:pt>
                <c:pt idx="25">
                  <c:v>302.8</c:v>
                </c:pt>
                <c:pt idx="26">
                  <c:v>316.08499999999998</c:v>
                </c:pt>
                <c:pt idx="27">
                  <c:v>321.63400000000001</c:v>
                </c:pt>
                <c:pt idx="28">
                  <c:v>327.67500000000001</c:v>
                </c:pt>
                <c:pt idx="29">
                  <c:v>338.38299999999998</c:v>
                </c:pt>
                <c:pt idx="30">
                  <c:v>350</c:v>
                </c:pt>
                <c:pt idx="31">
                  <c:v>360</c:v>
                </c:pt>
                <c:pt idx="32">
                  <c:v>375.1</c:v>
                </c:pt>
                <c:pt idx="33">
                  <c:v>377.88299999999998</c:v>
                </c:pt>
                <c:pt idx="34">
                  <c:v>388.24299999999999</c:v>
                </c:pt>
                <c:pt idx="35">
                  <c:v>413.93</c:v>
                </c:pt>
                <c:pt idx="36">
                  <c:v>419.58199999999999</c:v>
                </c:pt>
                <c:pt idx="37">
                  <c:v>430.43900000000002</c:v>
                </c:pt>
                <c:pt idx="38">
                  <c:v>448</c:v>
                </c:pt>
                <c:pt idx="39">
                  <c:v>459.7</c:v>
                </c:pt>
                <c:pt idx="40">
                  <c:v>481.6</c:v>
                </c:pt>
                <c:pt idx="41">
                  <c:v>513.23900000000003</c:v>
                </c:pt>
                <c:pt idx="42">
                  <c:v>531.49199999999996</c:v>
                </c:pt>
                <c:pt idx="43">
                  <c:v>540</c:v>
                </c:pt>
                <c:pt idx="44">
                  <c:v>550.91399999999999</c:v>
                </c:pt>
                <c:pt idx="45">
                  <c:v>571.96500000000003</c:v>
                </c:pt>
                <c:pt idx="46">
                  <c:v>578.75199999999995</c:v>
                </c:pt>
                <c:pt idx="47">
                  <c:v>592.4</c:v>
                </c:pt>
                <c:pt idx="48">
                  <c:v>595.70000000000005</c:v>
                </c:pt>
                <c:pt idx="49">
                  <c:v>611.22199999999998</c:v>
                </c:pt>
                <c:pt idx="50">
                  <c:v>624.63</c:v>
                </c:pt>
                <c:pt idx="51">
                  <c:v>647.86799999999994</c:v>
                </c:pt>
                <c:pt idx="52">
                  <c:v>677</c:v>
                </c:pt>
                <c:pt idx="53">
                  <c:v>686.38400000000001</c:v>
                </c:pt>
                <c:pt idx="54">
                  <c:v>690</c:v>
                </c:pt>
                <c:pt idx="55">
                  <c:v>704.24400000000003</c:v>
                </c:pt>
                <c:pt idx="56">
                  <c:v>711.6</c:v>
                </c:pt>
                <c:pt idx="57">
                  <c:v>723.9</c:v>
                </c:pt>
                <c:pt idx="58">
                  <c:v>744.59199999999998</c:v>
                </c:pt>
                <c:pt idx="59">
                  <c:v>755.803</c:v>
                </c:pt>
                <c:pt idx="60">
                  <c:v>772.49699999999996</c:v>
                </c:pt>
                <c:pt idx="61">
                  <c:v>785.2</c:v>
                </c:pt>
                <c:pt idx="62">
                  <c:v>790</c:v>
                </c:pt>
                <c:pt idx="63">
                  <c:v>807.57600000000002</c:v>
                </c:pt>
                <c:pt idx="64">
                  <c:v>845.35299999999995</c:v>
                </c:pt>
                <c:pt idx="65">
                  <c:v>859.75300000000004</c:v>
                </c:pt>
                <c:pt idx="66">
                  <c:v>867.26</c:v>
                </c:pt>
                <c:pt idx="67">
                  <c:v>883.07299999999998</c:v>
                </c:pt>
                <c:pt idx="68">
                  <c:v>890</c:v>
                </c:pt>
                <c:pt idx="69">
                  <c:v>905.1</c:v>
                </c:pt>
                <c:pt idx="70">
                  <c:v>920.2</c:v>
                </c:pt>
                <c:pt idx="71">
                  <c:v>930.572</c:v>
                </c:pt>
                <c:pt idx="72">
                  <c:v>938.4</c:v>
                </c:pt>
                <c:pt idx="73">
                  <c:v>953.83500000000004</c:v>
                </c:pt>
                <c:pt idx="74">
                  <c:v>960.78</c:v>
                </c:pt>
                <c:pt idx="75">
                  <c:v>974.8</c:v>
                </c:pt>
                <c:pt idx="76">
                  <c:v>986.2</c:v>
                </c:pt>
                <c:pt idx="77">
                  <c:v>990</c:v>
                </c:pt>
                <c:pt idx="78">
                  <c:v>1007.9930000000001</c:v>
                </c:pt>
                <c:pt idx="79">
                  <c:v>1021.263</c:v>
                </c:pt>
                <c:pt idx="80">
                  <c:v>1032.5</c:v>
                </c:pt>
                <c:pt idx="81">
                  <c:v>1046.2</c:v>
                </c:pt>
                <c:pt idx="82">
                  <c:v>1066.2739999999999</c:v>
                </c:pt>
                <c:pt idx="83">
                  <c:v>1070</c:v>
                </c:pt>
                <c:pt idx="84">
                  <c:v>1086</c:v>
                </c:pt>
                <c:pt idx="85">
                  <c:v>1095.0999999999999</c:v>
                </c:pt>
                <c:pt idx="86">
                  <c:v>1104.309</c:v>
                </c:pt>
                <c:pt idx="87">
                  <c:v>1112.546</c:v>
                </c:pt>
              </c:numCache>
            </c:numRef>
          </c:xVal>
          <c:yVal>
            <c:numRef>
              <c:f>'[2]AG BC1sat_FR new order'!$U$5:$U$92</c:f>
              <c:numCache>
                <c:formatCode>General</c:formatCode>
                <c:ptCount val="88"/>
                <c:pt idx="1">
                  <c:v>0.51282051282051277</c:v>
                </c:pt>
                <c:pt idx="2">
                  <c:v>0.53086419753086422</c:v>
                </c:pt>
                <c:pt idx="3">
                  <c:v>0.54320987654320985</c:v>
                </c:pt>
                <c:pt idx="4">
                  <c:v>0.5679012345679012</c:v>
                </c:pt>
                <c:pt idx="5">
                  <c:v>0.54794520547945202</c:v>
                </c:pt>
                <c:pt idx="6">
                  <c:v>0.49382716049382713</c:v>
                </c:pt>
                <c:pt idx="7">
                  <c:v>0.44444444444444442</c:v>
                </c:pt>
                <c:pt idx="8">
                  <c:v>0.42666666666666669</c:v>
                </c:pt>
                <c:pt idx="10">
                  <c:v>0.46250000000000002</c:v>
                </c:pt>
                <c:pt idx="11">
                  <c:v>0.46250000000000002</c:v>
                </c:pt>
                <c:pt idx="12">
                  <c:v>0.47435897435897434</c:v>
                </c:pt>
                <c:pt idx="13">
                  <c:v>0.49382716049382713</c:v>
                </c:pt>
                <c:pt idx="14">
                  <c:v>0.51898734177215189</c:v>
                </c:pt>
                <c:pt idx="15">
                  <c:v>0.46153846153846156</c:v>
                </c:pt>
                <c:pt idx="16">
                  <c:v>0.4567901234567901</c:v>
                </c:pt>
                <c:pt idx="17">
                  <c:v>0.48</c:v>
                </c:pt>
                <c:pt idx="18">
                  <c:v>0.4567901234567901</c:v>
                </c:pt>
                <c:pt idx="19">
                  <c:v>0.46250000000000002</c:v>
                </c:pt>
                <c:pt idx="20">
                  <c:v>0.50617283950617287</c:v>
                </c:pt>
                <c:pt idx="22">
                  <c:v>0.58024691358024694</c:v>
                </c:pt>
                <c:pt idx="23">
                  <c:v>0.55555555555555558</c:v>
                </c:pt>
                <c:pt idx="24">
                  <c:v>0.48717948717948717</c:v>
                </c:pt>
                <c:pt idx="25">
                  <c:v>0.41249999999999998</c:v>
                </c:pt>
                <c:pt idx="26">
                  <c:v>0.37037037037037035</c:v>
                </c:pt>
                <c:pt idx="27">
                  <c:v>0.36708860759493672</c:v>
                </c:pt>
                <c:pt idx="28">
                  <c:v>0.33750000000000002</c:v>
                </c:pt>
                <c:pt idx="29">
                  <c:v>0.33333333333333331</c:v>
                </c:pt>
                <c:pt idx="30">
                  <c:v>0.37037037037037035</c:v>
                </c:pt>
                <c:pt idx="32">
                  <c:v>0.24691358024691357</c:v>
                </c:pt>
                <c:pt idx="33">
                  <c:v>0.24691358024691357</c:v>
                </c:pt>
                <c:pt idx="34">
                  <c:v>0.3783783783783784</c:v>
                </c:pt>
                <c:pt idx="35">
                  <c:v>0.38271604938271603</c:v>
                </c:pt>
                <c:pt idx="36">
                  <c:v>0.41249999999999998</c:v>
                </c:pt>
                <c:pt idx="37">
                  <c:v>0.42465753424657532</c:v>
                </c:pt>
                <c:pt idx="38">
                  <c:v>0.42857142857142855</c:v>
                </c:pt>
                <c:pt idx="39">
                  <c:v>0.46153846153846156</c:v>
                </c:pt>
                <c:pt idx="40">
                  <c:v>0.55000000000000004</c:v>
                </c:pt>
                <c:pt idx="41">
                  <c:v>0.43209876543209874</c:v>
                </c:pt>
                <c:pt idx="42">
                  <c:v>0.46250000000000002</c:v>
                </c:pt>
                <c:pt idx="44">
                  <c:v>0.47297297297297297</c:v>
                </c:pt>
                <c:pt idx="45">
                  <c:v>0.44736842105263158</c:v>
                </c:pt>
                <c:pt idx="46">
                  <c:v>0.43209876543209874</c:v>
                </c:pt>
                <c:pt idx="47">
                  <c:v>0.5</c:v>
                </c:pt>
                <c:pt idx="48">
                  <c:v>0.45454545454545453</c:v>
                </c:pt>
                <c:pt idx="49">
                  <c:v>0.46913580246913578</c:v>
                </c:pt>
                <c:pt idx="50">
                  <c:v>0.39506172839506171</c:v>
                </c:pt>
                <c:pt idx="51">
                  <c:v>0.34567901234567899</c:v>
                </c:pt>
                <c:pt idx="52">
                  <c:v>0.48749999999999999</c:v>
                </c:pt>
                <c:pt idx="53">
                  <c:v>0.5</c:v>
                </c:pt>
                <c:pt idx="55">
                  <c:v>0.4</c:v>
                </c:pt>
                <c:pt idx="56">
                  <c:v>0.44444444444444442</c:v>
                </c:pt>
                <c:pt idx="57">
                  <c:v>0.49382716049382713</c:v>
                </c:pt>
                <c:pt idx="58">
                  <c:v>0.57499999999999996</c:v>
                </c:pt>
                <c:pt idx="59">
                  <c:v>0.58024691358024694</c:v>
                </c:pt>
                <c:pt idx="60">
                  <c:v>0.51851851851851849</c:v>
                </c:pt>
                <c:pt idx="61">
                  <c:v>0.57692307692307687</c:v>
                </c:pt>
                <c:pt idx="63">
                  <c:v>0.58974358974358976</c:v>
                </c:pt>
                <c:pt idx="64">
                  <c:v>0.38750000000000001</c:v>
                </c:pt>
                <c:pt idx="65">
                  <c:v>0.45569620253164556</c:v>
                </c:pt>
                <c:pt idx="66">
                  <c:v>0.46753246753246752</c:v>
                </c:pt>
                <c:pt idx="67">
                  <c:v>0.5</c:v>
                </c:pt>
                <c:pt idx="69">
                  <c:v>0.55000000000000004</c:v>
                </c:pt>
                <c:pt idx="70">
                  <c:v>0.49382716049382713</c:v>
                </c:pt>
                <c:pt idx="71">
                  <c:v>0.53749999999999998</c:v>
                </c:pt>
                <c:pt idx="72">
                  <c:v>0.51851851851851849</c:v>
                </c:pt>
                <c:pt idx="73">
                  <c:v>0.37037037037037035</c:v>
                </c:pt>
                <c:pt idx="74">
                  <c:v>0.37037037037037035</c:v>
                </c:pt>
                <c:pt idx="75">
                  <c:v>0.46250000000000002</c:v>
                </c:pt>
                <c:pt idx="76">
                  <c:v>0.48148148148148145</c:v>
                </c:pt>
                <c:pt idx="78">
                  <c:v>0.72839506172839508</c:v>
                </c:pt>
                <c:pt idx="79">
                  <c:v>0.66666666666666663</c:v>
                </c:pt>
                <c:pt idx="80">
                  <c:v>0.63291139240506333</c:v>
                </c:pt>
                <c:pt idx="81">
                  <c:v>0.69135802469135799</c:v>
                </c:pt>
                <c:pt idx="82">
                  <c:v>0.64556962025316456</c:v>
                </c:pt>
                <c:pt idx="83">
                  <c:v>0.64197530864197527</c:v>
                </c:pt>
                <c:pt idx="84">
                  <c:v>0.69135802469135799</c:v>
                </c:pt>
                <c:pt idx="85">
                  <c:v>0.67901234567901236</c:v>
                </c:pt>
                <c:pt idx="86">
                  <c:v>0.65</c:v>
                </c:pt>
                <c:pt idx="87">
                  <c:v>0.60493827160493829</c:v>
                </c:pt>
              </c:numCache>
            </c:numRef>
          </c:yVal>
          <c:smooth val="0"/>
          <c:extLst>
            <c:ext xmlns:c16="http://schemas.microsoft.com/office/drawing/2014/chart" uri="{C3380CC4-5D6E-409C-BE32-E72D297353CC}">
              <c16:uniqueId val="{0000000A-EAFC-428E-A2DB-837AB0249A7D}"/>
            </c:ext>
          </c:extLst>
        </c:ser>
        <c:ser>
          <c:idx val="5"/>
          <c:order val="1"/>
          <c:tx>
            <c:v>freq cw</c:v>
          </c:tx>
          <c:spPr>
            <a:ln w="19050">
              <a:solidFill>
                <a:srgbClr val="FFC000"/>
              </a:solidFill>
            </a:ln>
          </c:spPr>
          <c:xVal>
            <c:numRef>
              <c:f>'[2]AG BC1sat_FR new order'!$C$5:$C$92</c:f>
              <c:numCache>
                <c:formatCode>General</c:formatCode>
                <c:ptCount val="88"/>
                <c:pt idx="0">
                  <c:v>0</c:v>
                </c:pt>
                <c:pt idx="1">
                  <c:v>8</c:v>
                </c:pt>
                <c:pt idx="2">
                  <c:v>11.1</c:v>
                </c:pt>
                <c:pt idx="3">
                  <c:v>23.4</c:v>
                </c:pt>
                <c:pt idx="4">
                  <c:v>33.56</c:v>
                </c:pt>
                <c:pt idx="5">
                  <c:v>39.079000000000001</c:v>
                </c:pt>
                <c:pt idx="6">
                  <c:v>51</c:v>
                </c:pt>
                <c:pt idx="7">
                  <c:v>59.759</c:v>
                </c:pt>
                <c:pt idx="8">
                  <c:v>94.022999999999996</c:v>
                </c:pt>
                <c:pt idx="9">
                  <c:v>100</c:v>
                </c:pt>
                <c:pt idx="10">
                  <c:v>127.405</c:v>
                </c:pt>
                <c:pt idx="11">
                  <c:v>131</c:v>
                </c:pt>
                <c:pt idx="12">
                  <c:v>137.6</c:v>
                </c:pt>
                <c:pt idx="13">
                  <c:v>158.65800000000002</c:v>
                </c:pt>
                <c:pt idx="14">
                  <c:v>165.3</c:v>
                </c:pt>
                <c:pt idx="15">
                  <c:v>175.714</c:v>
                </c:pt>
                <c:pt idx="16">
                  <c:v>195.11700000000002</c:v>
                </c:pt>
                <c:pt idx="17">
                  <c:v>209.60300000000001</c:v>
                </c:pt>
                <c:pt idx="18">
                  <c:v>217.6</c:v>
                </c:pt>
                <c:pt idx="19">
                  <c:v>220.90699999999998</c:v>
                </c:pt>
                <c:pt idx="20">
                  <c:v>227.43799999999999</c:v>
                </c:pt>
                <c:pt idx="21">
                  <c:v>240</c:v>
                </c:pt>
                <c:pt idx="22">
                  <c:v>251</c:v>
                </c:pt>
                <c:pt idx="23">
                  <c:v>258.2</c:v>
                </c:pt>
                <c:pt idx="24">
                  <c:v>279.822</c:v>
                </c:pt>
                <c:pt idx="25">
                  <c:v>302.8</c:v>
                </c:pt>
                <c:pt idx="26">
                  <c:v>316.08499999999998</c:v>
                </c:pt>
                <c:pt idx="27">
                  <c:v>321.63400000000001</c:v>
                </c:pt>
                <c:pt idx="28">
                  <c:v>327.67500000000001</c:v>
                </c:pt>
                <c:pt idx="29">
                  <c:v>338.38299999999998</c:v>
                </c:pt>
                <c:pt idx="30">
                  <c:v>350</c:v>
                </c:pt>
                <c:pt idx="31">
                  <c:v>360</c:v>
                </c:pt>
                <c:pt idx="32">
                  <c:v>375.1</c:v>
                </c:pt>
                <c:pt idx="33">
                  <c:v>377.88299999999998</c:v>
                </c:pt>
                <c:pt idx="34">
                  <c:v>388.24299999999999</c:v>
                </c:pt>
                <c:pt idx="35">
                  <c:v>413.93</c:v>
                </c:pt>
                <c:pt idx="36">
                  <c:v>419.58199999999999</c:v>
                </c:pt>
                <c:pt idx="37">
                  <c:v>430.43900000000002</c:v>
                </c:pt>
                <c:pt idx="38">
                  <c:v>448</c:v>
                </c:pt>
                <c:pt idx="39">
                  <c:v>459.7</c:v>
                </c:pt>
                <c:pt idx="40">
                  <c:v>481.6</c:v>
                </c:pt>
                <c:pt idx="41">
                  <c:v>513.23900000000003</c:v>
                </c:pt>
                <c:pt idx="42">
                  <c:v>531.49199999999996</c:v>
                </c:pt>
                <c:pt idx="43">
                  <c:v>540</c:v>
                </c:pt>
                <c:pt idx="44">
                  <c:v>550.91399999999999</c:v>
                </c:pt>
                <c:pt idx="45">
                  <c:v>571.96500000000003</c:v>
                </c:pt>
                <c:pt idx="46">
                  <c:v>578.75199999999995</c:v>
                </c:pt>
                <c:pt idx="47">
                  <c:v>592.4</c:v>
                </c:pt>
                <c:pt idx="48">
                  <c:v>595.70000000000005</c:v>
                </c:pt>
                <c:pt idx="49">
                  <c:v>611.22199999999998</c:v>
                </c:pt>
                <c:pt idx="50">
                  <c:v>624.63</c:v>
                </c:pt>
                <c:pt idx="51">
                  <c:v>647.86799999999994</c:v>
                </c:pt>
                <c:pt idx="52">
                  <c:v>677</c:v>
                </c:pt>
                <c:pt idx="53">
                  <c:v>686.38400000000001</c:v>
                </c:pt>
                <c:pt idx="54">
                  <c:v>690</c:v>
                </c:pt>
                <c:pt idx="55">
                  <c:v>704.24400000000003</c:v>
                </c:pt>
                <c:pt idx="56">
                  <c:v>711.6</c:v>
                </c:pt>
                <c:pt idx="57">
                  <c:v>723.9</c:v>
                </c:pt>
                <c:pt idx="58">
                  <c:v>744.59199999999998</c:v>
                </c:pt>
                <c:pt idx="59">
                  <c:v>755.803</c:v>
                </c:pt>
                <c:pt idx="60">
                  <c:v>772.49699999999996</c:v>
                </c:pt>
                <c:pt idx="61">
                  <c:v>785.2</c:v>
                </c:pt>
                <c:pt idx="62">
                  <c:v>790</c:v>
                </c:pt>
                <c:pt idx="63">
                  <c:v>807.57600000000002</c:v>
                </c:pt>
                <c:pt idx="64">
                  <c:v>845.35299999999995</c:v>
                </c:pt>
                <c:pt idx="65">
                  <c:v>859.75300000000004</c:v>
                </c:pt>
                <c:pt idx="66">
                  <c:v>867.26</c:v>
                </c:pt>
                <c:pt idx="67">
                  <c:v>883.07299999999998</c:v>
                </c:pt>
                <c:pt idx="68">
                  <c:v>890</c:v>
                </c:pt>
                <c:pt idx="69">
                  <c:v>905.1</c:v>
                </c:pt>
                <c:pt idx="70">
                  <c:v>920.2</c:v>
                </c:pt>
                <c:pt idx="71">
                  <c:v>930.572</c:v>
                </c:pt>
                <c:pt idx="72">
                  <c:v>938.4</c:v>
                </c:pt>
                <c:pt idx="73">
                  <c:v>953.83500000000004</c:v>
                </c:pt>
                <c:pt idx="74">
                  <c:v>960.78</c:v>
                </c:pt>
                <c:pt idx="75">
                  <c:v>974.8</c:v>
                </c:pt>
                <c:pt idx="76">
                  <c:v>986.2</c:v>
                </c:pt>
                <c:pt idx="77">
                  <c:v>990</c:v>
                </c:pt>
                <c:pt idx="78">
                  <c:v>1007.9930000000001</c:v>
                </c:pt>
                <c:pt idx="79">
                  <c:v>1021.263</c:v>
                </c:pt>
                <c:pt idx="80">
                  <c:v>1032.5</c:v>
                </c:pt>
                <c:pt idx="81">
                  <c:v>1046.2</c:v>
                </c:pt>
                <c:pt idx="82">
                  <c:v>1066.2739999999999</c:v>
                </c:pt>
                <c:pt idx="83">
                  <c:v>1070</c:v>
                </c:pt>
                <c:pt idx="84">
                  <c:v>1086</c:v>
                </c:pt>
                <c:pt idx="85">
                  <c:v>1095.0999999999999</c:v>
                </c:pt>
                <c:pt idx="86">
                  <c:v>1104.309</c:v>
                </c:pt>
                <c:pt idx="87">
                  <c:v>1112.546</c:v>
                </c:pt>
              </c:numCache>
            </c:numRef>
          </c:xVal>
          <c:yVal>
            <c:numRef>
              <c:f>'[2]AG BC1sat_FR new order'!$V$5:$V$92</c:f>
              <c:numCache>
                <c:formatCode>General</c:formatCode>
                <c:ptCount val="88"/>
                <c:pt idx="1">
                  <c:v>0.48717948717948717</c:v>
                </c:pt>
                <c:pt idx="2">
                  <c:v>0.46913580246913578</c:v>
                </c:pt>
                <c:pt idx="3">
                  <c:v>0.4567901234567901</c:v>
                </c:pt>
                <c:pt idx="4">
                  <c:v>0.43209876543209874</c:v>
                </c:pt>
                <c:pt idx="5">
                  <c:v>0.45205479452054792</c:v>
                </c:pt>
                <c:pt idx="6">
                  <c:v>0.50617283950617287</c:v>
                </c:pt>
                <c:pt idx="7">
                  <c:v>0.55555555555555558</c:v>
                </c:pt>
                <c:pt idx="8">
                  <c:v>0.57333333333333336</c:v>
                </c:pt>
                <c:pt idx="10">
                  <c:v>0.53749999999999998</c:v>
                </c:pt>
                <c:pt idx="11">
                  <c:v>0.53749999999999998</c:v>
                </c:pt>
                <c:pt idx="12">
                  <c:v>0.52564102564102566</c:v>
                </c:pt>
                <c:pt idx="13">
                  <c:v>0.50617283950617287</c:v>
                </c:pt>
                <c:pt idx="14">
                  <c:v>0.48101265822784811</c:v>
                </c:pt>
                <c:pt idx="15">
                  <c:v>0.53846153846153844</c:v>
                </c:pt>
                <c:pt idx="16">
                  <c:v>0.54320987654320985</c:v>
                </c:pt>
                <c:pt idx="17">
                  <c:v>0.52</c:v>
                </c:pt>
                <c:pt idx="18">
                  <c:v>0.54320987654320985</c:v>
                </c:pt>
                <c:pt idx="19">
                  <c:v>0.53749999999999998</c:v>
                </c:pt>
                <c:pt idx="20">
                  <c:v>0.49382716049382713</c:v>
                </c:pt>
                <c:pt idx="22">
                  <c:v>0.41975308641975306</c:v>
                </c:pt>
                <c:pt idx="23">
                  <c:v>0.44444444444444442</c:v>
                </c:pt>
                <c:pt idx="24">
                  <c:v>0.51282051282051277</c:v>
                </c:pt>
                <c:pt idx="25">
                  <c:v>0.58750000000000002</c:v>
                </c:pt>
                <c:pt idx="26">
                  <c:v>0.62962962962962965</c:v>
                </c:pt>
                <c:pt idx="27">
                  <c:v>0.63291139240506333</c:v>
                </c:pt>
                <c:pt idx="28">
                  <c:v>0.66249999999999998</c:v>
                </c:pt>
                <c:pt idx="29">
                  <c:v>0.66666666666666663</c:v>
                </c:pt>
                <c:pt idx="30">
                  <c:v>0.62962962962962965</c:v>
                </c:pt>
                <c:pt idx="32">
                  <c:v>0.75308641975308643</c:v>
                </c:pt>
                <c:pt idx="33">
                  <c:v>0.75308641975308643</c:v>
                </c:pt>
                <c:pt idx="34">
                  <c:v>0.6216216216216216</c:v>
                </c:pt>
                <c:pt idx="35">
                  <c:v>0.61728395061728392</c:v>
                </c:pt>
                <c:pt idx="36">
                  <c:v>0.58750000000000002</c:v>
                </c:pt>
                <c:pt idx="37">
                  <c:v>0.57534246575342463</c:v>
                </c:pt>
                <c:pt idx="38">
                  <c:v>0.5714285714285714</c:v>
                </c:pt>
                <c:pt idx="39">
                  <c:v>0.53846153846153844</c:v>
                </c:pt>
                <c:pt idx="40">
                  <c:v>0.45</c:v>
                </c:pt>
                <c:pt idx="41">
                  <c:v>0.5679012345679012</c:v>
                </c:pt>
                <c:pt idx="42">
                  <c:v>0.53749999999999998</c:v>
                </c:pt>
                <c:pt idx="44">
                  <c:v>0.52702702702702697</c:v>
                </c:pt>
                <c:pt idx="45">
                  <c:v>0.55263157894736847</c:v>
                </c:pt>
                <c:pt idx="46">
                  <c:v>0.5679012345679012</c:v>
                </c:pt>
                <c:pt idx="47">
                  <c:v>0.5</c:v>
                </c:pt>
                <c:pt idx="48">
                  <c:v>0.54545454545454541</c:v>
                </c:pt>
                <c:pt idx="49">
                  <c:v>0.53086419753086422</c:v>
                </c:pt>
                <c:pt idx="50">
                  <c:v>0.60493827160493829</c:v>
                </c:pt>
                <c:pt idx="51">
                  <c:v>0.65432098765432101</c:v>
                </c:pt>
                <c:pt idx="52">
                  <c:v>0.51249999999999996</c:v>
                </c:pt>
                <c:pt idx="53">
                  <c:v>0.5</c:v>
                </c:pt>
                <c:pt idx="55">
                  <c:v>0.6</c:v>
                </c:pt>
                <c:pt idx="56">
                  <c:v>0.55555555555555558</c:v>
                </c:pt>
                <c:pt idx="57">
                  <c:v>0.50617283950617287</c:v>
                </c:pt>
                <c:pt idx="58">
                  <c:v>0.42499999999999999</c:v>
                </c:pt>
                <c:pt idx="59">
                  <c:v>0.41975308641975306</c:v>
                </c:pt>
                <c:pt idx="60">
                  <c:v>0.48148148148148145</c:v>
                </c:pt>
                <c:pt idx="61">
                  <c:v>0.42307692307692307</c:v>
                </c:pt>
                <c:pt idx="63">
                  <c:v>0.41025641025641024</c:v>
                </c:pt>
                <c:pt idx="64">
                  <c:v>0.61250000000000004</c:v>
                </c:pt>
                <c:pt idx="65">
                  <c:v>0.54430379746835444</c:v>
                </c:pt>
                <c:pt idx="66">
                  <c:v>0.53246753246753242</c:v>
                </c:pt>
                <c:pt idx="67">
                  <c:v>0.5</c:v>
                </c:pt>
                <c:pt idx="69">
                  <c:v>0.45</c:v>
                </c:pt>
                <c:pt idx="70">
                  <c:v>0.50617283950617287</c:v>
                </c:pt>
                <c:pt idx="71">
                  <c:v>0.46250000000000002</c:v>
                </c:pt>
                <c:pt idx="72">
                  <c:v>0.48148148148148145</c:v>
                </c:pt>
                <c:pt idx="73">
                  <c:v>0.62962962962962965</c:v>
                </c:pt>
                <c:pt idx="74">
                  <c:v>0.62962962962962965</c:v>
                </c:pt>
                <c:pt idx="75">
                  <c:v>0.53749999999999998</c:v>
                </c:pt>
                <c:pt idx="76">
                  <c:v>0.51851851851851849</c:v>
                </c:pt>
                <c:pt idx="78">
                  <c:v>0.27160493827160492</c:v>
                </c:pt>
                <c:pt idx="79">
                  <c:v>0.33333333333333331</c:v>
                </c:pt>
                <c:pt idx="80">
                  <c:v>0.36708860759493672</c:v>
                </c:pt>
                <c:pt idx="81">
                  <c:v>0.30864197530864196</c:v>
                </c:pt>
                <c:pt idx="82">
                  <c:v>0.35443037974683544</c:v>
                </c:pt>
                <c:pt idx="83">
                  <c:v>0.35802469135802467</c:v>
                </c:pt>
                <c:pt idx="84">
                  <c:v>0.30864197530864196</c:v>
                </c:pt>
                <c:pt idx="85">
                  <c:v>0.32098765432098764</c:v>
                </c:pt>
                <c:pt idx="86">
                  <c:v>0.35</c:v>
                </c:pt>
                <c:pt idx="87">
                  <c:v>0.39506172839506171</c:v>
                </c:pt>
              </c:numCache>
            </c:numRef>
          </c:yVal>
          <c:smooth val="0"/>
          <c:extLst>
            <c:ext xmlns:c16="http://schemas.microsoft.com/office/drawing/2014/chart" uri="{C3380CC4-5D6E-409C-BE32-E72D297353CC}">
              <c16:uniqueId val="{0000000B-EAFC-428E-A2DB-837AB0249A7D}"/>
            </c:ext>
          </c:extLst>
        </c:ser>
        <c:ser>
          <c:idx val="6"/>
          <c:order val="2"/>
          <c:tx>
            <c:v>chi-square</c:v>
          </c:tx>
          <c:spPr>
            <a:ln>
              <a:noFill/>
            </a:ln>
          </c:spPr>
          <c:xVal>
            <c:numRef>
              <c:f>'[2]AG BC1sat_FR new order'!$C$5:$C$92</c:f>
              <c:numCache>
                <c:formatCode>General</c:formatCode>
                <c:ptCount val="88"/>
                <c:pt idx="0">
                  <c:v>0</c:v>
                </c:pt>
                <c:pt idx="1">
                  <c:v>8</c:v>
                </c:pt>
                <c:pt idx="2">
                  <c:v>11.1</c:v>
                </c:pt>
                <c:pt idx="3">
                  <c:v>23.4</c:v>
                </c:pt>
                <c:pt idx="4">
                  <c:v>33.56</c:v>
                </c:pt>
                <c:pt idx="5">
                  <c:v>39.079000000000001</c:v>
                </c:pt>
                <c:pt idx="6">
                  <c:v>51</c:v>
                </c:pt>
                <c:pt idx="7">
                  <c:v>59.759</c:v>
                </c:pt>
                <c:pt idx="8">
                  <c:v>94.022999999999996</c:v>
                </c:pt>
                <c:pt idx="9">
                  <c:v>100</c:v>
                </c:pt>
                <c:pt idx="10">
                  <c:v>127.405</c:v>
                </c:pt>
                <c:pt idx="11">
                  <c:v>131</c:v>
                </c:pt>
                <c:pt idx="12">
                  <c:v>137.6</c:v>
                </c:pt>
                <c:pt idx="13">
                  <c:v>158.65800000000002</c:v>
                </c:pt>
                <c:pt idx="14">
                  <c:v>165.3</c:v>
                </c:pt>
                <c:pt idx="15">
                  <c:v>175.714</c:v>
                </c:pt>
                <c:pt idx="16">
                  <c:v>195.11700000000002</c:v>
                </c:pt>
                <c:pt idx="17">
                  <c:v>209.60300000000001</c:v>
                </c:pt>
                <c:pt idx="18">
                  <c:v>217.6</c:v>
                </c:pt>
                <c:pt idx="19">
                  <c:v>220.90699999999998</c:v>
                </c:pt>
                <c:pt idx="20">
                  <c:v>227.43799999999999</c:v>
                </c:pt>
                <c:pt idx="21">
                  <c:v>240</c:v>
                </c:pt>
                <c:pt idx="22">
                  <c:v>251</c:v>
                </c:pt>
                <c:pt idx="23">
                  <c:v>258.2</c:v>
                </c:pt>
                <c:pt idx="24">
                  <c:v>279.822</c:v>
                </c:pt>
                <c:pt idx="25">
                  <c:v>302.8</c:v>
                </c:pt>
                <c:pt idx="26">
                  <c:v>316.08499999999998</c:v>
                </c:pt>
                <c:pt idx="27">
                  <c:v>321.63400000000001</c:v>
                </c:pt>
                <c:pt idx="28">
                  <c:v>327.67500000000001</c:v>
                </c:pt>
                <c:pt idx="29">
                  <c:v>338.38299999999998</c:v>
                </c:pt>
                <c:pt idx="30">
                  <c:v>350</c:v>
                </c:pt>
                <c:pt idx="31">
                  <c:v>360</c:v>
                </c:pt>
                <c:pt idx="32">
                  <c:v>375.1</c:v>
                </c:pt>
                <c:pt idx="33">
                  <c:v>377.88299999999998</c:v>
                </c:pt>
                <c:pt idx="34">
                  <c:v>388.24299999999999</c:v>
                </c:pt>
                <c:pt idx="35">
                  <c:v>413.93</c:v>
                </c:pt>
                <c:pt idx="36">
                  <c:v>419.58199999999999</c:v>
                </c:pt>
                <c:pt idx="37">
                  <c:v>430.43900000000002</c:v>
                </c:pt>
                <c:pt idx="38">
                  <c:v>448</c:v>
                </c:pt>
                <c:pt idx="39">
                  <c:v>459.7</c:v>
                </c:pt>
                <c:pt idx="40">
                  <c:v>481.6</c:v>
                </c:pt>
                <c:pt idx="41">
                  <c:v>513.23900000000003</c:v>
                </c:pt>
                <c:pt idx="42">
                  <c:v>531.49199999999996</c:v>
                </c:pt>
                <c:pt idx="43">
                  <c:v>540</c:v>
                </c:pt>
                <c:pt idx="44">
                  <c:v>550.91399999999999</c:v>
                </c:pt>
                <c:pt idx="45">
                  <c:v>571.96500000000003</c:v>
                </c:pt>
                <c:pt idx="46">
                  <c:v>578.75199999999995</c:v>
                </c:pt>
                <c:pt idx="47">
                  <c:v>592.4</c:v>
                </c:pt>
                <c:pt idx="48">
                  <c:v>595.70000000000005</c:v>
                </c:pt>
                <c:pt idx="49">
                  <c:v>611.22199999999998</c:v>
                </c:pt>
                <c:pt idx="50">
                  <c:v>624.63</c:v>
                </c:pt>
                <c:pt idx="51">
                  <c:v>647.86799999999994</c:v>
                </c:pt>
                <c:pt idx="52">
                  <c:v>677</c:v>
                </c:pt>
                <c:pt idx="53">
                  <c:v>686.38400000000001</c:v>
                </c:pt>
                <c:pt idx="54">
                  <c:v>690</c:v>
                </c:pt>
                <c:pt idx="55">
                  <c:v>704.24400000000003</c:v>
                </c:pt>
                <c:pt idx="56">
                  <c:v>711.6</c:v>
                </c:pt>
                <c:pt idx="57">
                  <c:v>723.9</c:v>
                </c:pt>
                <c:pt idx="58">
                  <c:v>744.59199999999998</c:v>
                </c:pt>
                <c:pt idx="59">
                  <c:v>755.803</c:v>
                </c:pt>
                <c:pt idx="60">
                  <c:v>772.49699999999996</c:v>
                </c:pt>
                <c:pt idx="61">
                  <c:v>785.2</c:v>
                </c:pt>
                <c:pt idx="62">
                  <c:v>790</c:v>
                </c:pt>
                <c:pt idx="63">
                  <c:v>807.57600000000002</c:v>
                </c:pt>
                <c:pt idx="64">
                  <c:v>845.35299999999995</c:v>
                </c:pt>
                <c:pt idx="65">
                  <c:v>859.75300000000004</c:v>
                </c:pt>
                <c:pt idx="66">
                  <c:v>867.26</c:v>
                </c:pt>
                <c:pt idx="67">
                  <c:v>883.07299999999998</c:v>
                </c:pt>
                <c:pt idx="68">
                  <c:v>890</c:v>
                </c:pt>
                <c:pt idx="69">
                  <c:v>905.1</c:v>
                </c:pt>
                <c:pt idx="70">
                  <c:v>920.2</c:v>
                </c:pt>
                <c:pt idx="71">
                  <c:v>930.572</c:v>
                </c:pt>
                <c:pt idx="72">
                  <c:v>938.4</c:v>
                </c:pt>
                <c:pt idx="73">
                  <c:v>953.83500000000004</c:v>
                </c:pt>
                <c:pt idx="74">
                  <c:v>960.78</c:v>
                </c:pt>
                <c:pt idx="75">
                  <c:v>974.8</c:v>
                </c:pt>
                <c:pt idx="76">
                  <c:v>986.2</c:v>
                </c:pt>
                <c:pt idx="77">
                  <c:v>990</c:v>
                </c:pt>
                <c:pt idx="78">
                  <c:v>1007.9930000000001</c:v>
                </c:pt>
                <c:pt idx="79">
                  <c:v>1021.263</c:v>
                </c:pt>
                <c:pt idx="80">
                  <c:v>1032.5</c:v>
                </c:pt>
                <c:pt idx="81">
                  <c:v>1046.2</c:v>
                </c:pt>
                <c:pt idx="82">
                  <c:v>1066.2739999999999</c:v>
                </c:pt>
                <c:pt idx="83">
                  <c:v>1070</c:v>
                </c:pt>
                <c:pt idx="84">
                  <c:v>1086</c:v>
                </c:pt>
                <c:pt idx="85">
                  <c:v>1095.0999999999999</c:v>
                </c:pt>
                <c:pt idx="86">
                  <c:v>1104.309</c:v>
                </c:pt>
                <c:pt idx="87">
                  <c:v>1112.546</c:v>
                </c:pt>
              </c:numCache>
            </c:numRef>
          </c:xVal>
          <c:yVal>
            <c:numRef>
              <c:f>'[2]AG BC1sat_FR new order'!$P$5:$P$92</c:f>
              <c:numCache>
                <c:formatCode>General</c:formatCode>
                <c:ptCount val="88"/>
                <c:pt idx="1">
                  <c:v>0.05</c:v>
                </c:pt>
                <c:pt idx="2">
                  <c:v>0.31</c:v>
                </c:pt>
                <c:pt idx="3">
                  <c:v>0.6</c:v>
                </c:pt>
                <c:pt idx="4">
                  <c:v>1.49</c:v>
                </c:pt>
                <c:pt idx="5">
                  <c:v>0.67</c:v>
                </c:pt>
                <c:pt idx="6">
                  <c:v>0.01</c:v>
                </c:pt>
                <c:pt idx="7">
                  <c:v>1</c:v>
                </c:pt>
                <c:pt idx="8">
                  <c:v>1.61</c:v>
                </c:pt>
                <c:pt idx="10">
                  <c:v>0.45</c:v>
                </c:pt>
                <c:pt idx="11">
                  <c:v>0.45</c:v>
                </c:pt>
                <c:pt idx="12">
                  <c:v>0.21</c:v>
                </c:pt>
                <c:pt idx="13">
                  <c:v>0.01</c:v>
                </c:pt>
                <c:pt idx="14">
                  <c:v>0.11</c:v>
                </c:pt>
                <c:pt idx="15">
                  <c:v>0.46</c:v>
                </c:pt>
                <c:pt idx="16">
                  <c:v>0.6</c:v>
                </c:pt>
                <c:pt idx="17">
                  <c:v>0.12</c:v>
                </c:pt>
                <c:pt idx="18">
                  <c:v>0.6</c:v>
                </c:pt>
                <c:pt idx="19">
                  <c:v>0.45</c:v>
                </c:pt>
                <c:pt idx="20">
                  <c:v>0.01</c:v>
                </c:pt>
                <c:pt idx="22">
                  <c:v>2.09</c:v>
                </c:pt>
                <c:pt idx="23">
                  <c:v>1</c:v>
                </c:pt>
                <c:pt idx="24">
                  <c:v>0.05</c:v>
                </c:pt>
                <c:pt idx="25">
                  <c:v>2.4500000000000002</c:v>
                </c:pt>
                <c:pt idx="26">
                  <c:v>5.44</c:v>
                </c:pt>
                <c:pt idx="27">
                  <c:v>5.58</c:v>
                </c:pt>
                <c:pt idx="28">
                  <c:v>8.4499999999999993</c:v>
                </c:pt>
                <c:pt idx="29">
                  <c:v>9</c:v>
                </c:pt>
                <c:pt idx="30">
                  <c:v>5.44</c:v>
                </c:pt>
                <c:pt idx="32">
                  <c:v>20.75</c:v>
                </c:pt>
                <c:pt idx="33">
                  <c:v>20.75</c:v>
                </c:pt>
                <c:pt idx="34">
                  <c:v>4.38</c:v>
                </c:pt>
                <c:pt idx="35">
                  <c:v>4.46</c:v>
                </c:pt>
                <c:pt idx="36">
                  <c:v>2.4500000000000002</c:v>
                </c:pt>
                <c:pt idx="37">
                  <c:v>1.66</c:v>
                </c:pt>
                <c:pt idx="38">
                  <c:v>1.57</c:v>
                </c:pt>
                <c:pt idx="39">
                  <c:v>0.46</c:v>
                </c:pt>
                <c:pt idx="40">
                  <c:v>0.8</c:v>
                </c:pt>
                <c:pt idx="41">
                  <c:v>1.49</c:v>
                </c:pt>
                <c:pt idx="42">
                  <c:v>0.45</c:v>
                </c:pt>
                <c:pt idx="44">
                  <c:v>0.22</c:v>
                </c:pt>
                <c:pt idx="45">
                  <c:v>0.84</c:v>
                </c:pt>
                <c:pt idx="46">
                  <c:v>1.49</c:v>
                </c:pt>
                <c:pt idx="47">
                  <c:v>0</c:v>
                </c:pt>
                <c:pt idx="48">
                  <c:v>0.64</c:v>
                </c:pt>
                <c:pt idx="49">
                  <c:v>0.31</c:v>
                </c:pt>
                <c:pt idx="50">
                  <c:v>3.57</c:v>
                </c:pt>
                <c:pt idx="51">
                  <c:v>7.72</c:v>
                </c:pt>
                <c:pt idx="52">
                  <c:v>0.05</c:v>
                </c:pt>
                <c:pt idx="53">
                  <c:v>0</c:v>
                </c:pt>
                <c:pt idx="55">
                  <c:v>3.2</c:v>
                </c:pt>
                <c:pt idx="56">
                  <c:v>1</c:v>
                </c:pt>
                <c:pt idx="57">
                  <c:v>0.01</c:v>
                </c:pt>
                <c:pt idx="58">
                  <c:v>1.8</c:v>
                </c:pt>
                <c:pt idx="59">
                  <c:v>2.09</c:v>
                </c:pt>
                <c:pt idx="60">
                  <c:v>0.11</c:v>
                </c:pt>
                <c:pt idx="61">
                  <c:v>1.85</c:v>
                </c:pt>
                <c:pt idx="63">
                  <c:v>2.5099999999999998</c:v>
                </c:pt>
                <c:pt idx="64">
                  <c:v>4.05</c:v>
                </c:pt>
                <c:pt idx="65">
                  <c:v>0.62</c:v>
                </c:pt>
                <c:pt idx="66">
                  <c:v>0.32</c:v>
                </c:pt>
                <c:pt idx="67">
                  <c:v>0</c:v>
                </c:pt>
                <c:pt idx="69">
                  <c:v>0.8</c:v>
                </c:pt>
                <c:pt idx="70">
                  <c:v>0.01</c:v>
                </c:pt>
                <c:pt idx="71">
                  <c:v>0.45</c:v>
                </c:pt>
                <c:pt idx="72">
                  <c:v>0.11</c:v>
                </c:pt>
                <c:pt idx="73">
                  <c:v>5.44</c:v>
                </c:pt>
                <c:pt idx="74">
                  <c:v>5.44</c:v>
                </c:pt>
                <c:pt idx="75">
                  <c:v>0.45</c:v>
                </c:pt>
                <c:pt idx="76">
                  <c:v>0.11</c:v>
                </c:pt>
                <c:pt idx="78">
                  <c:v>16.899999999999999</c:v>
                </c:pt>
                <c:pt idx="79">
                  <c:v>8.67</c:v>
                </c:pt>
                <c:pt idx="80">
                  <c:v>5.58</c:v>
                </c:pt>
                <c:pt idx="81">
                  <c:v>11.86</c:v>
                </c:pt>
                <c:pt idx="82">
                  <c:v>6.7</c:v>
                </c:pt>
                <c:pt idx="83">
                  <c:v>6.53</c:v>
                </c:pt>
                <c:pt idx="84">
                  <c:v>11.86</c:v>
                </c:pt>
                <c:pt idx="85">
                  <c:v>10.38</c:v>
                </c:pt>
                <c:pt idx="86">
                  <c:v>7.2</c:v>
                </c:pt>
                <c:pt idx="87">
                  <c:v>3.57</c:v>
                </c:pt>
              </c:numCache>
            </c:numRef>
          </c:yVal>
          <c:smooth val="0"/>
          <c:extLst>
            <c:ext xmlns:c16="http://schemas.microsoft.com/office/drawing/2014/chart" uri="{C3380CC4-5D6E-409C-BE32-E72D297353CC}">
              <c16:uniqueId val="{0000000C-EAFC-428E-A2DB-837AB0249A7D}"/>
            </c:ext>
          </c:extLst>
        </c:ser>
        <c:ser>
          <c:idx val="7"/>
          <c:order val="3"/>
          <c:tx>
            <c:v>threshold p=0.003</c:v>
          </c:tx>
          <c:spPr>
            <a:ln w="31750">
              <a:solidFill>
                <a:schemeClr val="tx1"/>
              </a:solidFill>
              <a:prstDash val="dash"/>
            </a:ln>
          </c:spPr>
          <c:xVal>
            <c:numRef>
              <c:f>'[2]AG BC1sat_FR new order'!$C$5:$C$92</c:f>
              <c:numCache>
                <c:formatCode>General</c:formatCode>
                <c:ptCount val="88"/>
                <c:pt idx="0">
                  <c:v>0</c:v>
                </c:pt>
                <c:pt idx="1">
                  <c:v>8</c:v>
                </c:pt>
                <c:pt idx="2">
                  <c:v>11.1</c:v>
                </c:pt>
                <c:pt idx="3">
                  <c:v>23.4</c:v>
                </c:pt>
                <c:pt idx="4">
                  <c:v>33.56</c:v>
                </c:pt>
                <c:pt idx="5">
                  <c:v>39.079000000000001</c:v>
                </c:pt>
                <c:pt idx="6">
                  <c:v>51</c:v>
                </c:pt>
                <c:pt idx="7">
                  <c:v>59.759</c:v>
                </c:pt>
                <c:pt idx="8">
                  <c:v>94.022999999999996</c:v>
                </c:pt>
                <c:pt idx="9">
                  <c:v>100</c:v>
                </c:pt>
                <c:pt idx="10">
                  <c:v>127.405</c:v>
                </c:pt>
                <c:pt idx="11">
                  <c:v>131</c:v>
                </c:pt>
                <c:pt idx="12">
                  <c:v>137.6</c:v>
                </c:pt>
                <c:pt idx="13">
                  <c:v>158.65800000000002</c:v>
                </c:pt>
                <c:pt idx="14">
                  <c:v>165.3</c:v>
                </c:pt>
                <c:pt idx="15">
                  <c:v>175.714</c:v>
                </c:pt>
                <c:pt idx="16">
                  <c:v>195.11700000000002</c:v>
                </c:pt>
                <c:pt idx="17">
                  <c:v>209.60300000000001</c:v>
                </c:pt>
                <c:pt idx="18">
                  <c:v>217.6</c:v>
                </c:pt>
                <c:pt idx="19">
                  <c:v>220.90699999999998</c:v>
                </c:pt>
                <c:pt idx="20">
                  <c:v>227.43799999999999</c:v>
                </c:pt>
                <c:pt idx="21">
                  <c:v>240</c:v>
                </c:pt>
                <c:pt idx="22">
                  <c:v>251</c:v>
                </c:pt>
                <c:pt idx="23">
                  <c:v>258.2</c:v>
                </c:pt>
                <c:pt idx="24">
                  <c:v>279.822</c:v>
                </c:pt>
                <c:pt idx="25">
                  <c:v>302.8</c:v>
                </c:pt>
                <c:pt idx="26">
                  <c:v>316.08499999999998</c:v>
                </c:pt>
                <c:pt idx="27">
                  <c:v>321.63400000000001</c:v>
                </c:pt>
                <c:pt idx="28">
                  <c:v>327.67500000000001</c:v>
                </c:pt>
                <c:pt idx="29">
                  <c:v>338.38299999999998</c:v>
                </c:pt>
                <c:pt idx="30">
                  <c:v>350</c:v>
                </c:pt>
                <c:pt idx="31">
                  <c:v>360</c:v>
                </c:pt>
                <c:pt idx="32">
                  <c:v>375.1</c:v>
                </c:pt>
                <c:pt idx="33">
                  <c:v>377.88299999999998</c:v>
                </c:pt>
                <c:pt idx="34">
                  <c:v>388.24299999999999</c:v>
                </c:pt>
                <c:pt idx="35">
                  <c:v>413.93</c:v>
                </c:pt>
                <c:pt idx="36">
                  <c:v>419.58199999999999</c:v>
                </c:pt>
                <c:pt idx="37">
                  <c:v>430.43900000000002</c:v>
                </c:pt>
                <c:pt idx="38">
                  <c:v>448</c:v>
                </c:pt>
                <c:pt idx="39">
                  <c:v>459.7</c:v>
                </c:pt>
                <c:pt idx="40">
                  <c:v>481.6</c:v>
                </c:pt>
                <c:pt idx="41">
                  <c:v>513.23900000000003</c:v>
                </c:pt>
                <c:pt idx="42">
                  <c:v>531.49199999999996</c:v>
                </c:pt>
                <c:pt idx="43">
                  <c:v>540</c:v>
                </c:pt>
                <c:pt idx="44">
                  <c:v>550.91399999999999</c:v>
                </c:pt>
                <c:pt idx="45">
                  <c:v>571.96500000000003</c:v>
                </c:pt>
                <c:pt idx="46">
                  <c:v>578.75199999999995</c:v>
                </c:pt>
                <c:pt idx="47">
                  <c:v>592.4</c:v>
                </c:pt>
                <c:pt idx="48">
                  <c:v>595.70000000000005</c:v>
                </c:pt>
                <c:pt idx="49">
                  <c:v>611.22199999999998</c:v>
                </c:pt>
                <c:pt idx="50">
                  <c:v>624.63</c:v>
                </c:pt>
                <c:pt idx="51">
                  <c:v>647.86799999999994</c:v>
                </c:pt>
                <c:pt idx="52">
                  <c:v>677</c:v>
                </c:pt>
                <c:pt idx="53">
                  <c:v>686.38400000000001</c:v>
                </c:pt>
                <c:pt idx="54">
                  <c:v>690</c:v>
                </c:pt>
                <c:pt idx="55">
                  <c:v>704.24400000000003</c:v>
                </c:pt>
                <c:pt idx="56">
                  <c:v>711.6</c:v>
                </c:pt>
                <c:pt idx="57">
                  <c:v>723.9</c:v>
                </c:pt>
                <c:pt idx="58">
                  <c:v>744.59199999999998</c:v>
                </c:pt>
                <c:pt idx="59">
                  <c:v>755.803</c:v>
                </c:pt>
                <c:pt idx="60">
                  <c:v>772.49699999999996</c:v>
                </c:pt>
                <c:pt idx="61">
                  <c:v>785.2</c:v>
                </c:pt>
                <c:pt idx="62">
                  <c:v>790</c:v>
                </c:pt>
                <c:pt idx="63">
                  <c:v>807.57600000000002</c:v>
                </c:pt>
                <c:pt idx="64">
                  <c:v>845.35299999999995</c:v>
                </c:pt>
                <c:pt idx="65">
                  <c:v>859.75300000000004</c:v>
                </c:pt>
                <c:pt idx="66">
                  <c:v>867.26</c:v>
                </c:pt>
                <c:pt idx="67">
                  <c:v>883.07299999999998</c:v>
                </c:pt>
                <c:pt idx="68">
                  <c:v>890</c:v>
                </c:pt>
                <c:pt idx="69">
                  <c:v>905.1</c:v>
                </c:pt>
                <c:pt idx="70">
                  <c:v>920.2</c:v>
                </c:pt>
                <c:pt idx="71">
                  <c:v>930.572</c:v>
                </c:pt>
                <c:pt idx="72">
                  <c:v>938.4</c:v>
                </c:pt>
                <c:pt idx="73">
                  <c:v>953.83500000000004</c:v>
                </c:pt>
                <c:pt idx="74">
                  <c:v>960.78</c:v>
                </c:pt>
                <c:pt idx="75">
                  <c:v>974.8</c:v>
                </c:pt>
                <c:pt idx="76">
                  <c:v>986.2</c:v>
                </c:pt>
                <c:pt idx="77">
                  <c:v>990</c:v>
                </c:pt>
                <c:pt idx="78">
                  <c:v>1007.9930000000001</c:v>
                </c:pt>
                <c:pt idx="79">
                  <c:v>1021.263</c:v>
                </c:pt>
                <c:pt idx="80">
                  <c:v>1032.5</c:v>
                </c:pt>
                <c:pt idx="81">
                  <c:v>1046.2</c:v>
                </c:pt>
                <c:pt idx="82">
                  <c:v>1066.2739999999999</c:v>
                </c:pt>
                <c:pt idx="83">
                  <c:v>1070</c:v>
                </c:pt>
                <c:pt idx="84">
                  <c:v>1086</c:v>
                </c:pt>
                <c:pt idx="85">
                  <c:v>1095.0999999999999</c:v>
                </c:pt>
                <c:pt idx="86">
                  <c:v>1104.309</c:v>
                </c:pt>
                <c:pt idx="87">
                  <c:v>1112.546</c:v>
                </c:pt>
              </c:numCache>
            </c:numRef>
          </c:xVal>
          <c:yVal>
            <c:numRef>
              <c:f>'[2]AG BC1sat_FR new order'!$Y$5:$Y$92</c:f>
              <c:numCache>
                <c:formatCode>General</c:formatCode>
                <c:ptCount val="88"/>
                <c:pt idx="0">
                  <c:v>8.8000000000000007</c:v>
                </c:pt>
                <c:pt idx="1">
                  <c:v>8.8000000000000007</c:v>
                </c:pt>
                <c:pt idx="2">
                  <c:v>8.8000000000000007</c:v>
                </c:pt>
                <c:pt idx="3">
                  <c:v>8.8000000000000007</c:v>
                </c:pt>
                <c:pt idx="4">
                  <c:v>8.8000000000000007</c:v>
                </c:pt>
                <c:pt idx="5">
                  <c:v>8.8000000000000007</c:v>
                </c:pt>
                <c:pt idx="6">
                  <c:v>8.8000000000000007</c:v>
                </c:pt>
                <c:pt idx="7">
                  <c:v>8.8000000000000007</c:v>
                </c:pt>
                <c:pt idx="8">
                  <c:v>8.8000000000000007</c:v>
                </c:pt>
                <c:pt idx="9">
                  <c:v>8.8000000000000007</c:v>
                </c:pt>
                <c:pt idx="10">
                  <c:v>8.8000000000000007</c:v>
                </c:pt>
                <c:pt idx="11">
                  <c:v>8.8000000000000007</c:v>
                </c:pt>
                <c:pt idx="12">
                  <c:v>8.8000000000000007</c:v>
                </c:pt>
                <c:pt idx="13">
                  <c:v>8.8000000000000007</c:v>
                </c:pt>
                <c:pt idx="14">
                  <c:v>8.8000000000000007</c:v>
                </c:pt>
                <c:pt idx="15">
                  <c:v>8.8000000000000007</c:v>
                </c:pt>
                <c:pt idx="16">
                  <c:v>8.8000000000000007</c:v>
                </c:pt>
                <c:pt idx="17">
                  <c:v>8.8000000000000007</c:v>
                </c:pt>
                <c:pt idx="18">
                  <c:v>8.8000000000000007</c:v>
                </c:pt>
                <c:pt idx="19">
                  <c:v>8.8000000000000007</c:v>
                </c:pt>
                <c:pt idx="20">
                  <c:v>8.8000000000000007</c:v>
                </c:pt>
                <c:pt idx="21">
                  <c:v>8.8000000000000007</c:v>
                </c:pt>
                <c:pt idx="22">
                  <c:v>8.8000000000000007</c:v>
                </c:pt>
                <c:pt idx="23">
                  <c:v>8.8000000000000007</c:v>
                </c:pt>
                <c:pt idx="24">
                  <c:v>8.8000000000000007</c:v>
                </c:pt>
                <c:pt idx="25">
                  <c:v>8.8000000000000007</c:v>
                </c:pt>
                <c:pt idx="26">
                  <c:v>8.8000000000000007</c:v>
                </c:pt>
                <c:pt idx="27">
                  <c:v>8.8000000000000007</c:v>
                </c:pt>
                <c:pt idx="28">
                  <c:v>8.8000000000000007</c:v>
                </c:pt>
                <c:pt idx="29">
                  <c:v>8.8000000000000007</c:v>
                </c:pt>
                <c:pt idx="30">
                  <c:v>8.8000000000000007</c:v>
                </c:pt>
                <c:pt idx="31">
                  <c:v>8.8000000000000007</c:v>
                </c:pt>
                <c:pt idx="32">
                  <c:v>8.8000000000000007</c:v>
                </c:pt>
                <c:pt idx="33">
                  <c:v>8.8000000000000007</c:v>
                </c:pt>
                <c:pt idx="34">
                  <c:v>8.8000000000000007</c:v>
                </c:pt>
                <c:pt idx="35">
                  <c:v>8.8000000000000007</c:v>
                </c:pt>
                <c:pt idx="36">
                  <c:v>8.8000000000000007</c:v>
                </c:pt>
                <c:pt idx="37">
                  <c:v>8.8000000000000007</c:v>
                </c:pt>
                <c:pt idx="38">
                  <c:v>8.8000000000000007</c:v>
                </c:pt>
                <c:pt idx="39">
                  <c:v>8.8000000000000007</c:v>
                </c:pt>
                <c:pt idx="40">
                  <c:v>8.8000000000000007</c:v>
                </c:pt>
                <c:pt idx="41">
                  <c:v>8.8000000000000007</c:v>
                </c:pt>
                <c:pt idx="42">
                  <c:v>8.8000000000000007</c:v>
                </c:pt>
                <c:pt idx="43">
                  <c:v>8.8000000000000007</c:v>
                </c:pt>
                <c:pt idx="44">
                  <c:v>8.8000000000000007</c:v>
                </c:pt>
                <c:pt idx="45">
                  <c:v>8.8000000000000007</c:v>
                </c:pt>
                <c:pt idx="46">
                  <c:v>8.8000000000000007</c:v>
                </c:pt>
                <c:pt idx="47">
                  <c:v>8.8000000000000007</c:v>
                </c:pt>
                <c:pt idx="48">
                  <c:v>8.8000000000000007</c:v>
                </c:pt>
                <c:pt idx="49">
                  <c:v>8.8000000000000007</c:v>
                </c:pt>
                <c:pt idx="50">
                  <c:v>8.8000000000000007</c:v>
                </c:pt>
                <c:pt idx="51">
                  <c:v>8.8000000000000007</c:v>
                </c:pt>
                <c:pt idx="52">
                  <c:v>8.8000000000000007</c:v>
                </c:pt>
                <c:pt idx="53">
                  <c:v>8.8000000000000007</c:v>
                </c:pt>
                <c:pt idx="54">
                  <c:v>8.8000000000000007</c:v>
                </c:pt>
                <c:pt idx="55">
                  <c:v>8.8000000000000007</c:v>
                </c:pt>
                <c:pt idx="56">
                  <c:v>8.8000000000000007</c:v>
                </c:pt>
                <c:pt idx="57">
                  <c:v>8.8000000000000007</c:v>
                </c:pt>
                <c:pt idx="58">
                  <c:v>8.8000000000000007</c:v>
                </c:pt>
                <c:pt idx="59">
                  <c:v>8.8000000000000007</c:v>
                </c:pt>
                <c:pt idx="60">
                  <c:v>8.8000000000000007</c:v>
                </c:pt>
                <c:pt idx="61">
                  <c:v>8.8000000000000007</c:v>
                </c:pt>
                <c:pt idx="62">
                  <c:v>8.8000000000000007</c:v>
                </c:pt>
                <c:pt idx="63">
                  <c:v>8.8000000000000007</c:v>
                </c:pt>
                <c:pt idx="64">
                  <c:v>8.8000000000000007</c:v>
                </c:pt>
                <c:pt idx="65">
                  <c:v>8.8000000000000007</c:v>
                </c:pt>
                <c:pt idx="66">
                  <c:v>8.8000000000000007</c:v>
                </c:pt>
                <c:pt idx="67">
                  <c:v>8.8000000000000007</c:v>
                </c:pt>
                <c:pt idx="68">
                  <c:v>8.8000000000000007</c:v>
                </c:pt>
                <c:pt idx="69">
                  <c:v>8.8000000000000007</c:v>
                </c:pt>
                <c:pt idx="70">
                  <c:v>8.8000000000000007</c:v>
                </c:pt>
                <c:pt idx="71">
                  <c:v>8.8000000000000007</c:v>
                </c:pt>
                <c:pt idx="72">
                  <c:v>8.8000000000000007</c:v>
                </c:pt>
                <c:pt idx="73">
                  <c:v>8.8000000000000007</c:v>
                </c:pt>
                <c:pt idx="74">
                  <c:v>8.8000000000000007</c:v>
                </c:pt>
                <c:pt idx="75">
                  <c:v>8.8000000000000007</c:v>
                </c:pt>
                <c:pt idx="76">
                  <c:v>8.8000000000000007</c:v>
                </c:pt>
                <c:pt idx="77">
                  <c:v>8.8000000000000007</c:v>
                </c:pt>
                <c:pt idx="78">
                  <c:v>8.8000000000000007</c:v>
                </c:pt>
                <c:pt idx="79">
                  <c:v>8.8000000000000007</c:v>
                </c:pt>
                <c:pt idx="80">
                  <c:v>8.8000000000000007</c:v>
                </c:pt>
                <c:pt idx="81">
                  <c:v>8.8000000000000007</c:v>
                </c:pt>
                <c:pt idx="82">
                  <c:v>8.8000000000000007</c:v>
                </c:pt>
                <c:pt idx="83">
                  <c:v>8.8000000000000007</c:v>
                </c:pt>
                <c:pt idx="84">
                  <c:v>8.8000000000000007</c:v>
                </c:pt>
                <c:pt idx="85">
                  <c:v>8.8000000000000007</c:v>
                </c:pt>
                <c:pt idx="86">
                  <c:v>8.8000000000000007</c:v>
                </c:pt>
                <c:pt idx="87">
                  <c:v>8.8000000000000007</c:v>
                </c:pt>
              </c:numCache>
            </c:numRef>
          </c:yVal>
          <c:smooth val="0"/>
          <c:extLst>
            <c:ext xmlns:c16="http://schemas.microsoft.com/office/drawing/2014/chart" uri="{C3380CC4-5D6E-409C-BE32-E72D297353CC}">
              <c16:uniqueId val="{0000000D-EAFC-428E-A2DB-837AB0249A7D}"/>
            </c:ext>
          </c:extLst>
        </c:ser>
        <c:ser>
          <c:idx val="0"/>
          <c:order val="4"/>
          <c:tx>
            <c:v>freq cc</c:v>
          </c:tx>
          <c:spPr>
            <a:ln w="19050">
              <a:solidFill>
                <a:schemeClr val="accent1">
                  <a:lumMod val="75000"/>
                </a:schemeClr>
              </a:solidFill>
            </a:ln>
          </c:spPr>
          <c:marker>
            <c:symbol val="circle"/>
            <c:size val="8"/>
            <c:spPr>
              <a:solidFill>
                <a:schemeClr val="accent1">
                  <a:lumMod val="60000"/>
                  <a:lumOff val="40000"/>
                </a:schemeClr>
              </a:solidFill>
              <a:ln>
                <a:solidFill>
                  <a:schemeClr val="accent1">
                    <a:lumMod val="75000"/>
                  </a:schemeClr>
                </a:solidFill>
              </a:ln>
            </c:spPr>
          </c:marker>
          <c:xVal>
            <c:numRef>
              <c:f>'[2]AG BC1sat_FR new order'!$C$5:$C$92</c:f>
              <c:numCache>
                <c:formatCode>General</c:formatCode>
                <c:ptCount val="88"/>
                <c:pt idx="0">
                  <c:v>0</c:v>
                </c:pt>
                <c:pt idx="1">
                  <c:v>8</c:v>
                </c:pt>
                <c:pt idx="2">
                  <c:v>11.1</c:v>
                </c:pt>
                <c:pt idx="3">
                  <c:v>23.4</c:v>
                </c:pt>
                <c:pt idx="4">
                  <c:v>33.56</c:v>
                </c:pt>
                <c:pt idx="5">
                  <c:v>39.079000000000001</c:v>
                </c:pt>
                <c:pt idx="6">
                  <c:v>51</c:v>
                </c:pt>
                <c:pt idx="7">
                  <c:v>59.759</c:v>
                </c:pt>
                <c:pt idx="8">
                  <c:v>94.022999999999996</c:v>
                </c:pt>
                <c:pt idx="9">
                  <c:v>100</c:v>
                </c:pt>
                <c:pt idx="10">
                  <c:v>127.405</c:v>
                </c:pt>
                <c:pt idx="11">
                  <c:v>131</c:v>
                </c:pt>
                <c:pt idx="12">
                  <c:v>137.6</c:v>
                </c:pt>
                <c:pt idx="13">
                  <c:v>158.65800000000002</c:v>
                </c:pt>
                <c:pt idx="14">
                  <c:v>165.3</c:v>
                </c:pt>
                <c:pt idx="15">
                  <c:v>175.714</c:v>
                </c:pt>
                <c:pt idx="16">
                  <c:v>195.11700000000002</c:v>
                </c:pt>
                <c:pt idx="17">
                  <c:v>209.60300000000001</c:v>
                </c:pt>
                <c:pt idx="18">
                  <c:v>217.6</c:v>
                </c:pt>
                <c:pt idx="19">
                  <c:v>220.90699999999998</c:v>
                </c:pt>
                <c:pt idx="20">
                  <c:v>227.43799999999999</c:v>
                </c:pt>
                <c:pt idx="21">
                  <c:v>240</c:v>
                </c:pt>
                <c:pt idx="22">
                  <c:v>251</c:v>
                </c:pt>
                <c:pt idx="23">
                  <c:v>258.2</c:v>
                </c:pt>
                <c:pt idx="24">
                  <c:v>279.822</c:v>
                </c:pt>
                <c:pt idx="25">
                  <c:v>302.8</c:v>
                </c:pt>
                <c:pt idx="26">
                  <c:v>316.08499999999998</c:v>
                </c:pt>
                <c:pt idx="27">
                  <c:v>321.63400000000001</c:v>
                </c:pt>
                <c:pt idx="28">
                  <c:v>327.67500000000001</c:v>
                </c:pt>
                <c:pt idx="29">
                  <c:v>338.38299999999998</c:v>
                </c:pt>
                <c:pt idx="30">
                  <c:v>350</c:v>
                </c:pt>
                <c:pt idx="31">
                  <c:v>360</c:v>
                </c:pt>
                <c:pt idx="32">
                  <c:v>375.1</c:v>
                </c:pt>
                <c:pt idx="33">
                  <c:v>377.88299999999998</c:v>
                </c:pt>
                <c:pt idx="34">
                  <c:v>388.24299999999999</c:v>
                </c:pt>
                <c:pt idx="35">
                  <c:v>413.93</c:v>
                </c:pt>
                <c:pt idx="36">
                  <c:v>419.58199999999999</c:v>
                </c:pt>
                <c:pt idx="37">
                  <c:v>430.43900000000002</c:v>
                </c:pt>
                <c:pt idx="38">
                  <c:v>448</c:v>
                </c:pt>
                <c:pt idx="39">
                  <c:v>459.7</c:v>
                </c:pt>
                <c:pt idx="40">
                  <c:v>481.6</c:v>
                </c:pt>
                <c:pt idx="41">
                  <c:v>513.23900000000003</c:v>
                </c:pt>
                <c:pt idx="42">
                  <c:v>531.49199999999996</c:v>
                </c:pt>
                <c:pt idx="43">
                  <c:v>540</c:v>
                </c:pt>
                <c:pt idx="44">
                  <c:v>550.91399999999999</c:v>
                </c:pt>
                <c:pt idx="45">
                  <c:v>571.96500000000003</c:v>
                </c:pt>
                <c:pt idx="46">
                  <c:v>578.75199999999995</c:v>
                </c:pt>
                <c:pt idx="47">
                  <c:v>592.4</c:v>
                </c:pt>
                <c:pt idx="48">
                  <c:v>595.70000000000005</c:v>
                </c:pt>
                <c:pt idx="49">
                  <c:v>611.22199999999998</c:v>
                </c:pt>
                <c:pt idx="50">
                  <c:v>624.63</c:v>
                </c:pt>
                <c:pt idx="51">
                  <c:v>647.86799999999994</c:v>
                </c:pt>
                <c:pt idx="52">
                  <c:v>677</c:v>
                </c:pt>
                <c:pt idx="53">
                  <c:v>686.38400000000001</c:v>
                </c:pt>
                <c:pt idx="54">
                  <c:v>690</c:v>
                </c:pt>
                <c:pt idx="55">
                  <c:v>704.24400000000003</c:v>
                </c:pt>
                <c:pt idx="56">
                  <c:v>711.6</c:v>
                </c:pt>
                <c:pt idx="57">
                  <c:v>723.9</c:v>
                </c:pt>
                <c:pt idx="58">
                  <c:v>744.59199999999998</c:v>
                </c:pt>
                <c:pt idx="59">
                  <c:v>755.803</c:v>
                </c:pt>
                <c:pt idx="60">
                  <c:v>772.49699999999996</c:v>
                </c:pt>
                <c:pt idx="61">
                  <c:v>785.2</c:v>
                </c:pt>
                <c:pt idx="62">
                  <c:v>790</c:v>
                </c:pt>
                <c:pt idx="63">
                  <c:v>807.57600000000002</c:v>
                </c:pt>
                <c:pt idx="64">
                  <c:v>845.35299999999995</c:v>
                </c:pt>
                <c:pt idx="65">
                  <c:v>859.75300000000004</c:v>
                </c:pt>
                <c:pt idx="66">
                  <c:v>867.26</c:v>
                </c:pt>
                <c:pt idx="67">
                  <c:v>883.07299999999998</c:v>
                </c:pt>
                <c:pt idx="68">
                  <c:v>890</c:v>
                </c:pt>
                <c:pt idx="69">
                  <c:v>905.1</c:v>
                </c:pt>
                <c:pt idx="70">
                  <c:v>920.2</c:v>
                </c:pt>
                <c:pt idx="71">
                  <c:v>930.572</c:v>
                </c:pt>
                <c:pt idx="72">
                  <c:v>938.4</c:v>
                </c:pt>
                <c:pt idx="73">
                  <c:v>953.83500000000004</c:v>
                </c:pt>
                <c:pt idx="74">
                  <c:v>960.78</c:v>
                </c:pt>
                <c:pt idx="75">
                  <c:v>974.8</c:v>
                </c:pt>
                <c:pt idx="76">
                  <c:v>986.2</c:v>
                </c:pt>
                <c:pt idx="77">
                  <c:v>990</c:v>
                </c:pt>
                <c:pt idx="78">
                  <c:v>1007.9930000000001</c:v>
                </c:pt>
                <c:pt idx="79">
                  <c:v>1021.263</c:v>
                </c:pt>
                <c:pt idx="80">
                  <c:v>1032.5</c:v>
                </c:pt>
                <c:pt idx="81">
                  <c:v>1046.2</c:v>
                </c:pt>
                <c:pt idx="82">
                  <c:v>1066.2739999999999</c:v>
                </c:pt>
                <c:pt idx="83">
                  <c:v>1070</c:v>
                </c:pt>
                <c:pt idx="84">
                  <c:v>1086</c:v>
                </c:pt>
                <c:pt idx="85">
                  <c:v>1095.0999999999999</c:v>
                </c:pt>
                <c:pt idx="86">
                  <c:v>1104.309</c:v>
                </c:pt>
                <c:pt idx="87">
                  <c:v>1112.546</c:v>
                </c:pt>
              </c:numCache>
            </c:numRef>
          </c:xVal>
          <c:yVal>
            <c:numRef>
              <c:f>'[2]AG BC1sat_FR new order'!$U$5:$U$92</c:f>
              <c:numCache>
                <c:formatCode>General</c:formatCode>
                <c:ptCount val="88"/>
                <c:pt idx="1">
                  <c:v>0.51282051282051277</c:v>
                </c:pt>
                <c:pt idx="2">
                  <c:v>0.53086419753086422</c:v>
                </c:pt>
                <c:pt idx="3">
                  <c:v>0.54320987654320985</c:v>
                </c:pt>
                <c:pt idx="4">
                  <c:v>0.5679012345679012</c:v>
                </c:pt>
                <c:pt idx="5">
                  <c:v>0.54794520547945202</c:v>
                </c:pt>
                <c:pt idx="6">
                  <c:v>0.49382716049382713</c:v>
                </c:pt>
                <c:pt idx="7">
                  <c:v>0.44444444444444442</c:v>
                </c:pt>
                <c:pt idx="8">
                  <c:v>0.42666666666666669</c:v>
                </c:pt>
                <c:pt idx="10">
                  <c:v>0.46250000000000002</c:v>
                </c:pt>
                <c:pt idx="11">
                  <c:v>0.46250000000000002</c:v>
                </c:pt>
                <c:pt idx="12">
                  <c:v>0.47435897435897434</c:v>
                </c:pt>
                <c:pt idx="13">
                  <c:v>0.49382716049382713</c:v>
                </c:pt>
                <c:pt idx="14">
                  <c:v>0.51898734177215189</c:v>
                </c:pt>
                <c:pt idx="15">
                  <c:v>0.46153846153846156</c:v>
                </c:pt>
                <c:pt idx="16">
                  <c:v>0.4567901234567901</c:v>
                </c:pt>
                <c:pt idx="17">
                  <c:v>0.48</c:v>
                </c:pt>
                <c:pt idx="18">
                  <c:v>0.4567901234567901</c:v>
                </c:pt>
                <c:pt idx="19">
                  <c:v>0.46250000000000002</c:v>
                </c:pt>
                <c:pt idx="20">
                  <c:v>0.50617283950617287</c:v>
                </c:pt>
                <c:pt idx="22">
                  <c:v>0.58024691358024694</c:v>
                </c:pt>
                <c:pt idx="23">
                  <c:v>0.55555555555555558</c:v>
                </c:pt>
                <c:pt idx="24">
                  <c:v>0.48717948717948717</c:v>
                </c:pt>
                <c:pt idx="25">
                  <c:v>0.41249999999999998</c:v>
                </c:pt>
                <c:pt idx="26">
                  <c:v>0.37037037037037035</c:v>
                </c:pt>
                <c:pt idx="27">
                  <c:v>0.36708860759493672</c:v>
                </c:pt>
                <c:pt idx="28">
                  <c:v>0.33750000000000002</c:v>
                </c:pt>
                <c:pt idx="29">
                  <c:v>0.33333333333333331</c:v>
                </c:pt>
                <c:pt idx="30">
                  <c:v>0.37037037037037035</c:v>
                </c:pt>
                <c:pt idx="32">
                  <c:v>0.24691358024691357</c:v>
                </c:pt>
                <c:pt idx="33">
                  <c:v>0.24691358024691357</c:v>
                </c:pt>
                <c:pt idx="34">
                  <c:v>0.3783783783783784</c:v>
                </c:pt>
                <c:pt idx="35">
                  <c:v>0.38271604938271603</c:v>
                </c:pt>
                <c:pt idx="36">
                  <c:v>0.41249999999999998</c:v>
                </c:pt>
                <c:pt idx="37">
                  <c:v>0.42465753424657532</c:v>
                </c:pt>
                <c:pt idx="38">
                  <c:v>0.42857142857142855</c:v>
                </c:pt>
                <c:pt idx="39">
                  <c:v>0.46153846153846156</c:v>
                </c:pt>
                <c:pt idx="40">
                  <c:v>0.55000000000000004</c:v>
                </c:pt>
                <c:pt idx="41">
                  <c:v>0.43209876543209874</c:v>
                </c:pt>
                <c:pt idx="42">
                  <c:v>0.46250000000000002</c:v>
                </c:pt>
                <c:pt idx="44">
                  <c:v>0.47297297297297297</c:v>
                </c:pt>
                <c:pt idx="45">
                  <c:v>0.44736842105263158</c:v>
                </c:pt>
                <c:pt idx="46">
                  <c:v>0.43209876543209874</c:v>
                </c:pt>
                <c:pt idx="47">
                  <c:v>0.5</c:v>
                </c:pt>
                <c:pt idx="48">
                  <c:v>0.45454545454545453</c:v>
                </c:pt>
                <c:pt idx="49">
                  <c:v>0.46913580246913578</c:v>
                </c:pt>
                <c:pt idx="50">
                  <c:v>0.39506172839506171</c:v>
                </c:pt>
                <c:pt idx="51">
                  <c:v>0.34567901234567899</c:v>
                </c:pt>
                <c:pt idx="52">
                  <c:v>0.48749999999999999</c:v>
                </c:pt>
                <c:pt idx="53">
                  <c:v>0.5</c:v>
                </c:pt>
                <c:pt idx="55">
                  <c:v>0.4</c:v>
                </c:pt>
                <c:pt idx="56">
                  <c:v>0.44444444444444442</c:v>
                </c:pt>
                <c:pt idx="57">
                  <c:v>0.49382716049382713</c:v>
                </c:pt>
                <c:pt idx="58">
                  <c:v>0.57499999999999996</c:v>
                </c:pt>
                <c:pt idx="59">
                  <c:v>0.58024691358024694</c:v>
                </c:pt>
                <c:pt idx="60">
                  <c:v>0.51851851851851849</c:v>
                </c:pt>
                <c:pt idx="61">
                  <c:v>0.57692307692307687</c:v>
                </c:pt>
                <c:pt idx="63">
                  <c:v>0.58974358974358976</c:v>
                </c:pt>
                <c:pt idx="64">
                  <c:v>0.38750000000000001</c:v>
                </c:pt>
                <c:pt idx="65">
                  <c:v>0.45569620253164556</c:v>
                </c:pt>
                <c:pt idx="66">
                  <c:v>0.46753246753246752</c:v>
                </c:pt>
                <c:pt idx="67">
                  <c:v>0.5</c:v>
                </c:pt>
                <c:pt idx="69">
                  <c:v>0.55000000000000004</c:v>
                </c:pt>
                <c:pt idx="70">
                  <c:v>0.49382716049382713</c:v>
                </c:pt>
                <c:pt idx="71">
                  <c:v>0.53749999999999998</c:v>
                </c:pt>
                <c:pt idx="72">
                  <c:v>0.51851851851851849</c:v>
                </c:pt>
                <c:pt idx="73">
                  <c:v>0.37037037037037035</c:v>
                </c:pt>
                <c:pt idx="74">
                  <c:v>0.37037037037037035</c:v>
                </c:pt>
                <c:pt idx="75">
                  <c:v>0.46250000000000002</c:v>
                </c:pt>
                <c:pt idx="76">
                  <c:v>0.48148148148148145</c:v>
                </c:pt>
                <c:pt idx="78">
                  <c:v>0.72839506172839508</c:v>
                </c:pt>
                <c:pt idx="79">
                  <c:v>0.66666666666666663</c:v>
                </c:pt>
                <c:pt idx="80">
                  <c:v>0.63291139240506333</c:v>
                </c:pt>
                <c:pt idx="81">
                  <c:v>0.69135802469135799</c:v>
                </c:pt>
                <c:pt idx="82">
                  <c:v>0.64556962025316456</c:v>
                </c:pt>
                <c:pt idx="83">
                  <c:v>0.64197530864197527</c:v>
                </c:pt>
                <c:pt idx="84">
                  <c:v>0.69135802469135799</c:v>
                </c:pt>
                <c:pt idx="85">
                  <c:v>0.67901234567901236</c:v>
                </c:pt>
                <c:pt idx="86">
                  <c:v>0.65</c:v>
                </c:pt>
                <c:pt idx="87">
                  <c:v>0.60493827160493829</c:v>
                </c:pt>
              </c:numCache>
            </c:numRef>
          </c:yVal>
          <c:smooth val="0"/>
          <c:extLst>
            <c:ext xmlns:c16="http://schemas.microsoft.com/office/drawing/2014/chart" uri="{C3380CC4-5D6E-409C-BE32-E72D297353CC}">
              <c16:uniqueId val="{00000002-EAFC-428E-A2DB-837AB0249A7D}"/>
            </c:ext>
          </c:extLst>
        </c:ser>
        <c:ser>
          <c:idx val="1"/>
          <c:order val="5"/>
          <c:tx>
            <c:v>freq cw</c:v>
          </c:tx>
          <c:spPr>
            <a:ln w="19050">
              <a:solidFill>
                <a:srgbClr val="FFC000"/>
              </a:solidFill>
            </a:ln>
          </c:spPr>
          <c:marker>
            <c:symbol val="circle"/>
            <c:size val="8"/>
            <c:spPr>
              <a:solidFill>
                <a:srgbClr val="FFFF00"/>
              </a:solidFill>
              <a:ln>
                <a:solidFill>
                  <a:srgbClr val="FFC000"/>
                </a:solidFill>
              </a:ln>
            </c:spPr>
          </c:marker>
          <c:xVal>
            <c:numRef>
              <c:f>'[2]AG BC1sat_FR new order'!$C$5:$C$92</c:f>
              <c:numCache>
                <c:formatCode>General</c:formatCode>
                <c:ptCount val="88"/>
                <c:pt idx="0">
                  <c:v>0</c:v>
                </c:pt>
                <c:pt idx="1">
                  <c:v>8</c:v>
                </c:pt>
                <c:pt idx="2">
                  <c:v>11.1</c:v>
                </c:pt>
                <c:pt idx="3">
                  <c:v>23.4</c:v>
                </c:pt>
                <c:pt idx="4">
                  <c:v>33.56</c:v>
                </c:pt>
                <c:pt idx="5">
                  <c:v>39.079000000000001</c:v>
                </c:pt>
                <c:pt idx="6">
                  <c:v>51</c:v>
                </c:pt>
                <c:pt idx="7">
                  <c:v>59.759</c:v>
                </c:pt>
                <c:pt idx="8">
                  <c:v>94.022999999999996</c:v>
                </c:pt>
                <c:pt idx="9">
                  <c:v>100</c:v>
                </c:pt>
                <c:pt idx="10">
                  <c:v>127.405</c:v>
                </c:pt>
                <c:pt idx="11">
                  <c:v>131</c:v>
                </c:pt>
                <c:pt idx="12">
                  <c:v>137.6</c:v>
                </c:pt>
                <c:pt idx="13">
                  <c:v>158.65800000000002</c:v>
                </c:pt>
                <c:pt idx="14">
                  <c:v>165.3</c:v>
                </c:pt>
                <c:pt idx="15">
                  <c:v>175.714</c:v>
                </c:pt>
                <c:pt idx="16">
                  <c:v>195.11700000000002</c:v>
                </c:pt>
                <c:pt idx="17">
                  <c:v>209.60300000000001</c:v>
                </c:pt>
                <c:pt idx="18">
                  <c:v>217.6</c:v>
                </c:pt>
                <c:pt idx="19">
                  <c:v>220.90699999999998</c:v>
                </c:pt>
                <c:pt idx="20">
                  <c:v>227.43799999999999</c:v>
                </c:pt>
                <c:pt idx="21">
                  <c:v>240</c:v>
                </c:pt>
                <c:pt idx="22">
                  <c:v>251</c:v>
                </c:pt>
                <c:pt idx="23">
                  <c:v>258.2</c:v>
                </c:pt>
                <c:pt idx="24">
                  <c:v>279.822</c:v>
                </c:pt>
                <c:pt idx="25">
                  <c:v>302.8</c:v>
                </c:pt>
                <c:pt idx="26">
                  <c:v>316.08499999999998</c:v>
                </c:pt>
                <c:pt idx="27">
                  <c:v>321.63400000000001</c:v>
                </c:pt>
                <c:pt idx="28">
                  <c:v>327.67500000000001</c:v>
                </c:pt>
                <c:pt idx="29">
                  <c:v>338.38299999999998</c:v>
                </c:pt>
                <c:pt idx="30">
                  <c:v>350</c:v>
                </c:pt>
                <c:pt idx="31">
                  <c:v>360</c:v>
                </c:pt>
                <c:pt idx="32">
                  <c:v>375.1</c:v>
                </c:pt>
                <c:pt idx="33">
                  <c:v>377.88299999999998</c:v>
                </c:pt>
                <c:pt idx="34">
                  <c:v>388.24299999999999</c:v>
                </c:pt>
                <c:pt idx="35">
                  <c:v>413.93</c:v>
                </c:pt>
                <c:pt idx="36">
                  <c:v>419.58199999999999</c:v>
                </c:pt>
                <c:pt idx="37">
                  <c:v>430.43900000000002</c:v>
                </c:pt>
                <c:pt idx="38">
                  <c:v>448</c:v>
                </c:pt>
                <c:pt idx="39">
                  <c:v>459.7</c:v>
                </c:pt>
                <c:pt idx="40">
                  <c:v>481.6</c:v>
                </c:pt>
                <c:pt idx="41">
                  <c:v>513.23900000000003</c:v>
                </c:pt>
                <c:pt idx="42">
                  <c:v>531.49199999999996</c:v>
                </c:pt>
                <c:pt idx="43">
                  <c:v>540</c:v>
                </c:pt>
                <c:pt idx="44">
                  <c:v>550.91399999999999</c:v>
                </c:pt>
                <c:pt idx="45">
                  <c:v>571.96500000000003</c:v>
                </c:pt>
                <c:pt idx="46">
                  <c:v>578.75199999999995</c:v>
                </c:pt>
                <c:pt idx="47">
                  <c:v>592.4</c:v>
                </c:pt>
                <c:pt idx="48">
                  <c:v>595.70000000000005</c:v>
                </c:pt>
                <c:pt idx="49">
                  <c:v>611.22199999999998</c:v>
                </c:pt>
                <c:pt idx="50">
                  <c:v>624.63</c:v>
                </c:pt>
                <c:pt idx="51">
                  <c:v>647.86799999999994</c:v>
                </c:pt>
                <c:pt idx="52">
                  <c:v>677</c:v>
                </c:pt>
                <c:pt idx="53">
                  <c:v>686.38400000000001</c:v>
                </c:pt>
                <c:pt idx="54">
                  <c:v>690</c:v>
                </c:pt>
                <c:pt idx="55">
                  <c:v>704.24400000000003</c:v>
                </c:pt>
                <c:pt idx="56">
                  <c:v>711.6</c:v>
                </c:pt>
                <c:pt idx="57">
                  <c:v>723.9</c:v>
                </c:pt>
                <c:pt idx="58">
                  <c:v>744.59199999999998</c:v>
                </c:pt>
                <c:pt idx="59">
                  <c:v>755.803</c:v>
                </c:pt>
                <c:pt idx="60">
                  <c:v>772.49699999999996</c:v>
                </c:pt>
                <c:pt idx="61">
                  <c:v>785.2</c:v>
                </c:pt>
                <c:pt idx="62">
                  <c:v>790</c:v>
                </c:pt>
                <c:pt idx="63">
                  <c:v>807.57600000000002</c:v>
                </c:pt>
                <c:pt idx="64">
                  <c:v>845.35299999999995</c:v>
                </c:pt>
                <c:pt idx="65">
                  <c:v>859.75300000000004</c:v>
                </c:pt>
                <c:pt idx="66">
                  <c:v>867.26</c:v>
                </c:pt>
                <c:pt idx="67">
                  <c:v>883.07299999999998</c:v>
                </c:pt>
                <c:pt idx="68">
                  <c:v>890</c:v>
                </c:pt>
                <c:pt idx="69">
                  <c:v>905.1</c:v>
                </c:pt>
                <c:pt idx="70">
                  <c:v>920.2</c:v>
                </c:pt>
                <c:pt idx="71">
                  <c:v>930.572</c:v>
                </c:pt>
                <c:pt idx="72">
                  <c:v>938.4</c:v>
                </c:pt>
                <c:pt idx="73">
                  <c:v>953.83500000000004</c:v>
                </c:pt>
                <c:pt idx="74">
                  <c:v>960.78</c:v>
                </c:pt>
                <c:pt idx="75">
                  <c:v>974.8</c:v>
                </c:pt>
                <c:pt idx="76">
                  <c:v>986.2</c:v>
                </c:pt>
                <c:pt idx="77">
                  <c:v>990</c:v>
                </c:pt>
                <c:pt idx="78">
                  <c:v>1007.9930000000001</c:v>
                </c:pt>
                <c:pt idx="79">
                  <c:v>1021.263</c:v>
                </c:pt>
                <c:pt idx="80">
                  <c:v>1032.5</c:v>
                </c:pt>
                <c:pt idx="81">
                  <c:v>1046.2</c:v>
                </c:pt>
                <c:pt idx="82">
                  <c:v>1066.2739999999999</c:v>
                </c:pt>
                <c:pt idx="83">
                  <c:v>1070</c:v>
                </c:pt>
                <c:pt idx="84">
                  <c:v>1086</c:v>
                </c:pt>
                <c:pt idx="85">
                  <c:v>1095.0999999999999</c:v>
                </c:pt>
                <c:pt idx="86">
                  <c:v>1104.309</c:v>
                </c:pt>
                <c:pt idx="87">
                  <c:v>1112.546</c:v>
                </c:pt>
              </c:numCache>
            </c:numRef>
          </c:xVal>
          <c:yVal>
            <c:numRef>
              <c:f>'[2]AG BC1sat_FR new order'!$V$5:$V$92</c:f>
              <c:numCache>
                <c:formatCode>General</c:formatCode>
                <c:ptCount val="88"/>
                <c:pt idx="1">
                  <c:v>0.48717948717948717</c:v>
                </c:pt>
                <c:pt idx="2">
                  <c:v>0.46913580246913578</c:v>
                </c:pt>
                <c:pt idx="3">
                  <c:v>0.4567901234567901</c:v>
                </c:pt>
                <c:pt idx="4">
                  <c:v>0.43209876543209874</c:v>
                </c:pt>
                <c:pt idx="5">
                  <c:v>0.45205479452054792</c:v>
                </c:pt>
                <c:pt idx="6">
                  <c:v>0.50617283950617287</c:v>
                </c:pt>
                <c:pt idx="7">
                  <c:v>0.55555555555555558</c:v>
                </c:pt>
                <c:pt idx="8">
                  <c:v>0.57333333333333336</c:v>
                </c:pt>
                <c:pt idx="10">
                  <c:v>0.53749999999999998</c:v>
                </c:pt>
                <c:pt idx="11">
                  <c:v>0.53749999999999998</c:v>
                </c:pt>
                <c:pt idx="12">
                  <c:v>0.52564102564102566</c:v>
                </c:pt>
                <c:pt idx="13">
                  <c:v>0.50617283950617287</c:v>
                </c:pt>
                <c:pt idx="14">
                  <c:v>0.48101265822784811</c:v>
                </c:pt>
                <c:pt idx="15">
                  <c:v>0.53846153846153844</c:v>
                </c:pt>
                <c:pt idx="16">
                  <c:v>0.54320987654320985</c:v>
                </c:pt>
                <c:pt idx="17">
                  <c:v>0.52</c:v>
                </c:pt>
                <c:pt idx="18">
                  <c:v>0.54320987654320985</c:v>
                </c:pt>
                <c:pt idx="19">
                  <c:v>0.53749999999999998</c:v>
                </c:pt>
                <c:pt idx="20">
                  <c:v>0.49382716049382713</c:v>
                </c:pt>
                <c:pt idx="22">
                  <c:v>0.41975308641975306</c:v>
                </c:pt>
                <c:pt idx="23">
                  <c:v>0.44444444444444442</c:v>
                </c:pt>
                <c:pt idx="24">
                  <c:v>0.51282051282051277</c:v>
                </c:pt>
                <c:pt idx="25">
                  <c:v>0.58750000000000002</c:v>
                </c:pt>
                <c:pt idx="26">
                  <c:v>0.62962962962962965</c:v>
                </c:pt>
                <c:pt idx="27">
                  <c:v>0.63291139240506333</c:v>
                </c:pt>
                <c:pt idx="28">
                  <c:v>0.66249999999999998</c:v>
                </c:pt>
                <c:pt idx="29">
                  <c:v>0.66666666666666663</c:v>
                </c:pt>
                <c:pt idx="30">
                  <c:v>0.62962962962962965</c:v>
                </c:pt>
                <c:pt idx="32">
                  <c:v>0.75308641975308643</c:v>
                </c:pt>
                <c:pt idx="33">
                  <c:v>0.75308641975308643</c:v>
                </c:pt>
                <c:pt idx="34">
                  <c:v>0.6216216216216216</c:v>
                </c:pt>
                <c:pt idx="35">
                  <c:v>0.61728395061728392</c:v>
                </c:pt>
                <c:pt idx="36">
                  <c:v>0.58750000000000002</c:v>
                </c:pt>
                <c:pt idx="37">
                  <c:v>0.57534246575342463</c:v>
                </c:pt>
                <c:pt idx="38">
                  <c:v>0.5714285714285714</c:v>
                </c:pt>
                <c:pt idx="39">
                  <c:v>0.53846153846153844</c:v>
                </c:pt>
                <c:pt idx="40">
                  <c:v>0.45</c:v>
                </c:pt>
                <c:pt idx="41">
                  <c:v>0.5679012345679012</c:v>
                </c:pt>
                <c:pt idx="42">
                  <c:v>0.53749999999999998</c:v>
                </c:pt>
                <c:pt idx="44">
                  <c:v>0.52702702702702697</c:v>
                </c:pt>
                <c:pt idx="45">
                  <c:v>0.55263157894736847</c:v>
                </c:pt>
                <c:pt idx="46">
                  <c:v>0.5679012345679012</c:v>
                </c:pt>
                <c:pt idx="47">
                  <c:v>0.5</c:v>
                </c:pt>
                <c:pt idx="48">
                  <c:v>0.54545454545454541</c:v>
                </c:pt>
                <c:pt idx="49">
                  <c:v>0.53086419753086422</c:v>
                </c:pt>
                <c:pt idx="50">
                  <c:v>0.60493827160493829</c:v>
                </c:pt>
                <c:pt idx="51">
                  <c:v>0.65432098765432101</c:v>
                </c:pt>
                <c:pt idx="52">
                  <c:v>0.51249999999999996</c:v>
                </c:pt>
                <c:pt idx="53">
                  <c:v>0.5</c:v>
                </c:pt>
                <c:pt idx="55">
                  <c:v>0.6</c:v>
                </c:pt>
                <c:pt idx="56">
                  <c:v>0.55555555555555558</c:v>
                </c:pt>
                <c:pt idx="57">
                  <c:v>0.50617283950617287</c:v>
                </c:pt>
                <c:pt idx="58">
                  <c:v>0.42499999999999999</c:v>
                </c:pt>
                <c:pt idx="59">
                  <c:v>0.41975308641975306</c:v>
                </c:pt>
                <c:pt idx="60">
                  <c:v>0.48148148148148145</c:v>
                </c:pt>
                <c:pt idx="61">
                  <c:v>0.42307692307692307</c:v>
                </c:pt>
                <c:pt idx="63">
                  <c:v>0.41025641025641024</c:v>
                </c:pt>
                <c:pt idx="64">
                  <c:v>0.61250000000000004</c:v>
                </c:pt>
                <c:pt idx="65">
                  <c:v>0.54430379746835444</c:v>
                </c:pt>
                <c:pt idx="66">
                  <c:v>0.53246753246753242</c:v>
                </c:pt>
                <c:pt idx="67">
                  <c:v>0.5</c:v>
                </c:pt>
                <c:pt idx="69">
                  <c:v>0.45</c:v>
                </c:pt>
                <c:pt idx="70">
                  <c:v>0.50617283950617287</c:v>
                </c:pt>
                <c:pt idx="71">
                  <c:v>0.46250000000000002</c:v>
                </c:pt>
                <c:pt idx="72">
                  <c:v>0.48148148148148145</c:v>
                </c:pt>
                <c:pt idx="73">
                  <c:v>0.62962962962962965</c:v>
                </c:pt>
                <c:pt idx="74">
                  <c:v>0.62962962962962965</c:v>
                </c:pt>
                <c:pt idx="75">
                  <c:v>0.53749999999999998</c:v>
                </c:pt>
                <c:pt idx="76">
                  <c:v>0.51851851851851849</c:v>
                </c:pt>
                <c:pt idx="78">
                  <c:v>0.27160493827160492</c:v>
                </c:pt>
                <c:pt idx="79">
                  <c:v>0.33333333333333331</c:v>
                </c:pt>
                <c:pt idx="80">
                  <c:v>0.36708860759493672</c:v>
                </c:pt>
                <c:pt idx="81">
                  <c:v>0.30864197530864196</c:v>
                </c:pt>
                <c:pt idx="82">
                  <c:v>0.35443037974683544</c:v>
                </c:pt>
                <c:pt idx="83">
                  <c:v>0.35802469135802467</c:v>
                </c:pt>
                <c:pt idx="84">
                  <c:v>0.30864197530864196</c:v>
                </c:pt>
                <c:pt idx="85">
                  <c:v>0.32098765432098764</c:v>
                </c:pt>
                <c:pt idx="86">
                  <c:v>0.35</c:v>
                </c:pt>
                <c:pt idx="87">
                  <c:v>0.39506172839506171</c:v>
                </c:pt>
              </c:numCache>
            </c:numRef>
          </c:yVal>
          <c:smooth val="0"/>
          <c:extLst>
            <c:ext xmlns:c16="http://schemas.microsoft.com/office/drawing/2014/chart" uri="{C3380CC4-5D6E-409C-BE32-E72D297353CC}">
              <c16:uniqueId val="{00000004-EAFC-428E-A2DB-837AB0249A7D}"/>
            </c:ext>
          </c:extLst>
        </c:ser>
        <c:dLbls>
          <c:showLegendKey val="0"/>
          <c:showVal val="0"/>
          <c:showCatName val="0"/>
          <c:showSerName val="0"/>
          <c:showPercent val="0"/>
          <c:showBubbleSize val="0"/>
        </c:dLbls>
        <c:axId val="178768896"/>
        <c:axId val="178775936"/>
      </c:scatterChart>
      <c:scatterChart>
        <c:scatterStyle val="lineMarker"/>
        <c:varyColors val="0"/>
        <c:ser>
          <c:idx val="2"/>
          <c:order val="6"/>
          <c:tx>
            <c:v>chi-square</c:v>
          </c:tx>
          <c:spPr>
            <a:ln>
              <a:noFill/>
            </a:ln>
          </c:spPr>
          <c:marker>
            <c:symbol val="diamond"/>
            <c:size val="8"/>
            <c:spPr>
              <a:solidFill>
                <a:schemeClr val="tx1"/>
              </a:solidFill>
              <a:ln w="3175" cmpd="sng">
                <a:solidFill>
                  <a:schemeClr val="tx1"/>
                </a:solidFill>
              </a:ln>
            </c:spPr>
          </c:marker>
          <c:xVal>
            <c:numRef>
              <c:f>'[2]AG BC1sat_FR new order'!$C$5:$C$92</c:f>
              <c:numCache>
                <c:formatCode>General</c:formatCode>
                <c:ptCount val="88"/>
                <c:pt idx="0">
                  <c:v>0</c:v>
                </c:pt>
                <c:pt idx="1">
                  <c:v>8</c:v>
                </c:pt>
                <c:pt idx="2">
                  <c:v>11.1</c:v>
                </c:pt>
                <c:pt idx="3">
                  <c:v>23.4</c:v>
                </c:pt>
                <c:pt idx="4">
                  <c:v>33.56</c:v>
                </c:pt>
                <c:pt idx="5">
                  <c:v>39.079000000000001</c:v>
                </c:pt>
                <c:pt idx="6">
                  <c:v>51</c:v>
                </c:pt>
                <c:pt idx="7">
                  <c:v>59.759</c:v>
                </c:pt>
                <c:pt idx="8">
                  <c:v>94.022999999999996</c:v>
                </c:pt>
                <c:pt idx="9">
                  <c:v>100</c:v>
                </c:pt>
                <c:pt idx="10">
                  <c:v>127.405</c:v>
                </c:pt>
                <c:pt idx="11">
                  <c:v>131</c:v>
                </c:pt>
                <c:pt idx="12">
                  <c:v>137.6</c:v>
                </c:pt>
                <c:pt idx="13">
                  <c:v>158.65800000000002</c:v>
                </c:pt>
                <c:pt idx="14">
                  <c:v>165.3</c:v>
                </c:pt>
                <c:pt idx="15">
                  <c:v>175.714</c:v>
                </c:pt>
                <c:pt idx="16">
                  <c:v>195.11700000000002</c:v>
                </c:pt>
                <c:pt idx="17">
                  <c:v>209.60300000000001</c:v>
                </c:pt>
                <c:pt idx="18">
                  <c:v>217.6</c:v>
                </c:pt>
                <c:pt idx="19">
                  <c:v>220.90699999999998</c:v>
                </c:pt>
                <c:pt idx="20">
                  <c:v>227.43799999999999</c:v>
                </c:pt>
                <c:pt idx="21">
                  <c:v>240</c:v>
                </c:pt>
                <c:pt idx="22">
                  <c:v>251</c:v>
                </c:pt>
                <c:pt idx="23">
                  <c:v>258.2</c:v>
                </c:pt>
                <c:pt idx="24">
                  <c:v>279.822</c:v>
                </c:pt>
                <c:pt idx="25">
                  <c:v>302.8</c:v>
                </c:pt>
                <c:pt idx="26">
                  <c:v>316.08499999999998</c:v>
                </c:pt>
                <c:pt idx="27">
                  <c:v>321.63400000000001</c:v>
                </c:pt>
                <c:pt idx="28">
                  <c:v>327.67500000000001</c:v>
                </c:pt>
                <c:pt idx="29">
                  <c:v>338.38299999999998</c:v>
                </c:pt>
                <c:pt idx="30">
                  <c:v>350</c:v>
                </c:pt>
                <c:pt idx="31">
                  <c:v>360</c:v>
                </c:pt>
                <c:pt idx="32">
                  <c:v>375.1</c:v>
                </c:pt>
                <c:pt idx="33">
                  <c:v>377.88299999999998</c:v>
                </c:pt>
                <c:pt idx="34">
                  <c:v>388.24299999999999</c:v>
                </c:pt>
                <c:pt idx="35">
                  <c:v>413.93</c:v>
                </c:pt>
                <c:pt idx="36">
                  <c:v>419.58199999999999</c:v>
                </c:pt>
                <c:pt idx="37">
                  <c:v>430.43900000000002</c:v>
                </c:pt>
                <c:pt idx="38">
                  <c:v>448</c:v>
                </c:pt>
                <c:pt idx="39">
                  <c:v>459.7</c:v>
                </c:pt>
                <c:pt idx="40">
                  <c:v>481.6</c:v>
                </c:pt>
                <c:pt idx="41">
                  <c:v>513.23900000000003</c:v>
                </c:pt>
                <c:pt idx="42">
                  <c:v>531.49199999999996</c:v>
                </c:pt>
                <c:pt idx="43">
                  <c:v>540</c:v>
                </c:pt>
                <c:pt idx="44">
                  <c:v>550.91399999999999</c:v>
                </c:pt>
                <c:pt idx="45">
                  <c:v>571.96500000000003</c:v>
                </c:pt>
                <c:pt idx="46">
                  <c:v>578.75199999999995</c:v>
                </c:pt>
                <c:pt idx="47">
                  <c:v>592.4</c:v>
                </c:pt>
                <c:pt idx="48">
                  <c:v>595.70000000000005</c:v>
                </c:pt>
                <c:pt idx="49">
                  <c:v>611.22199999999998</c:v>
                </c:pt>
                <c:pt idx="50">
                  <c:v>624.63</c:v>
                </c:pt>
                <c:pt idx="51">
                  <c:v>647.86799999999994</c:v>
                </c:pt>
                <c:pt idx="52">
                  <c:v>677</c:v>
                </c:pt>
                <c:pt idx="53">
                  <c:v>686.38400000000001</c:v>
                </c:pt>
                <c:pt idx="54">
                  <c:v>690</c:v>
                </c:pt>
                <c:pt idx="55">
                  <c:v>704.24400000000003</c:v>
                </c:pt>
                <c:pt idx="56">
                  <c:v>711.6</c:v>
                </c:pt>
                <c:pt idx="57">
                  <c:v>723.9</c:v>
                </c:pt>
                <c:pt idx="58">
                  <c:v>744.59199999999998</c:v>
                </c:pt>
                <c:pt idx="59">
                  <c:v>755.803</c:v>
                </c:pt>
                <c:pt idx="60">
                  <c:v>772.49699999999996</c:v>
                </c:pt>
                <c:pt idx="61">
                  <c:v>785.2</c:v>
                </c:pt>
                <c:pt idx="62">
                  <c:v>790</c:v>
                </c:pt>
                <c:pt idx="63">
                  <c:v>807.57600000000002</c:v>
                </c:pt>
                <c:pt idx="64">
                  <c:v>845.35299999999995</c:v>
                </c:pt>
                <c:pt idx="65">
                  <c:v>859.75300000000004</c:v>
                </c:pt>
                <c:pt idx="66">
                  <c:v>867.26</c:v>
                </c:pt>
                <c:pt idx="67">
                  <c:v>883.07299999999998</c:v>
                </c:pt>
                <c:pt idx="68">
                  <c:v>890</c:v>
                </c:pt>
                <c:pt idx="69">
                  <c:v>905.1</c:v>
                </c:pt>
                <c:pt idx="70">
                  <c:v>920.2</c:v>
                </c:pt>
                <c:pt idx="71">
                  <c:v>930.572</c:v>
                </c:pt>
                <c:pt idx="72">
                  <c:v>938.4</c:v>
                </c:pt>
                <c:pt idx="73">
                  <c:v>953.83500000000004</c:v>
                </c:pt>
                <c:pt idx="74">
                  <c:v>960.78</c:v>
                </c:pt>
                <c:pt idx="75">
                  <c:v>974.8</c:v>
                </c:pt>
                <c:pt idx="76">
                  <c:v>986.2</c:v>
                </c:pt>
                <c:pt idx="77">
                  <c:v>990</c:v>
                </c:pt>
                <c:pt idx="78">
                  <c:v>1007.9930000000001</c:v>
                </c:pt>
                <c:pt idx="79">
                  <c:v>1021.263</c:v>
                </c:pt>
                <c:pt idx="80">
                  <c:v>1032.5</c:v>
                </c:pt>
                <c:pt idx="81">
                  <c:v>1046.2</c:v>
                </c:pt>
                <c:pt idx="82">
                  <c:v>1066.2739999999999</c:v>
                </c:pt>
                <c:pt idx="83">
                  <c:v>1070</c:v>
                </c:pt>
                <c:pt idx="84">
                  <c:v>1086</c:v>
                </c:pt>
                <c:pt idx="85">
                  <c:v>1095.0999999999999</c:v>
                </c:pt>
                <c:pt idx="86">
                  <c:v>1104.309</c:v>
                </c:pt>
                <c:pt idx="87">
                  <c:v>1112.546</c:v>
                </c:pt>
              </c:numCache>
            </c:numRef>
          </c:xVal>
          <c:yVal>
            <c:numRef>
              <c:f>'[2]AG BC1sat_FR new order'!$P$5:$P$92</c:f>
              <c:numCache>
                <c:formatCode>General</c:formatCode>
                <c:ptCount val="88"/>
                <c:pt idx="1">
                  <c:v>0.05</c:v>
                </c:pt>
                <c:pt idx="2">
                  <c:v>0.31</c:v>
                </c:pt>
                <c:pt idx="3">
                  <c:v>0.6</c:v>
                </c:pt>
                <c:pt idx="4">
                  <c:v>1.49</c:v>
                </c:pt>
                <c:pt idx="5">
                  <c:v>0.67</c:v>
                </c:pt>
                <c:pt idx="6">
                  <c:v>0.01</c:v>
                </c:pt>
                <c:pt idx="7">
                  <c:v>1</c:v>
                </c:pt>
                <c:pt idx="8">
                  <c:v>1.61</c:v>
                </c:pt>
                <c:pt idx="10">
                  <c:v>0.45</c:v>
                </c:pt>
                <c:pt idx="11">
                  <c:v>0.45</c:v>
                </c:pt>
                <c:pt idx="12">
                  <c:v>0.21</c:v>
                </c:pt>
                <c:pt idx="13">
                  <c:v>0.01</c:v>
                </c:pt>
                <c:pt idx="14">
                  <c:v>0.11</c:v>
                </c:pt>
                <c:pt idx="15">
                  <c:v>0.46</c:v>
                </c:pt>
                <c:pt idx="16">
                  <c:v>0.6</c:v>
                </c:pt>
                <c:pt idx="17">
                  <c:v>0.12</c:v>
                </c:pt>
                <c:pt idx="18">
                  <c:v>0.6</c:v>
                </c:pt>
                <c:pt idx="19">
                  <c:v>0.45</c:v>
                </c:pt>
                <c:pt idx="20">
                  <c:v>0.01</c:v>
                </c:pt>
                <c:pt idx="22">
                  <c:v>2.09</c:v>
                </c:pt>
                <c:pt idx="23">
                  <c:v>1</c:v>
                </c:pt>
                <c:pt idx="24">
                  <c:v>0.05</c:v>
                </c:pt>
                <c:pt idx="25">
                  <c:v>2.4500000000000002</c:v>
                </c:pt>
                <c:pt idx="26">
                  <c:v>5.44</c:v>
                </c:pt>
                <c:pt idx="27">
                  <c:v>5.58</c:v>
                </c:pt>
                <c:pt idx="28">
                  <c:v>8.4499999999999993</c:v>
                </c:pt>
                <c:pt idx="29">
                  <c:v>9</c:v>
                </c:pt>
                <c:pt idx="30">
                  <c:v>5.44</c:v>
                </c:pt>
                <c:pt idx="32">
                  <c:v>20.75</c:v>
                </c:pt>
                <c:pt idx="33">
                  <c:v>20.75</c:v>
                </c:pt>
                <c:pt idx="34">
                  <c:v>4.38</c:v>
                </c:pt>
                <c:pt idx="35">
                  <c:v>4.46</c:v>
                </c:pt>
                <c:pt idx="36">
                  <c:v>2.4500000000000002</c:v>
                </c:pt>
                <c:pt idx="37">
                  <c:v>1.66</c:v>
                </c:pt>
                <c:pt idx="38">
                  <c:v>1.57</c:v>
                </c:pt>
                <c:pt idx="39">
                  <c:v>0.46</c:v>
                </c:pt>
                <c:pt idx="40">
                  <c:v>0.8</c:v>
                </c:pt>
                <c:pt idx="41">
                  <c:v>1.49</c:v>
                </c:pt>
                <c:pt idx="42">
                  <c:v>0.45</c:v>
                </c:pt>
                <c:pt idx="44">
                  <c:v>0.22</c:v>
                </c:pt>
                <c:pt idx="45">
                  <c:v>0.84</c:v>
                </c:pt>
                <c:pt idx="46">
                  <c:v>1.49</c:v>
                </c:pt>
                <c:pt idx="47">
                  <c:v>0</c:v>
                </c:pt>
                <c:pt idx="48">
                  <c:v>0.64</c:v>
                </c:pt>
                <c:pt idx="49">
                  <c:v>0.31</c:v>
                </c:pt>
                <c:pt idx="50">
                  <c:v>3.57</c:v>
                </c:pt>
                <c:pt idx="51">
                  <c:v>7.72</c:v>
                </c:pt>
                <c:pt idx="52">
                  <c:v>0.05</c:v>
                </c:pt>
                <c:pt idx="53">
                  <c:v>0</c:v>
                </c:pt>
                <c:pt idx="55">
                  <c:v>3.2</c:v>
                </c:pt>
                <c:pt idx="56">
                  <c:v>1</c:v>
                </c:pt>
                <c:pt idx="57">
                  <c:v>0.01</c:v>
                </c:pt>
                <c:pt idx="58">
                  <c:v>1.8</c:v>
                </c:pt>
                <c:pt idx="59">
                  <c:v>2.09</c:v>
                </c:pt>
                <c:pt idx="60">
                  <c:v>0.11</c:v>
                </c:pt>
                <c:pt idx="61">
                  <c:v>1.85</c:v>
                </c:pt>
                <c:pt idx="63">
                  <c:v>2.5099999999999998</c:v>
                </c:pt>
                <c:pt idx="64">
                  <c:v>4.05</c:v>
                </c:pt>
                <c:pt idx="65">
                  <c:v>0.62</c:v>
                </c:pt>
                <c:pt idx="66">
                  <c:v>0.32</c:v>
                </c:pt>
                <c:pt idx="67">
                  <c:v>0</c:v>
                </c:pt>
                <c:pt idx="69">
                  <c:v>0.8</c:v>
                </c:pt>
                <c:pt idx="70">
                  <c:v>0.01</c:v>
                </c:pt>
                <c:pt idx="71">
                  <c:v>0.45</c:v>
                </c:pt>
                <c:pt idx="72">
                  <c:v>0.11</c:v>
                </c:pt>
                <c:pt idx="73">
                  <c:v>5.44</c:v>
                </c:pt>
                <c:pt idx="74">
                  <c:v>5.44</c:v>
                </c:pt>
                <c:pt idx="75">
                  <c:v>0.45</c:v>
                </c:pt>
                <c:pt idx="76">
                  <c:v>0.11</c:v>
                </c:pt>
                <c:pt idx="78">
                  <c:v>16.899999999999999</c:v>
                </c:pt>
                <c:pt idx="79">
                  <c:v>8.67</c:v>
                </c:pt>
                <c:pt idx="80">
                  <c:v>5.58</c:v>
                </c:pt>
                <c:pt idx="81">
                  <c:v>11.86</c:v>
                </c:pt>
                <c:pt idx="82">
                  <c:v>6.7</c:v>
                </c:pt>
                <c:pt idx="83">
                  <c:v>6.53</c:v>
                </c:pt>
                <c:pt idx="84">
                  <c:v>11.86</c:v>
                </c:pt>
                <c:pt idx="85">
                  <c:v>10.38</c:v>
                </c:pt>
                <c:pt idx="86">
                  <c:v>7.2</c:v>
                </c:pt>
                <c:pt idx="87">
                  <c:v>3.57</c:v>
                </c:pt>
              </c:numCache>
            </c:numRef>
          </c:yVal>
          <c:smooth val="0"/>
          <c:extLst>
            <c:ext xmlns:c16="http://schemas.microsoft.com/office/drawing/2014/chart" uri="{C3380CC4-5D6E-409C-BE32-E72D297353CC}">
              <c16:uniqueId val="{00000006-EAFC-428E-A2DB-837AB0249A7D}"/>
            </c:ext>
          </c:extLst>
        </c:ser>
        <c:ser>
          <c:idx val="3"/>
          <c:order val="7"/>
          <c:tx>
            <c:v>threshold p=0.003</c:v>
          </c:tx>
          <c:spPr>
            <a:ln w="31750">
              <a:solidFill>
                <a:schemeClr val="tx1"/>
              </a:solidFill>
              <a:prstDash val="dash"/>
            </a:ln>
          </c:spPr>
          <c:marker>
            <c:symbol val="none"/>
          </c:marker>
          <c:dPt>
            <c:idx val="57"/>
            <c:bubble3D val="0"/>
            <c:extLst>
              <c:ext xmlns:c16="http://schemas.microsoft.com/office/drawing/2014/chart" uri="{C3380CC4-5D6E-409C-BE32-E72D297353CC}">
                <c16:uniqueId val="{00000008-EAFC-428E-A2DB-837AB0249A7D}"/>
              </c:ext>
            </c:extLst>
          </c:dPt>
          <c:xVal>
            <c:numRef>
              <c:f>'[2]AG BC1sat_FR new order'!$C$5:$C$92</c:f>
              <c:numCache>
                <c:formatCode>General</c:formatCode>
                <c:ptCount val="88"/>
                <c:pt idx="0">
                  <c:v>0</c:v>
                </c:pt>
                <c:pt idx="1">
                  <c:v>8</c:v>
                </c:pt>
                <c:pt idx="2">
                  <c:v>11.1</c:v>
                </c:pt>
                <c:pt idx="3">
                  <c:v>23.4</c:v>
                </c:pt>
                <c:pt idx="4">
                  <c:v>33.56</c:v>
                </c:pt>
                <c:pt idx="5">
                  <c:v>39.079000000000001</c:v>
                </c:pt>
                <c:pt idx="6">
                  <c:v>51</c:v>
                </c:pt>
                <c:pt idx="7">
                  <c:v>59.759</c:v>
                </c:pt>
                <c:pt idx="8">
                  <c:v>94.022999999999996</c:v>
                </c:pt>
                <c:pt idx="9">
                  <c:v>100</c:v>
                </c:pt>
                <c:pt idx="10">
                  <c:v>127.405</c:v>
                </c:pt>
                <c:pt idx="11">
                  <c:v>131</c:v>
                </c:pt>
                <c:pt idx="12">
                  <c:v>137.6</c:v>
                </c:pt>
                <c:pt idx="13">
                  <c:v>158.65800000000002</c:v>
                </c:pt>
                <c:pt idx="14">
                  <c:v>165.3</c:v>
                </c:pt>
                <c:pt idx="15">
                  <c:v>175.714</c:v>
                </c:pt>
                <c:pt idx="16">
                  <c:v>195.11700000000002</c:v>
                </c:pt>
                <c:pt idx="17">
                  <c:v>209.60300000000001</c:v>
                </c:pt>
                <c:pt idx="18">
                  <c:v>217.6</c:v>
                </c:pt>
                <c:pt idx="19">
                  <c:v>220.90699999999998</c:v>
                </c:pt>
                <c:pt idx="20">
                  <c:v>227.43799999999999</c:v>
                </c:pt>
                <c:pt idx="21">
                  <c:v>240</c:v>
                </c:pt>
                <c:pt idx="22">
                  <c:v>251</c:v>
                </c:pt>
                <c:pt idx="23">
                  <c:v>258.2</c:v>
                </c:pt>
                <c:pt idx="24">
                  <c:v>279.822</c:v>
                </c:pt>
                <c:pt idx="25">
                  <c:v>302.8</c:v>
                </c:pt>
                <c:pt idx="26">
                  <c:v>316.08499999999998</c:v>
                </c:pt>
                <c:pt idx="27">
                  <c:v>321.63400000000001</c:v>
                </c:pt>
                <c:pt idx="28">
                  <c:v>327.67500000000001</c:v>
                </c:pt>
                <c:pt idx="29">
                  <c:v>338.38299999999998</c:v>
                </c:pt>
                <c:pt idx="30">
                  <c:v>350</c:v>
                </c:pt>
                <c:pt idx="31">
                  <c:v>360</c:v>
                </c:pt>
                <c:pt idx="32">
                  <c:v>375.1</c:v>
                </c:pt>
                <c:pt idx="33">
                  <c:v>377.88299999999998</c:v>
                </c:pt>
                <c:pt idx="34">
                  <c:v>388.24299999999999</c:v>
                </c:pt>
                <c:pt idx="35">
                  <c:v>413.93</c:v>
                </c:pt>
                <c:pt idx="36">
                  <c:v>419.58199999999999</c:v>
                </c:pt>
                <c:pt idx="37">
                  <c:v>430.43900000000002</c:v>
                </c:pt>
                <c:pt idx="38">
                  <c:v>448</c:v>
                </c:pt>
                <c:pt idx="39">
                  <c:v>459.7</c:v>
                </c:pt>
                <c:pt idx="40">
                  <c:v>481.6</c:v>
                </c:pt>
                <c:pt idx="41">
                  <c:v>513.23900000000003</c:v>
                </c:pt>
                <c:pt idx="42">
                  <c:v>531.49199999999996</c:v>
                </c:pt>
                <c:pt idx="43">
                  <c:v>540</c:v>
                </c:pt>
                <c:pt idx="44">
                  <c:v>550.91399999999999</c:v>
                </c:pt>
                <c:pt idx="45">
                  <c:v>571.96500000000003</c:v>
                </c:pt>
                <c:pt idx="46">
                  <c:v>578.75199999999995</c:v>
                </c:pt>
                <c:pt idx="47">
                  <c:v>592.4</c:v>
                </c:pt>
                <c:pt idx="48">
                  <c:v>595.70000000000005</c:v>
                </c:pt>
                <c:pt idx="49">
                  <c:v>611.22199999999998</c:v>
                </c:pt>
                <c:pt idx="50">
                  <c:v>624.63</c:v>
                </c:pt>
                <c:pt idx="51">
                  <c:v>647.86799999999994</c:v>
                </c:pt>
                <c:pt idx="52">
                  <c:v>677</c:v>
                </c:pt>
                <c:pt idx="53">
                  <c:v>686.38400000000001</c:v>
                </c:pt>
                <c:pt idx="54">
                  <c:v>690</c:v>
                </c:pt>
                <c:pt idx="55">
                  <c:v>704.24400000000003</c:v>
                </c:pt>
                <c:pt idx="56">
                  <c:v>711.6</c:v>
                </c:pt>
                <c:pt idx="57">
                  <c:v>723.9</c:v>
                </c:pt>
                <c:pt idx="58">
                  <c:v>744.59199999999998</c:v>
                </c:pt>
                <c:pt idx="59">
                  <c:v>755.803</c:v>
                </c:pt>
                <c:pt idx="60">
                  <c:v>772.49699999999996</c:v>
                </c:pt>
                <c:pt idx="61">
                  <c:v>785.2</c:v>
                </c:pt>
                <c:pt idx="62">
                  <c:v>790</c:v>
                </c:pt>
                <c:pt idx="63">
                  <c:v>807.57600000000002</c:v>
                </c:pt>
                <c:pt idx="64">
                  <c:v>845.35299999999995</c:v>
                </c:pt>
                <c:pt idx="65">
                  <c:v>859.75300000000004</c:v>
                </c:pt>
                <c:pt idx="66">
                  <c:v>867.26</c:v>
                </c:pt>
                <c:pt idx="67">
                  <c:v>883.07299999999998</c:v>
                </c:pt>
                <c:pt idx="68">
                  <c:v>890</c:v>
                </c:pt>
                <c:pt idx="69">
                  <c:v>905.1</c:v>
                </c:pt>
                <c:pt idx="70">
                  <c:v>920.2</c:v>
                </c:pt>
                <c:pt idx="71">
                  <c:v>930.572</c:v>
                </c:pt>
                <c:pt idx="72">
                  <c:v>938.4</c:v>
                </c:pt>
                <c:pt idx="73">
                  <c:v>953.83500000000004</c:v>
                </c:pt>
                <c:pt idx="74">
                  <c:v>960.78</c:v>
                </c:pt>
                <c:pt idx="75">
                  <c:v>974.8</c:v>
                </c:pt>
                <c:pt idx="76">
                  <c:v>986.2</c:v>
                </c:pt>
                <c:pt idx="77">
                  <c:v>990</c:v>
                </c:pt>
                <c:pt idx="78">
                  <c:v>1007.9930000000001</c:v>
                </c:pt>
                <c:pt idx="79">
                  <c:v>1021.263</c:v>
                </c:pt>
                <c:pt idx="80">
                  <c:v>1032.5</c:v>
                </c:pt>
                <c:pt idx="81">
                  <c:v>1046.2</c:v>
                </c:pt>
                <c:pt idx="82">
                  <c:v>1066.2739999999999</c:v>
                </c:pt>
                <c:pt idx="83">
                  <c:v>1070</c:v>
                </c:pt>
                <c:pt idx="84">
                  <c:v>1086</c:v>
                </c:pt>
                <c:pt idx="85">
                  <c:v>1095.0999999999999</c:v>
                </c:pt>
                <c:pt idx="86">
                  <c:v>1104.309</c:v>
                </c:pt>
                <c:pt idx="87">
                  <c:v>1112.546</c:v>
                </c:pt>
              </c:numCache>
            </c:numRef>
          </c:xVal>
          <c:yVal>
            <c:numRef>
              <c:f>'[2]AG BC1sat_FR new order'!$Y$5:$Y$92</c:f>
              <c:numCache>
                <c:formatCode>General</c:formatCode>
                <c:ptCount val="88"/>
                <c:pt idx="0">
                  <c:v>8.8000000000000007</c:v>
                </c:pt>
                <c:pt idx="1">
                  <c:v>8.8000000000000007</c:v>
                </c:pt>
                <c:pt idx="2">
                  <c:v>8.8000000000000007</c:v>
                </c:pt>
                <c:pt idx="3">
                  <c:v>8.8000000000000007</c:v>
                </c:pt>
                <c:pt idx="4">
                  <c:v>8.8000000000000007</c:v>
                </c:pt>
                <c:pt idx="5">
                  <c:v>8.8000000000000007</c:v>
                </c:pt>
                <c:pt idx="6">
                  <c:v>8.8000000000000007</c:v>
                </c:pt>
                <c:pt idx="7">
                  <c:v>8.8000000000000007</c:v>
                </c:pt>
                <c:pt idx="8">
                  <c:v>8.8000000000000007</c:v>
                </c:pt>
                <c:pt idx="9">
                  <c:v>8.8000000000000007</c:v>
                </c:pt>
                <c:pt idx="10">
                  <c:v>8.8000000000000007</c:v>
                </c:pt>
                <c:pt idx="11">
                  <c:v>8.8000000000000007</c:v>
                </c:pt>
                <c:pt idx="12">
                  <c:v>8.8000000000000007</c:v>
                </c:pt>
                <c:pt idx="13">
                  <c:v>8.8000000000000007</c:v>
                </c:pt>
                <c:pt idx="14">
                  <c:v>8.8000000000000007</c:v>
                </c:pt>
                <c:pt idx="15">
                  <c:v>8.8000000000000007</c:v>
                </c:pt>
                <c:pt idx="16">
                  <c:v>8.8000000000000007</c:v>
                </c:pt>
                <c:pt idx="17">
                  <c:v>8.8000000000000007</c:v>
                </c:pt>
                <c:pt idx="18">
                  <c:v>8.8000000000000007</c:v>
                </c:pt>
                <c:pt idx="19">
                  <c:v>8.8000000000000007</c:v>
                </c:pt>
                <c:pt idx="20">
                  <c:v>8.8000000000000007</c:v>
                </c:pt>
                <c:pt idx="21">
                  <c:v>8.8000000000000007</c:v>
                </c:pt>
                <c:pt idx="22">
                  <c:v>8.8000000000000007</c:v>
                </c:pt>
                <c:pt idx="23">
                  <c:v>8.8000000000000007</c:v>
                </c:pt>
                <c:pt idx="24">
                  <c:v>8.8000000000000007</c:v>
                </c:pt>
                <c:pt idx="25">
                  <c:v>8.8000000000000007</c:v>
                </c:pt>
                <c:pt idx="26">
                  <c:v>8.8000000000000007</c:v>
                </c:pt>
                <c:pt idx="27">
                  <c:v>8.8000000000000007</c:v>
                </c:pt>
                <c:pt idx="28">
                  <c:v>8.8000000000000007</c:v>
                </c:pt>
                <c:pt idx="29">
                  <c:v>8.8000000000000007</c:v>
                </c:pt>
                <c:pt idx="30">
                  <c:v>8.8000000000000007</c:v>
                </c:pt>
                <c:pt idx="31">
                  <c:v>8.8000000000000007</c:v>
                </c:pt>
                <c:pt idx="32">
                  <c:v>8.8000000000000007</c:v>
                </c:pt>
                <c:pt idx="33">
                  <c:v>8.8000000000000007</c:v>
                </c:pt>
                <c:pt idx="34">
                  <c:v>8.8000000000000007</c:v>
                </c:pt>
                <c:pt idx="35">
                  <c:v>8.8000000000000007</c:v>
                </c:pt>
                <c:pt idx="36">
                  <c:v>8.8000000000000007</c:v>
                </c:pt>
                <c:pt idx="37">
                  <c:v>8.8000000000000007</c:v>
                </c:pt>
                <c:pt idx="38">
                  <c:v>8.8000000000000007</c:v>
                </c:pt>
                <c:pt idx="39">
                  <c:v>8.8000000000000007</c:v>
                </c:pt>
                <c:pt idx="40">
                  <c:v>8.8000000000000007</c:v>
                </c:pt>
                <c:pt idx="41">
                  <c:v>8.8000000000000007</c:v>
                </c:pt>
                <c:pt idx="42">
                  <c:v>8.8000000000000007</c:v>
                </c:pt>
                <c:pt idx="43">
                  <c:v>8.8000000000000007</c:v>
                </c:pt>
                <c:pt idx="44">
                  <c:v>8.8000000000000007</c:v>
                </c:pt>
                <c:pt idx="45">
                  <c:v>8.8000000000000007</c:v>
                </c:pt>
                <c:pt idx="46">
                  <c:v>8.8000000000000007</c:v>
                </c:pt>
                <c:pt idx="47">
                  <c:v>8.8000000000000007</c:v>
                </c:pt>
                <c:pt idx="48">
                  <c:v>8.8000000000000007</c:v>
                </c:pt>
                <c:pt idx="49">
                  <c:v>8.8000000000000007</c:v>
                </c:pt>
                <c:pt idx="50">
                  <c:v>8.8000000000000007</c:v>
                </c:pt>
                <c:pt idx="51">
                  <c:v>8.8000000000000007</c:v>
                </c:pt>
                <c:pt idx="52">
                  <c:v>8.8000000000000007</c:v>
                </c:pt>
                <c:pt idx="53">
                  <c:v>8.8000000000000007</c:v>
                </c:pt>
                <c:pt idx="54">
                  <c:v>8.8000000000000007</c:v>
                </c:pt>
                <c:pt idx="55">
                  <c:v>8.8000000000000007</c:v>
                </c:pt>
                <c:pt idx="56">
                  <c:v>8.8000000000000007</c:v>
                </c:pt>
                <c:pt idx="57">
                  <c:v>8.8000000000000007</c:v>
                </c:pt>
                <c:pt idx="58">
                  <c:v>8.8000000000000007</c:v>
                </c:pt>
                <c:pt idx="59">
                  <c:v>8.8000000000000007</c:v>
                </c:pt>
                <c:pt idx="60">
                  <c:v>8.8000000000000007</c:v>
                </c:pt>
                <c:pt idx="61">
                  <c:v>8.8000000000000007</c:v>
                </c:pt>
                <c:pt idx="62">
                  <c:v>8.8000000000000007</c:v>
                </c:pt>
                <c:pt idx="63">
                  <c:v>8.8000000000000007</c:v>
                </c:pt>
                <c:pt idx="64">
                  <c:v>8.8000000000000007</c:v>
                </c:pt>
                <c:pt idx="65">
                  <c:v>8.8000000000000007</c:v>
                </c:pt>
                <c:pt idx="66">
                  <c:v>8.8000000000000007</c:v>
                </c:pt>
                <c:pt idx="67">
                  <c:v>8.8000000000000007</c:v>
                </c:pt>
                <c:pt idx="68">
                  <c:v>8.8000000000000007</c:v>
                </c:pt>
                <c:pt idx="69">
                  <c:v>8.8000000000000007</c:v>
                </c:pt>
                <c:pt idx="70">
                  <c:v>8.8000000000000007</c:v>
                </c:pt>
                <c:pt idx="71">
                  <c:v>8.8000000000000007</c:v>
                </c:pt>
                <c:pt idx="72">
                  <c:v>8.8000000000000007</c:v>
                </c:pt>
                <c:pt idx="73">
                  <c:v>8.8000000000000007</c:v>
                </c:pt>
                <c:pt idx="74">
                  <c:v>8.8000000000000007</c:v>
                </c:pt>
                <c:pt idx="75">
                  <c:v>8.8000000000000007</c:v>
                </c:pt>
                <c:pt idx="76">
                  <c:v>8.8000000000000007</c:v>
                </c:pt>
                <c:pt idx="77">
                  <c:v>8.8000000000000007</c:v>
                </c:pt>
                <c:pt idx="78">
                  <c:v>8.8000000000000007</c:v>
                </c:pt>
                <c:pt idx="79">
                  <c:v>8.8000000000000007</c:v>
                </c:pt>
                <c:pt idx="80">
                  <c:v>8.8000000000000007</c:v>
                </c:pt>
                <c:pt idx="81">
                  <c:v>8.8000000000000007</c:v>
                </c:pt>
                <c:pt idx="82">
                  <c:v>8.8000000000000007</c:v>
                </c:pt>
                <c:pt idx="83">
                  <c:v>8.8000000000000007</c:v>
                </c:pt>
                <c:pt idx="84">
                  <c:v>8.8000000000000007</c:v>
                </c:pt>
                <c:pt idx="85">
                  <c:v>8.8000000000000007</c:v>
                </c:pt>
                <c:pt idx="86">
                  <c:v>8.8000000000000007</c:v>
                </c:pt>
                <c:pt idx="87">
                  <c:v>8.8000000000000007</c:v>
                </c:pt>
              </c:numCache>
            </c:numRef>
          </c:yVal>
          <c:smooth val="0"/>
          <c:extLst>
            <c:ext xmlns:c16="http://schemas.microsoft.com/office/drawing/2014/chart" uri="{C3380CC4-5D6E-409C-BE32-E72D297353CC}">
              <c16:uniqueId val="{00000009-EAFC-428E-A2DB-837AB0249A7D}"/>
            </c:ext>
          </c:extLst>
        </c:ser>
        <c:dLbls>
          <c:showLegendKey val="0"/>
          <c:showVal val="0"/>
          <c:showCatName val="0"/>
          <c:showSerName val="0"/>
          <c:showPercent val="0"/>
          <c:showBubbleSize val="0"/>
        </c:dLbls>
        <c:axId val="593370216"/>
        <c:axId val="593371200"/>
      </c:scatterChart>
      <c:valAx>
        <c:axId val="178768896"/>
        <c:scaling>
          <c:orientation val="minMax"/>
          <c:max val="1125"/>
        </c:scaling>
        <c:delete val="1"/>
        <c:axPos val="b"/>
        <c:numFmt formatCode="0" sourceLinked="0"/>
        <c:majorTickMark val="out"/>
        <c:minorTickMark val="none"/>
        <c:tickLblPos val="nextTo"/>
        <c:crossAx val="178775936"/>
        <c:crosses val="autoZero"/>
        <c:crossBetween val="midCat"/>
        <c:majorUnit val="25"/>
      </c:valAx>
      <c:valAx>
        <c:axId val="178775936"/>
        <c:scaling>
          <c:orientation val="minMax"/>
          <c:max val="1"/>
        </c:scaling>
        <c:delete val="0"/>
        <c:axPos val="l"/>
        <c:majorGridlines>
          <c:spPr>
            <a:ln>
              <a:solidFill>
                <a:schemeClr val="bg1">
                  <a:lumMod val="75000"/>
                </a:schemeClr>
              </a:solidFill>
            </a:ln>
          </c:spPr>
        </c:majorGridlines>
        <c:title>
          <c:tx>
            <c:rich>
              <a:bodyPr rot="-5400000" vert="horz"/>
              <a:lstStyle/>
              <a:p>
                <a:pPr>
                  <a:defRPr sz="3200" b="0"/>
                </a:pPr>
                <a:r>
                  <a:rPr lang="en-US" sz="3200" b="0"/>
                  <a:t>Genotype frequency</a:t>
                </a:r>
              </a:p>
            </c:rich>
          </c:tx>
          <c:overlay val="0"/>
        </c:title>
        <c:numFmt formatCode="General" sourceLinked="0"/>
        <c:majorTickMark val="out"/>
        <c:minorTickMark val="none"/>
        <c:tickLblPos val="nextTo"/>
        <c:txPr>
          <a:bodyPr/>
          <a:lstStyle/>
          <a:p>
            <a:pPr>
              <a:defRPr sz="3200"/>
            </a:pPr>
            <a:endParaRPr lang="nl-NL"/>
          </a:p>
        </c:txPr>
        <c:crossAx val="178768896"/>
        <c:crosses val="autoZero"/>
        <c:crossBetween val="midCat"/>
        <c:majorUnit val="0.25"/>
      </c:valAx>
      <c:valAx>
        <c:axId val="593371200"/>
        <c:scaling>
          <c:orientation val="minMax"/>
          <c:max val="25"/>
        </c:scaling>
        <c:delete val="0"/>
        <c:axPos val="r"/>
        <c:title>
          <c:tx>
            <c:rich>
              <a:bodyPr/>
              <a:lstStyle/>
              <a:p>
                <a:pPr>
                  <a:defRPr sz="3200" b="0"/>
                </a:pPr>
                <a:r>
                  <a:rPr lang="en-US" sz="3200" b="0"/>
                  <a:t>Chi-square value</a:t>
                </a:r>
              </a:p>
            </c:rich>
          </c:tx>
          <c:overlay val="0"/>
        </c:title>
        <c:numFmt formatCode="General" sourceLinked="1"/>
        <c:majorTickMark val="out"/>
        <c:minorTickMark val="none"/>
        <c:tickLblPos val="nextTo"/>
        <c:txPr>
          <a:bodyPr/>
          <a:lstStyle/>
          <a:p>
            <a:pPr>
              <a:defRPr sz="3200"/>
            </a:pPr>
            <a:endParaRPr lang="nl-NL"/>
          </a:p>
        </c:txPr>
        <c:crossAx val="593370216"/>
        <c:crosses val="max"/>
        <c:crossBetween val="midCat"/>
      </c:valAx>
      <c:valAx>
        <c:axId val="593370216"/>
        <c:scaling>
          <c:orientation val="minMax"/>
        </c:scaling>
        <c:delete val="1"/>
        <c:axPos val="b"/>
        <c:numFmt formatCode="General" sourceLinked="1"/>
        <c:majorTickMark val="out"/>
        <c:minorTickMark val="none"/>
        <c:tickLblPos val="nextTo"/>
        <c:crossAx val="593371200"/>
        <c:crosses val="autoZero"/>
        <c:crossBetween val="midCat"/>
      </c:valAx>
    </c:plotArea>
    <c:legend>
      <c:legendPos val="t"/>
      <c:layout>
        <c:manualLayout>
          <c:xMode val="edge"/>
          <c:yMode val="edge"/>
          <c:x val="0.26363980914303603"/>
          <c:y val="0.93145901912904494"/>
          <c:w val="0.4614951210524692"/>
          <c:h val="6.7943056896280635E-2"/>
        </c:manualLayout>
      </c:layout>
      <c:overlay val="0"/>
      <c:txPr>
        <a:bodyPr/>
        <a:lstStyle/>
        <a:p>
          <a:pPr>
            <a:defRPr sz="3200"/>
          </a:pPr>
          <a:endParaRPr lang="nl-NL"/>
        </a:p>
      </c:txPr>
    </c:legend>
    <c:plotVisOnly val="1"/>
    <c:dispBlanksAs val="gap"/>
    <c:showDLblsOverMax val="0"/>
  </c:chart>
  <c:spPr>
    <a:ln>
      <a:solidFill>
        <a:sysClr val="windowText" lastClr="000000"/>
      </a:solid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800"/>
            </a:pPr>
            <a:r>
              <a:rPr lang="en-US" sz="2800"/>
              <a:t>B.                                                                                                           BC1wild (F1 x   </a:t>
            </a:r>
            <a:r>
              <a:rPr lang="en-US" sz="2800" i="1"/>
              <a:t>L. saligna</a:t>
            </a:r>
            <a:r>
              <a:rPr lang="en-US" sz="2800" i="0"/>
              <a:t>)</a:t>
            </a:r>
            <a:r>
              <a:rPr lang="en-US" sz="2800"/>
              <a:t> (n=33)</a:t>
            </a:r>
          </a:p>
        </c:rich>
      </c:tx>
      <c:layout>
        <c:manualLayout>
          <c:xMode val="edge"/>
          <c:yMode val="edge"/>
          <c:x val="1.5660313073973572E-2"/>
          <c:y val="2.8918591075833392E-2"/>
        </c:manualLayout>
      </c:layout>
      <c:overlay val="0"/>
    </c:title>
    <c:autoTitleDeleted val="0"/>
    <c:plotArea>
      <c:layout>
        <c:manualLayout>
          <c:layoutTarget val="inner"/>
          <c:xMode val="edge"/>
          <c:yMode val="edge"/>
          <c:x val="7.9238033774754663E-2"/>
          <c:y val="0.16302766263291898"/>
          <c:w val="0.85518041325844663"/>
          <c:h val="0.75636862301423224"/>
        </c:manualLayout>
      </c:layout>
      <c:scatterChart>
        <c:scatterStyle val="lineMarker"/>
        <c:varyColors val="0"/>
        <c:ser>
          <c:idx val="0"/>
          <c:order val="0"/>
          <c:tx>
            <c:v>freq ww</c:v>
          </c:tx>
          <c:spPr>
            <a:ln w="25400">
              <a:solidFill>
                <a:srgbClr val="FF0000"/>
              </a:solidFill>
            </a:ln>
          </c:spPr>
          <c:marker>
            <c:symbol val="circle"/>
            <c:size val="8"/>
            <c:spPr>
              <a:solidFill>
                <a:srgbClr val="FF0000"/>
              </a:solidFill>
              <a:ln>
                <a:solidFill>
                  <a:srgbClr val="C00000"/>
                </a:solidFill>
              </a:ln>
            </c:spPr>
          </c:marker>
          <c:xVal>
            <c:numRef>
              <c:f>'[2]AG BC1sal_FR new order'!$C$3:$C$94</c:f>
              <c:numCache>
                <c:formatCode>General</c:formatCode>
                <c:ptCount val="92"/>
                <c:pt idx="0">
                  <c:v>0</c:v>
                </c:pt>
                <c:pt idx="1">
                  <c:v>8</c:v>
                </c:pt>
                <c:pt idx="2">
                  <c:v>11.1</c:v>
                </c:pt>
                <c:pt idx="3">
                  <c:v>23.4</c:v>
                </c:pt>
                <c:pt idx="4">
                  <c:v>33.56</c:v>
                </c:pt>
                <c:pt idx="5">
                  <c:v>39.079000000000001</c:v>
                </c:pt>
                <c:pt idx="6">
                  <c:v>51</c:v>
                </c:pt>
                <c:pt idx="7">
                  <c:v>59.759</c:v>
                </c:pt>
                <c:pt idx="8">
                  <c:v>94.022999999999996</c:v>
                </c:pt>
                <c:pt idx="9">
                  <c:v>100</c:v>
                </c:pt>
                <c:pt idx="10">
                  <c:v>127.405</c:v>
                </c:pt>
                <c:pt idx="11">
                  <c:v>131</c:v>
                </c:pt>
                <c:pt idx="12">
                  <c:v>137.6</c:v>
                </c:pt>
                <c:pt idx="13">
                  <c:v>158.65800000000002</c:v>
                </c:pt>
                <c:pt idx="14">
                  <c:v>165.3</c:v>
                </c:pt>
                <c:pt idx="15">
                  <c:v>175.714</c:v>
                </c:pt>
                <c:pt idx="16">
                  <c:v>195.11700000000002</c:v>
                </c:pt>
                <c:pt idx="17">
                  <c:v>209.60300000000001</c:v>
                </c:pt>
                <c:pt idx="18">
                  <c:v>220.90699999999998</c:v>
                </c:pt>
                <c:pt idx="19">
                  <c:v>227.43799999999999</c:v>
                </c:pt>
                <c:pt idx="20">
                  <c:v>240</c:v>
                </c:pt>
                <c:pt idx="21">
                  <c:v>251</c:v>
                </c:pt>
                <c:pt idx="22">
                  <c:v>258.2</c:v>
                </c:pt>
                <c:pt idx="23">
                  <c:v>279.822</c:v>
                </c:pt>
                <c:pt idx="24">
                  <c:v>302.8</c:v>
                </c:pt>
                <c:pt idx="25">
                  <c:v>316.08499999999998</c:v>
                </c:pt>
                <c:pt idx="26">
                  <c:v>321.63400000000001</c:v>
                </c:pt>
                <c:pt idx="27">
                  <c:v>329.57400000000001</c:v>
                </c:pt>
                <c:pt idx="28">
                  <c:v>338.38299999999998</c:v>
                </c:pt>
                <c:pt idx="29">
                  <c:v>350</c:v>
                </c:pt>
                <c:pt idx="30">
                  <c:v>360</c:v>
                </c:pt>
                <c:pt idx="31">
                  <c:v>375.1</c:v>
                </c:pt>
                <c:pt idx="32">
                  <c:v>377.88299999999998</c:v>
                </c:pt>
                <c:pt idx="33">
                  <c:v>388.24299999999999</c:v>
                </c:pt>
                <c:pt idx="34">
                  <c:v>419.58199999999999</c:v>
                </c:pt>
                <c:pt idx="35">
                  <c:v>430.43900000000002</c:v>
                </c:pt>
                <c:pt idx="36">
                  <c:v>448</c:v>
                </c:pt>
                <c:pt idx="37">
                  <c:v>459.7</c:v>
                </c:pt>
                <c:pt idx="38">
                  <c:v>481.6</c:v>
                </c:pt>
                <c:pt idx="39">
                  <c:v>513.23900000000003</c:v>
                </c:pt>
                <c:pt idx="40">
                  <c:v>531.49199999999996</c:v>
                </c:pt>
                <c:pt idx="41">
                  <c:v>540</c:v>
                </c:pt>
                <c:pt idx="42">
                  <c:v>550.91399999999999</c:v>
                </c:pt>
                <c:pt idx="43">
                  <c:v>571.96500000000003</c:v>
                </c:pt>
                <c:pt idx="44">
                  <c:v>578.75199999999995</c:v>
                </c:pt>
                <c:pt idx="45">
                  <c:v>592.4</c:v>
                </c:pt>
                <c:pt idx="46">
                  <c:v>595.70000000000005</c:v>
                </c:pt>
                <c:pt idx="47">
                  <c:v>611.22199999999998</c:v>
                </c:pt>
                <c:pt idx="48">
                  <c:v>624.63</c:v>
                </c:pt>
                <c:pt idx="49">
                  <c:v>647.86799999999994</c:v>
                </c:pt>
                <c:pt idx="50">
                  <c:v>677</c:v>
                </c:pt>
                <c:pt idx="51">
                  <c:v>686.38400000000001</c:v>
                </c:pt>
                <c:pt idx="52">
                  <c:v>690</c:v>
                </c:pt>
                <c:pt idx="53">
                  <c:v>704.24400000000003</c:v>
                </c:pt>
                <c:pt idx="54">
                  <c:v>706.7</c:v>
                </c:pt>
                <c:pt idx="55">
                  <c:v>711.6</c:v>
                </c:pt>
                <c:pt idx="56">
                  <c:v>723.9</c:v>
                </c:pt>
                <c:pt idx="57">
                  <c:v>739</c:v>
                </c:pt>
                <c:pt idx="58">
                  <c:v>744.59199999999998</c:v>
                </c:pt>
                <c:pt idx="59">
                  <c:v>755.803</c:v>
                </c:pt>
                <c:pt idx="60">
                  <c:v>772.49699999999996</c:v>
                </c:pt>
                <c:pt idx="61">
                  <c:v>774.58699999999999</c:v>
                </c:pt>
                <c:pt idx="62">
                  <c:v>777.85699999999997</c:v>
                </c:pt>
                <c:pt idx="63">
                  <c:v>785.2</c:v>
                </c:pt>
                <c:pt idx="64">
                  <c:v>790</c:v>
                </c:pt>
                <c:pt idx="65">
                  <c:v>807.57600000000002</c:v>
                </c:pt>
                <c:pt idx="66">
                  <c:v>845.35299999999995</c:v>
                </c:pt>
                <c:pt idx="67">
                  <c:v>859.75300000000004</c:v>
                </c:pt>
                <c:pt idx="68">
                  <c:v>867.26</c:v>
                </c:pt>
                <c:pt idx="69">
                  <c:v>883.07299999999998</c:v>
                </c:pt>
                <c:pt idx="70">
                  <c:v>890</c:v>
                </c:pt>
                <c:pt idx="71">
                  <c:v>905.1</c:v>
                </c:pt>
                <c:pt idx="72">
                  <c:v>920.2</c:v>
                </c:pt>
                <c:pt idx="73">
                  <c:v>930.572</c:v>
                </c:pt>
                <c:pt idx="74">
                  <c:v>938.4</c:v>
                </c:pt>
                <c:pt idx="75">
                  <c:v>953.83500000000004</c:v>
                </c:pt>
                <c:pt idx="76">
                  <c:v>960.78</c:v>
                </c:pt>
                <c:pt idx="77">
                  <c:v>974.8</c:v>
                </c:pt>
                <c:pt idx="78">
                  <c:v>986.2</c:v>
                </c:pt>
                <c:pt idx="79">
                  <c:v>990</c:v>
                </c:pt>
                <c:pt idx="80">
                  <c:v>1007.9930000000001</c:v>
                </c:pt>
                <c:pt idx="81">
                  <c:v>1021.263</c:v>
                </c:pt>
                <c:pt idx="82">
                  <c:v>1032.5</c:v>
                </c:pt>
                <c:pt idx="83">
                  <c:v>1046.2</c:v>
                </c:pt>
                <c:pt idx="84">
                  <c:v>1066.2739999999999</c:v>
                </c:pt>
                <c:pt idx="85">
                  <c:v>1070</c:v>
                </c:pt>
                <c:pt idx="86">
                  <c:v>1086</c:v>
                </c:pt>
                <c:pt idx="87">
                  <c:v>1092.2349999999999</c:v>
                </c:pt>
                <c:pt idx="88">
                  <c:v>1094.4000000000001</c:v>
                </c:pt>
                <c:pt idx="89">
                  <c:v>1095.0999999999999</c:v>
                </c:pt>
                <c:pt idx="90">
                  <c:v>1104.309</c:v>
                </c:pt>
                <c:pt idx="91">
                  <c:v>1112.546</c:v>
                </c:pt>
              </c:numCache>
            </c:numRef>
          </c:xVal>
          <c:yVal>
            <c:numRef>
              <c:f>'[2]AG BC1sal_FR new order'!$U$3:$U$94</c:f>
              <c:numCache>
                <c:formatCode>General</c:formatCode>
                <c:ptCount val="92"/>
                <c:pt idx="1">
                  <c:v>0.5757575757575758</c:v>
                </c:pt>
                <c:pt idx="2">
                  <c:v>0.5757575757575758</c:v>
                </c:pt>
                <c:pt idx="3">
                  <c:v>0.51515151515151514</c:v>
                </c:pt>
                <c:pt idx="4">
                  <c:v>0.51515151515151514</c:v>
                </c:pt>
                <c:pt idx="5">
                  <c:v>0.48484848484848486</c:v>
                </c:pt>
                <c:pt idx="6">
                  <c:v>0.39393939393939392</c:v>
                </c:pt>
                <c:pt idx="7">
                  <c:v>0.39393939393939392</c:v>
                </c:pt>
                <c:pt idx="8">
                  <c:v>0.63636363636363635</c:v>
                </c:pt>
                <c:pt idx="10">
                  <c:v>0.45454545454545453</c:v>
                </c:pt>
                <c:pt idx="11">
                  <c:v>0.45454545454545453</c:v>
                </c:pt>
                <c:pt idx="12">
                  <c:v>0.5</c:v>
                </c:pt>
                <c:pt idx="13">
                  <c:v>0.39393939393939392</c:v>
                </c:pt>
                <c:pt idx="14">
                  <c:v>0.30303030303030304</c:v>
                </c:pt>
                <c:pt idx="15">
                  <c:v>0.24242424242424243</c:v>
                </c:pt>
                <c:pt idx="16">
                  <c:v>0.33333333333333331</c:v>
                </c:pt>
                <c:pt idx="17">
                  <c:v>0.39285714285714285</c:v>
                </c:pt>
                <c:pt idx="18">
                  <c:v>0.48484848484848486</c:v>
                </c:pt>
                <c:pt idx="19">
                  <c:v>0.51515151515151514</c:v>
                </c:pt>
                <c:pt idx="21">
                  <c:v>0.51515151515151514</c:v>
                </c:pt>
                <c:pt idx="22">
                  <c:v>0.51515151515151514</c:v>
                </c:pt>
                <c:pt idx="23">
                  <c:v>0.5757575757575758</c:v>
                </c:pt>
                <c:pt idx="24">
                  <c:v>0.5757575757575758</c:v>
                </c:pt>
                <c:pt idx="25">
                  <c:v>0.54545454545454541</c:v>
                </c:pt>
                <c:pt idx="26">
                  <c:v>0.65625</c:v>
                </c:pt>
                <c:pt idx="27">
                  <c:v>0.69696969696969702</c:v>
                </c:pt>
                <c:pt idx="28">
                  <c:v>0.76666666666666672</c:v>
                </c:pt>
                <c:pt idx="29">
                  <c:v>0.75757575757575757</c:v>
                </c:pt>
                <c:pt idx="31">
                  <c:v>0.51515151515151514</c:v>
                </c:pt>
                <c:pt idx="32">
                  <c:v>0.60606060606060608</c:v>
                </c:pt>
                <c:pt idx="33">
                  <c:v>0.66666666666666663</c:v>
                </c:pt>
                <c:pt idx="34">
                  <c:v>0.63636363636363635</c:v>
                </c:pt>
                <c:pt idx="35">
                  <c:v>0.66666666666666663</c:v>
                </c:pt>
                <c:pt idx="36">
                  <c:v>0.5757575757575758</c:v>
                </c:pt>
                <c:pt idx="37">
                  <c:v>0.63636363636363635</c:v>
                </c:pt>
                <c:pt idx="38">
                  <c:v>0.51515151515151514</c:v>
                </c:pt>
                <c:pt idx="39">
                  <c:v>0.48484848484848486</c:v>
                </c:pt>
                <c:pt idx="40">
                  <c:v>0.39393939393939392</c:v>
                </c:pt>
                <c:pt idx="42">
                  <c:v>0.45454545454545453</c:v>
                </c:pt>
                <c:pt idx="43">
                  <c:v>0.45454545454545453</c:v>
                </c:pt>
                <c:pt idx="44">
                  <c:v>0.54545454545454541</c:v>
                </c:pt>
                <c:pt idx="45">
                  <c:v>0.5757575757575758</c:v>
                </c:pt>
                <c:pt idx="46">
                  <c:v>0.5757575757575758</c:v>
                </c:pt>
                <c:pt idx="47">
                  <c:v>0.60606060606060608</c:v>
                </c:pt>
                <c:pt idx="48">
                  <c:v>0.5757575757575758</c:v>
                </c:pt>
                <c:pt idx="49">
                  <c:v>0.78787878787878785</c:v>
                </c:pt>
                <c:pt idx="50">
                  <c:v>0.625</c:v>
                </c:pt>
                <c:pt idx="51">
                  <c:v>0.60606060606060608</c:v>
                </c:pt>
                <c:pt idx="53">
                  <c:v>0.51515151515151514</c:v>
                </c:pt>
                <c:pt idx="54">
                  <c:v>0.48484848484848486</c:v>
                </c:pt>
                <c:pt idx="55">
                  <c:v>0.51515151515151514</c:v>
                </c:pt>
                <c:pt idx="56">
                  <c:v>0.51515151515151514</c:v>
                </c:pt>
                <c:pt idx="57">
                  <c:v>0.5757575757575758</c:v>
                </c:pt>
                <c:pt idx="58">
                  <c:v>0.5757575757575758</c:v>
                </c:pt>
                <c:pt idx="59">
                  <c:v>0.63636363636363635</c:v>
                </c:pt>
                <c:pt idx="60">
                  <c:v>0.60606060606060608</c:v>
                </c:pt>
                <c:pt idx="61">
                  <c:v>0.60606060606060608</c:v>
                </c:pt>
                <c:pt idx="62">
                  <c:v>0.63636363636363635</c:v>
                </c:pt>
                <c:pt idx="63">
                  <c:v>0.5757575757575758</c:v>
                </c:pt>
                <c:pt idx="65">
                  <c:v>0.69696969696969702</c:v>
                </c:pt>
                <c:pt idx="66">
                  <c:v>0.45454545454545453</c:v>
                </c:pt>
                <c:pt idx="67">
                  <c:v>0.51515151515151514</c:v>
                </c:pt>
                <c:pt idx="68">
                  <c:v>0.5</c:v>
                </c:pt>
                <c:pt idx="69">
                  <c:v>0.39393939393939392</c:v>
                </c:pt>
                <c:pt idx="71">
                  <c:v>0.39393939393939392</c:v>
                </c:pt>
                <c:pt idx="72">
                  <c:v>0.36363636363636365</c:v>
                </c:pt>
                <c:pt idx="73">
                  <c:v>0.5625</c:v>
                </c:pt>
                <c:pt idx="74">
                  <c:v>0.5757575757575758</c:v>
                </c:pt>
                <c:pt idx="75">
                  <c:v>0.69696969696969702</c:v>
                </c:pt>
                <c:pt idx="76">
                  <c:v>0.74193548387096775</c:v>
                </c:pt>
                <c:pt idx="77">
                  <c:v>0.5757575757575758</c:v>
                </c:pt>
                <c:pt idx="78">
                  <c:v>0.54545454545454541</c:v>
                </c:pt>
                <c:pt idx="80">
                  <c:v>0.60606060606060608</c:v>
                </c:pt>
                <c:pt idx="81">
                  <c:v>0.51515151515151514</c:v>
                </c:pt>
                <c:pt idx="82">
                  <c:v>0.42424242424242425</c:v>
                </c:pt>
                <c:pt idx="83">
                  <c:v>0.39393939393939392</c:v>
                </c:pt>
                <c:pt idx="84">
                  <c:v>0.42424242424242425</c:v>
                </c:pt>
                <c:pt idx="85">
                  <c:v>0.42424242424242425</c:v>
                </c:pt>
                <c:pt idx="86">
                  <c:v>0.36363636363636365</c:v>
                </c:pt>
                <c:pt idx="87">
                  <c:v>0.33333333333333331</c:v>
                </c:pt>
                <c:pt idx="88">
                  <c:v>0.27272727272727271</c:v>
                </c:pt>
                <c:pt idx="89">
                  <c:v>0.27272727272727271</c:v>
                </c:pt>
                <c:pt idx="90">
                  <c:v>0.30303030303030304</c:v>
                </c:pt>
                <c:pt idx="91">
                  <c:v>0.24242424242424243</c:v>
                </c:pt>
              </c:numCache>
            </c:numRef>
          </c:yVal>
          <c:smooth val="0"/>
          <c:extLst>
            <c:ext xmlns:c16="http://schemas.microsoft.com/office/drawing/2014/chart" uri="{C3380CC4-5D6E-409C-BE32-E72D297353CC}">
              <c16:uniqueId val="{00000000-9955-4809-9D39-25A8444C5733}"/>
            </c:ext>
          </c:extLst>
        </c:ser>
        <c:ser>
          <c:idx val="1"/>
          <c:order val="1"/>
          <c:tx>
            <c:v>freq cw</c:v>
          </c:tx>
          <c:spPr>
            <a:ln w="25400">
              <a:solidFill>
                <a:srgbClr val="FFC000"/>
              </a:solidFill>
            </a:ln>
          </c:spPr>
          <c:marker>
            <c:symbol val="circle"/>
            <c:size val="8"/>
            <c:spPr>
              <a:solidFill>
                <a:srgbClr val="FFFF00"/>
              </a:solidFill>
              <a:ln>
                <a:solidFill>
                  <a:srgbClr val="FFC000"/>
                </a:solidFill>
              </a:ln>
            </c:spPr>
          </c:marker>
          <c:xVal>
            <c:numRef>
              <c:f>'[2]AG BC1sal_FR new order'!$C$3:$C$94</c:f>
              <c:numCache>
                <c:formatCode>General</c:formatCode>
                <c:ptCount val="92"/>
                <c:pt idx="0">
                  <c:v>0</c:v>
                </c:pt>
                <c:pt idx="1">
                  <c:v>8</c:v>
                </c:pt>
                <c:pt idx="2">
                  <c:v>11.1</c:v>
                </c:pt>
                <c:pt idx="3">
                  <c:v>23.4</c:v>
                </c:pt>
                <c:pt idx="4">
                  <c:v>33.56</c:v>
                </c:pt>
                <c:pt idx="5">
                  <c:v>39.079000000000001</c:v>
                </c:pt>
                <c:pt idx="6">
                  <c:v>51</c:v>
                </c:pt>
                <c:pt idx="7">
                  <c:v>59.759</c:v>
                </c:pt>
                <c:pt idx="8">
                  <c:v>94.022999999999996</c:v>
                </c:pt>
                <c:pt idx="9">
                  <c:v>100</c:v>
                </c:pt>
                <c:pt idx="10">
                  <c:v>127.405</c:v>
                </c:pt>
                <c:pt idx="11">
                  <c:v>131</c:v>
                </c:pt>
                <c:pt idx="12">
                  <c:v>137.6</c:v>
                </c:pt>
                <c:pt idx="13">
                  <c:v>158.65800000000002</c:v>
                </c:pt>
                <c:pt idx="14">
                  <c:v>165.3</c:v>
                </c:pt>
                <c:pt idx="15">
                  <c:v>175.714</c:v>
                </c:pt>
                <c:pt idx="16">
                  <c:v>195.11700000000002</c:v>
                </c:pt>
                <c:pt idx="17">
                  <c:v>209.60300000000001</c:v>
                </c:pt>
                <c:pt idx="18">
                  <c:v>220.90699999999998</c:v>
                </c:pt>
                <c:pt idx="19">
                  <c:v>227.43799999999999</c:v>
                </c:pt>
                <c:pt idx="20">
                  <c:v>240</c:v>
                </c:pt>
                <c:pt idx="21">
                  <c:v>251</c:v>
                </c:pt>
                <c:pt idx="22">
                  <c:v>258.2</c:v>
                </c:pt>
                <c:pt idx="23">
                  <c:v>279.822</c:v>
                </c:pt>
                <c:pt idx="24">
                  <c:v>302.8</c:v>
                </c:pt>
                <c:pt idx="25">
                  <c:v>316.08499999999998</c:v>
                </c:pt>
                <c:pt idx="26">
                  <c:v>321.63400000000001</c:v>
                </c:pt>
                <c:pt idx="27">
                  <c:v>329.57400000000001</c:v>
                </c:pt>
                <c:pt idx="28">
                  <c:v>338.38299999999998</c:v>
                </c:pt>
                <c:pt idx="29">
                  <c:v>350</c:v>
                </c:pt>
                <c:pt idx="30">
                  <c:v>360</c:v>
                </c:pt>
                <c:pt idx="31">
                  <c:v>375.1</c:v>
                </c:pt>
                <c:pt idx="32">
                  <c:v>377.88299999999998</c:v>
                </c:pt>
                <c:pt idx="33">
                  <c:v>388.24299999999999</c:v>
                </c:pt>
                <c:pt idx="34">
                  <c:v>419.58199999999999</c:v>
                </c:pt>
                <c:pt idx="35">
                  <c:v>430.43900000000002</c:v>
                </c:pt>
                <c:pt idx="36">
                  <c:v>448</c:v>
                </c:pt>
                <c:pt idx="37">
                  <c:v>459.7</c:v>
                </c:pt>
                <c:pt idx="38">
                  <c:v>481.6</c:v>
                </c:pt>
                <c:pt idx="39">
                  <c:v>513.23900000000003</c:v>
                </c:pt>
                <c:pt idx="40">
                  <c:v>531.49199999999996</c:v>
                </c:pt>
                <c:pt idx="41">
                  <c:v>540</c:v>
                </c:pt>
                <c:pt idx="42">
                  <c:v>550.91399999999999</c:v>
                </c:pt>
                <c:pt idx="43">
                  <c:v>571.96500000000003</c:v>
                </c:pt>
                <c:pt idx="44">
                  <c:v>578.75199999999995</c:v>
                </c:pt>
                <c:pt idx="45">
                  <c:v>592.4</c:v>
                </c:pt>
                <c:pt idx="46">
                  <c:v>595.70000000000005</c:v>
                </c:pt>
                <c:pt idx="47">
                  <c:v>611.22199999999998</c:v>
                </c:pt>
                <c:pt idx="48">
                  <c:v>624.63</c:v>
                </c:pt>
                <c:pt idx="49">
                  <c:v>647.86799999999994</c:v>
                </c:pt>
                <c:pt idx="50">
                  <c:v>677</c:v>
                </c:pt>
                <c:pt idx="51">
                  <c:v>686.38400000000001</c:v>
                </c:pt>
                <c:pt idx="52">
                  <c:v>690</c:v>
                </c:pt>
                <c:pt idx="53">
                  <c:v>704.24400000000003</c:v>
                </c:pt>
                <c:pt idx="54">
                  <c:v>706.7</c:v>
                </c:pt>
                <c:pt idx="55">
                  <c:v>711.6</c:v>
                </c:pt>
                <c:pt idx="56">
                  <c:v>723.9</c:v>
                </c:pt>
                <c:pt idx="57">
                  <c:v>739</c:v>
                </c:pt>
                <c:pt idx="58">
                  <c:v>744.59199999999998</c:v>
                </c:pt>
                <c:pt idx="59">
                  <c:v>755.803</c:v>
                </c:pt>
                <c:pt idx="60">
                  <c:v>772.49699999999996</c:v>
                </c:pt>
                <c:pt idx="61">
                  <c:v>774.58699999999999</c:v>
                </c:pt>
                <c:pt idx="62">
                  <c:v>777.85699999999997</c:v>
                </c:pt>
                <c:pt idx="63">
                  <c:v>785.2</c:v>
                </c:pt>
                <c:pt idx="64">
                  <c:v>790</c:v>
                </c:pt>
                <c:pt idx="65">
                  <c:v>807.57600000000002</c:v>
                </c:pt>
                <c:pt idx="66">
                  <c:v>845.35299999999995</c:v>
                </c:pt>
                <c:pt idx="67">
                  <c:v>859.75300000000004</c:v>
                </c:pt>
                <c:pt idx="68">
                  <c:v>867.26</c:v>
                </c:pt>
                <c:pt idx="69">
                  <c:v>883.07299999999998</c:v>
                </c:pt>
                <c:pt idx="70">
                  <c:v>890</c:v>
                </c:pt>
                <c:pt idx="71">
                  <c:v>905.1</c:v>
                </c:pt>
                <c:pt idx="72">
                  <c:v>920.2</c:v>
                </c:pt>
                <c:pt idx="73">
                  <c:v>930.572</c:v>
                </c:pt>
                <c:pt idx="74">
                  <c:v>938.4</c:v>
                </c:pt>
                <c:pt idx="75">
                  <c:v>953.83500000000004</c:v>
                </c:pt>
                <c:pt idx="76">
                  <c:v>960.78</c:v>
                </c:pt>
                <c:pt idx="77">
                  <c:v>974.8</c:v>
                </c:pt>
                <c:pt idx="78">
                  <c:v>986.2</c:v>
                </c:pt>
                <c:pt idx="79">
                  <c:v>990</c:v>
                </c:pt>
                <c:pt idx="80">
                  <c:v>1007.9930000000001</c:v>
                </c:pt>
                <c:pt idx="81">
                  <c:v>1021.263</c:v>
                </c:pt>
                <c:pt idx="82">
                  <c:v>1032.5</c:v>
                </c:pt>
                <c:pt idx="83">
                  <c:v>1046.2</c:v>
                </c:pt>
                <c:pt idx="84">
                  <c:v>1066.2739999999999</c:v>
                </c:pt>
                <c:pt idx="85">
                  <c:v>1070</c:v>
                </c:pt>
                <c:pt idx="86">
                  <c:v>1086</c:v>
                </c:pt>
                <c:pt idx="87">
                  <c:v>1092.2349999999999</c:v>
                </c:pt>
                <c:pt idx="88">
                  <c:v>1094.4000000000001</c:v>
                </c:pt>
                <c:pt idx="89">
                  <c:v>1095.0999999999999</c:v>
                </c:pt>
                <c:pt idx="90">
                  <c:v>1104.309</c:v>
                </c:pt>
                <c:pt idx="91">
                  <c:v>1112.546</c:v>
                </c:pt>
              </c:numCache>
            </c:numRef>
          </c:xVal>
          <c:yVal>
            <c:numRef>
              <c:f>'[2]AG BC1sal_FR new order'!$T$3:$T$94</c:f>
              <c:numCache>
                <c:formatCode>General</c:formatCode>
                <c:ptCount val="92"/>
                <c:pt idx="1">
                  <c:v>0.42424242424242425</c:v>
                </c:pt>
                <c:pt idx="2">
                  <c:v>0.42424242424242425</c:v>
                </c:pt>
                <c:pt idx="3">
                  <c:v>0.48484848484848486</c:v>
                </c:pt>
                <c:pt idx="4">
                  <c:v>0.48484848484848486</c:v>
                </c:pt>
                <c:pt idx="5">
                  <c:v>0.51515151515151514</c:v>
                </c:pt>
                <c:pt idx="6">
                  <c:v>0.60606060606060608</c:v>
                </c:pt>
                <c:pt idx="7">
                  <c:v>0.60606060606060608</c:v>
                </c:pt>
                <c:pt idx="8">
                  <c:v>0.36363636363636365</c:v>
                </c:pt>
                <c:pt idx="10">
                  <c:v>0.54545454545454541</c:v>
                </c:pt>
                <c:pt idx="11">
                  <c:v>0.54545454545454541</c:v>
                </c:pt>
                <c:pt idx="12">
                  <c:v>0.5</c:v>
                </c:pt>
                <c:pt idx="13">
                  <c:v>0.60606060606060608</c:v>
                </c:pt>
                <c:pt idx="14">
                  <c:v>0.69696969696969702</c:v>
                </c:pt>
                <c:pt idx="15">
                  <c:v>0.75757575757575757</c:v>
                </c:pt>
                <c:pt idx="16">
                  <c:v>0.66666666666666663</c:v>
                </c:pt>
                <c:pt idx="17">
                  <c:v>0.6071428571428571</c:v>
                </c:pt>
                <c:pt idx="18">
                  <c:v>0.51515151515151514</c:v>
                </c:pt>
                <c:pt idx="19">
                  <c:v>0.48484848484848486</c:v>
                </c:pt>
                <c:pt idx="21">
                  <c:v>0.48484848484848486</c:v>
                </c:pt>
                <c:pt idx="22">
                  <c:v>0.48484848484848486</c:v>
                </c:pt>
                <c:pt idx="23">
                  <c:v>0.42424242424242425</c:v>
                </c:pt>
                <c:pt idx="24">
                  <c:v>0.42424242424242425</c:v>
                </c:pt>
                <c:pt idx="25">
                  <c:v>0.45454545454545453</c:v>
                </c:pt>
                <c:pt idx="26">
                  <c:v>0.34375</c:v>
                </c:pt>
                <c:pt idx="27">
                  <c:v>0.30303030303030304</c:v>
                </c:pt>
                <c:pt idx="28">
                  <c:v>0.23333333333333334</c:v>
                </c:pt>
                <c:pt idx="29">
                  <c:v>0.24242424242424243</c:v>
                </c:pt>
                <c:pt idx="31">
                  <c:v>0.48484848484848486</c:v>
                </c:pt>
                <c:pt idx="32">
                  <c:v>0.39393939393939392</c:v>
                </c:pt>
                <c:pt idx="33">
                  <c:v>0.33333333333333331</c:v>
                </c:pt>
                <c:pt idx="34">
                  <c:v>0.36363636363636365</c:v>
                </c:pt>
                <c:pt idx="35">
                  <c:v>0.33333333333333331</c:v>
                </c:pt>
                <c:pt idx="36">
                  <c:v>0.42424242424242425</c:v>
                </c:pt>
                <c:pt idx="37">
                  <c:v>0.36363636363636365</c:v>
                </c:pt>
                <c:pt idx="38">
                  <c:v>0.48484848484848486</c:v>
                </c:pt>
                <c:pt idx="39">
                  <c:v>0.51515151515151514</c:v>
                </c:pt>
                <c:pt idx="40">
                  <c:v>0.60606060606060608</c:v>
                </c:pt>
                <c:pt idx="42">
                  <c:v>0.54545454545454541</c:v>
                </c:pt>
                <c:pt idx="43">
                  <c:v>0.54545454545454541</c:v>
                </c:pt>
                <c:pt idx="44">
                  <c:v>0.45454545454545453</c:v>
                </c:pt>
                <c:pt idx="45">
                  <c:v>0.42424242424242425</c:v>
                </c:pt>
                <c:pt idx="46">
                  <c:v>0.42424242424242425</c:v>
                </c:pt>
                <c:pt idx="47">
                  <c:v>0.39393939393939392</c:v>
                </c:pt>
                <c:pt idx="48">
                  <c:v>0.42424242424242425</c:v>
                </c:pt>
                <c:pt idx="49">
                  <c:v>0.21212121212121213</c:v>
                </c:pt>
                <c:pt idx="50">
                  <c:v>0.375</c:v>
                </c:pt>
                <c:pt idx="51">
                  <c:v>0.39393939393939392</c:v>
                </c:pt>
                <c:pt idx="53">
                  <c:v>0.48484848484848486</c:v>
                </c:pt>
                <c:pt idx="54">
                  <c:v>0.51515151515151514</c:v>
                </c:pt>
                <c:pt idx="55">
                  <c:v>0.48484848484848486</c:v>
                </c:pt>
                <c:pt idx="56">
                  <c:v>0.48484848484848486</c:v>
                </c:pt>
                <c:pt idx="57">
                  <c:v>0.42424242424242425</c:v>
                </c:pt>
                <c:pt idx="58">
                  <c:v>0.42424242424242425</c:v>
                </c:pt>
                <c:pt idx="59">
                  <c:v>0.36363636363636365</c:v>
                </c:pt>
                <c:pt idx="60">
                  <c:v>0.39393939393939392</c:v>
                </c:pt>
                <c:pt idx="61">
                  <c:v>0.39393939393939392</c:v>
                </c:pt>
                <c:pt idx="62">
                  <c:v>0.36363636363636365</c:v>
                </c:pt>
                <c:pt idx="63">
                  <c:v>0.42424242424242425</c:v>
                </c:pt>
                <c:pt idx="65">
                  <c:v>0.30303030303030304</c:v>
                </c:pt>
                <c:pt idx="66">
                  <c:v>0.54545454545454541</c:v>
                </c:pt>
                <c:pt idx="67">
                  <c:v>0.48484848484848486</c:v>
                </c:pt>
                <c:pt idx="68">
                  <c:v>0.5</c:v>
                </c:pt>
                <c:pt idx="69">
                  <c:v>0.60606060606060608</c:v>
                </c:pt>
                <c:pt idx="71">
                  <c:v>0.60606060606060608</c:v>
                </c:pt>
                <c:pt idx="72">
                  <c:v>0.63636363636363635</c:v>
                </c:pt>
                <c:pt idx="73">
                  <c:v>0.4375</c:v>
                </c:pt>
                <c:pt idx="74">
                  <c:v>0.42424242424242425</c:v>
                </c:pt>
                <c:pt idx="75">
                  <c:v>0.30303030303030304</c:v>
                </c:pt>
                <c:pt idx="76">
                  <c:v>0.25806451612903225</c:v>
                </c:pt>
                <c:pt idx="77">
                  <c:v>0.42424242424242425</c:v>
                </c:pt>
                <c:pt idx="78">
                  <c:v>0.45454545454545453</c:v>
                </c:pt>
                <c:pt idx="80">
                  <c:v>0.39393939393939392</c:v>
                </c:pt>
                <c:pt idx="81">
                  <c:v>0.48484848484848486</c:v>
                </c:pt>
                <c:pt idx="82">
                  <c:v>0.5757575757575758</c:v>
                </c:pt>
                <c:pt idx="83">
                  <c:v>0.60606060606060608</c:v>
                </c:pt>
                <c:pt idx="84">
                  <c:v>0.5757575757575758</c:v>
                </c:pt>
                <c:pt idx="85">
                  <c:v>0.5757575757575758</c:v>
                </c:pt>
                <c:pt idx="86">
                  <c:v>0.63636363636363635</c:v>
                </c:pt>
                <c:pt idx="87">
                  <c:v>0.66666666666666663</c:v>
                </c:pt>
                <c:pt idx="88">
                  <c:v>0.72727272727272729</c:v>
                </c:pt>
                <c:pt idx="89">
                  <c:v>0.72727272727272729</c:v>
                </c:pt>
                <c:pt idx="90">
                  <c:v>0.69696969696969702</c:v>
                </c:pt>
                <c:pt idx="91">
                  <c:v>0.75757575757575757</c:v>
                </c:pt>
              </c:numCache>
            </c:numRef>
          </c:yVal>
          <c:smooth val="0"/>
          <c:extLst>
            <c:ext xmlns:c16="http://schemas.microsoft.com/office/drawing/2014/chart" uri="{C3380CC4-5D6E-409C-BE32-E72D297353CC}">
              <c16:uniqueId val="{00000001-9955-4809-9D39-25A8444C5733}"/>
            </c:ext>
          </c:extLst>
        </c:ser>
        <c:dLbls>
          <c:showLegendKey val="0"/>
          <c:showVal val="0"/>
          <c:showCatName val="0"/>
          <c:showSerName val="0"/>
          <c:showPercent val="0"/>
          <c:showBubbleSize val="0"/>
        </c:dLbls>
        <c:axId val="179454336"/>
        <c:axId val="179457408"/>
      </c:scatterChart>
      <c:scatterChart>
        <c:scatterStyle val="lineMarker"/>
        <c:varyColors val="0"/>
        <c:ser>
          <c:idx val="2"/>
          <c:order val="2"/>
          <c:tx>
            <c:v>chi-square</c:v>
          </c:tx>
          <c:spPr>
            <a:ln w="28575">
              <a:noFill/>
            </a:ln>
          </c:spPr>
          <c:marker>
            <c:symbol val="diamond"/>
            <c:size val="8"/>
            <c:spPr>
              <a:solidFill>
                <a:schemeClr val="tx1"/>
              </a:solidFill>
              <a:ln w="34925">
                <a:solidFill>
                  <a:schemeClr val="tx1"/>
                </a:solidFill>
              </a:ln>
            </c:spPr>
          </c:marker>
          <c:xVal>
            <c:numRef>
              <c:f>'[2]AG BC1sal_FR new order'!$C$3:$C$94</c:f>
              <c:numCache>
                <c:formatCode>General</c:formatCode>
                <c:ptCount val="92"/>
                <c:pt idx="0">
                  <c:v>0</c:v>
                </c:pt>
                <c:pt idx="1">
                  <c:v>8</c:v>
                </c:pt>
                <c:pt idx="2">
                  <c:v>11.1</c:v>
                </c:pt>
                <c:pt idx="3">
                  <c:v>23.4</c:v>
                </c:pt>
                <c:pt idx="4">
                  <c:v>33.56</c:v>
                </c:pt>
                <c:pt idx="5">
                  <c:v>39.079000000000001</c:v>
                </c:pt>
                <c:pt idx="6">
                  <c:v>51</c:v>
                </c:pt>
                <c:pt idx="7">
                  <c:v>59.759</c:v>
                </c:pt>
                <c:pt idx="8">
                  <c:v>94.022999999999996</c:v>
                </c:pt>
                <c:pt idx="9">
                  <c:v>100</c:v>
                </c:pt>
                <c:pt idx="10">
                  <c:v>127.405</c:v>
                </c:pt>
                <c:pt idx="11">
                  <c:v>131</c:v>
                </c:pt>
                <c:pt idx="12">
                  <c:v>137.6</c:v>
                </c:pt>
                <c:pt idx="13">
                  <c:v>158.65800000000002</c:v>
                </c:pt>
                <c:pt idx="14">
                  <c:v>165.3</c:v>
                </c:pt>
                <c:pt idx="15">
                  <c:v>175.714</c:v>
                </c:pt>
                <c:pt idx="16">
                  <c:v>195.11700000000002</c:v>
                </c:pt>
                <c:pt idx="17">
                  <c:v>209.60300000000001</c:v>
                </c:pt>
                <c:pt idx="18">
                  <c:v>220.90699999999998</c:v>
                </c:pt>
                <c:pt idx="19">
                  <c:v>227.43799999999999</c:v>
                </c:pt>
                <c:pt idx="20">
                  <c:v>240</c:v>
                </c:pt>
                <c:pt idx="21">
                  <c:v>251</c:v>
                </c:pt>
                <c:pt idx="22">
                  <c:v>258.2</c:v>
                </c:pt>
                <c:pt idx="23">
                  <c:v>279.822</c:v>
                </c:pt>
                <c:pt idx="24">
                  <c:v>302.8</c:v>
                </c:pt>
                <c:pt idx="25">
                  <c:v>316.08499999999998</c:v>
                </c:pt>
                <c:pt idx="26">
                  <c:v>321.63400000000001</c:v>
                </c:pt>
                <c:pt idx="27">
                  <c:v>329.57400000000001</c:v>
                </c:pt>
                <c:pt idx="28">
                  <c:v>338.38299999999998</c:v>
                </c:pt>
                <c:pt idx="29">
                  <c:v>350</c:v>
                </c:pt>
                <c:pt idx="30">
                  <c:v>360</c:v>
                </c:pt>
                <c:pt idx="31">
                  <c:v>375.1</c:v>
                </c:pt>
                <c:pt idx="32">
                  <c:v>377.88299999999998</c:v>
                </c:pt>
                <c:pt idx="33">
                  <c:v>388.24299999999999</c:v>
                </c:pt>
                <c:pt idx="34">
                  <c:v>419.58199999999999</c:v>
                </c:pt>
                <c:pt idx="35">
                  <c:v>430.43900000000002</c:v>
                </c:pt>
                <c:pt idx="36">
                  <c:v>448</c:v>
                </c:pt>
                <c:pt idx="37">
                  <c:v>459.7</c:v>
                </c:pt>
                <c:pt idx="38">
                  <c:v>481.6</c:v>
                </c:pt>
                <c:pt idx="39">
                  <c:v>513.23900000000003</c:v>
                </c:pt>
                <c:pt idx="40">
                  <c:v>531.49199999999996</c:v>
                </c:pt>
                <c:pt idx="41">
                  <c:v>540</c:v>
                </c:pt>
                <c:pt idx="42">
                  <c:v>550.91399999999999</c:v>
                </c:pt>
                <c:pt idx="43">
                  <c:v>571.96500000000003</c:v>
                </c:pt>
                <c:pt idx="44">
                  <c:v>578.75199999999995</c:v>
                </c:pt>
                <c:pt idx="45">
                  <c:v>592.4</c:v>
                </c:pt>
                <c:pt idx="46">
                  <c:v>595.70000000000005</c:v>
                </c:pt>
                <c:pt idx="47">
                  <c:v>611.22199999999998</c:v>
                </c:pt>
                <c:pt idx="48">
                  <c:v>624.63</c:v>
                </c:pt>
                <c:pt idx="49">
                  <c:v>647.86799999999994</c:v>
                </c:pt>
                <c:pt idx="50">
                  <c:v>677</c:v>
                </c:pt>
                <c:pt idx="51">
                  <c:v>686.38400000000001</c:v>
                </c:pt>
                <c:pt idx="52">
                  <c:v>690</c:v>
                </c:pt>
                <c:pt idx="53">
                  <c:v>704.24400000000003</c:v>
                </c:pt>
                <c:pt idx="54">
                  <c:v>706.7</c:v>
                </c:pt>
                <c:pt idx="55">
                  <c:v>711.6</c:v>
                </c:pt>
                <c:pt idx="56">
                  <c:v>723.9</c:v>
                </c:pt>
                <c:pt idx="57">
                  <c:v>739</c:v>
                </c:pt>
                <c:pt idx="58">
                  <c:v>744.59199999999998</c:v>
                </c:pt>
                <c:pt idx="59">
                  <c:v>755.803</c:v>
                </c:pt>
                <c:pt idx="60">
                  <c:v>772.49699999999996</c:v>
                </c:pt>
                <c:pt idx="61">
                  <c:v>774.58699999999999</c:v>
                </c:pt>
                <c:pt idx="62">
                  <c:v>777.85699999999997</c:v>
                </c:pt>
                <c:pt idx="63">
                  <c:v>785.2</c:v>
                </c:pt>
                <c:pt idx="64">
                  <c:v>790</c:v>
                </c:pt>
                <c:pt idx="65">
                  <c:v>807.57600000000002</c:v>
                </c:pt>
                <c:pt idx="66">
                  <c:v>845.35299999999995</c:v>
                </c:pt>
                <c:pt idx="67">
                  <c:v>859.75300000000004</c:v>
                </c:pt>
                <c:pt idx="68">
                  <c:v>867.26</c:v>
                </c:pt>
                <c:pt idx="69">
                  <c:v>883.07299999999998</c:v>
                </c:pt>
                <c:pt idx="70">
                  <c:v>890</c:v>
                </c:pt>
                <c:pt idx="71">
                  <c:v>905.1</c:v>
                </c:pt>
                <c:pt idx="72">
                  <c:v>920.2</c:v>
                </c:pt>
                <c:pt idx="73">
                  <c:v>930.572</c:v>
                </c:pt>
                <c:pt idx="74">
                  <c:v>938.4</c:v>
                </c:pt>
                <c:pt idx="75">
                  <c:v>953.83500000000004</c:v>
                </c:pt>
                <c:pt idx="76">
                  <c:v>960.78</c:v>
                </c:pt>
                <c:pt idx="77">
                  <c:v>974.8</c:v>
                </c:pt>
                <c:pt idx="78">
                  <c:v>986.2</c:v>
                </c:pt>
                <c:pt idx="79">
                  <c:v>990</c:v>
                </c:pt>
                <c:pt idx="80">
                  <c:v>1007.9930000000001</c:v>
                </c:pt>
                <c:pt idx="81">
                  <c:v>1021.263</c:v>
                </c:pt>
                <c:pt idx="82">
                  <c:v>1032.5</c:v>
                </c:pt>
                <c:pt idx="83">
                  <c:v>1046.2</c:v>
                </c:pt>
                <c:pt idx="84">
                  <c:v>1066.2739999999999</c:v>
                </c:pt>
                <c:pt idx="85">
                  <c:v>1070</c:v>
                </c:pt>
                <c:pt idx="86">
                  <c:v>1086</c:v>
                </c:pt>
                <c:pt idx="87">
                  <c:v>1092.2349999999999</c:v>
                </c:pt>
                <c:pt idx="88">
                  <c:v>1094.4000000000001</c:v>
                </c:pt>
                <c:pt idx="89">
                  <c:v>1095.0999999999999</c:v>
                </c:pt>
                <c:pt idx="90">
                  <c:v>1104.309</c:v>
                </c:pt>
                <c:pt idx="91">
                  <c:v>1112.546</c:v>
                </c:pt>
              </c:numCache>
            </c:numRef>
          </c:xVal>
          <c:yVal>
            <c:numRef>
              <c:f>'[2]AG BC1sal_FR new order'!$O$3:$O$94</c:f>
              <c:numCache>
                <c:formatCode>General</c:formatCode>
                <c:ptCount val="92"/>
                <c:pt idx="1">
                  <c:v>0.76</c:v>
                </c:pt>
                <c:pt idx="2">
                  <c:v>0.76</c:v>
                </c:pt>
                <c:pt idx="3">
                  <c:v>0.03</c:v>
                </c:pt>
                <c:pt idx="4">
                  <c:v>0.03</c:v>
                </c:pt>
                <c:pt idx="5">
                  <c:v>0.03</c:v>
                </c:pt>
                <c:pt idx="6">
                  <c:v>1.48</c:v>
                </c:pt>
                <c:pt idx="7">
                  <c:v>1.48</c:v>
                </c:pt>
                <c:pt idx="8">
                  <c:v>2.4500000000000002</c:v>
                </c:pt>
                <c:pt idx="10">
                  <c:v>0.27</c:v>
                </c:pt>
                <c:pt idx="11">
                  <c:v>0.27</c:v>
                </c:pt>
                <c:pt idx="12">
                  <c:v>0</c:v>
                </c:pt>
                <c:pt idx="13">
                  <c:v>1.48</c:v>
                </c:pt>
                <c:pt idx="14">
                  <c:v>5.12</c:v>
                </c:pt>
                <c:pt idx="15">
                  <c:v>8.76</c:v>
                </c:pt>
                <c:pt idx="16">
                  <c:v>3.67</c:v>
                </c:pt>
                <c:pt idx="17">
                  <c:v>1.29</c:v>
                </c:pt>
                <c:pt idx="18">
                  <c:v>0.03</c:v>
                </c:pt>
                <c:pt idx="19">
                  <c:v>0.03</c:v>
                </c:pt>
                <c:pt idx="21">
                  <c:v>0.03</c:v>
                </c:pt>
                <c:pt idx="22">
                  <c:v>0.03</c:v>
                </c:pt>
                <c:pt idx="23">
                  <c:v>0.76</c:v>
                </c:pt>
                <c:pt idx="24">
                  <c:v>0.76</c:v>
                </c:pt>
                <c:pt idx="25">
                  <c:v>0.27</c:v>
                </c:pt>
                <c:pt idx="26">
                  <c:v>3.12</c:v>
                </c:pt>
                <c:pt idx="27">
                  <c:v>5.12</c:v>
                </c:pt>
                <c:pt idx="28">
                  <c:v>8.5299999999999994</c:v>
                </c:pt>
                <c:pt idx="29">
                  <c:v>8.76</c:v>
                </c:pt>
                <c:pt idx="31">
                  <c:v>0.03</c:v>
                </c:pt>
                <c:pt idx="32">
                  <c:v>1.48</c:v>
                </c:pt>
                <c:pt idx="33">
                  <c:v>3.67</c:v>
                </c:pt>
                <c:pt idx="34">
                  <c:v>2.4500000000000002</c:v>
                </c:pt>
                <c:pt idx="35">
                  <c:v>3.67</c:v>
                </c:pt>
                <c:pt idx="36">
                  <c:v>0.76</c:v>
                </c:pt>
                <c:pt idx="37">
                  <c:v>2.4500000000000002</c:v>
                </c:pt>
                <c:pt idx="38">
                  <c:v>0.03</c:v>
                </c:pt>
                <c:pt idx="39">
                  <c:v>0.03</c:v>
                </c:pt>
                <c:pt idx="40">
                  <c:v>1.48</c:v>
                </c:pt>
                <c:pt idx="42">
                  <c:v>0.27</c:v>
                </c:pt>
                <c:pt idx="43">
                  <c:v>0.27</c:v>
                </c:pt>
                <c:pt idx="44">
                  <c:v>0.27</c:v>
                </c:pt>
                <c:pt idx="45">
                  <c:v>0.76</c:v>
                </c:pt>
                <c:pt idx="46">
                  <c:v>0.76</c:v>
                </c:pt>
                <c:pt idx="47">
                  <c:v>1.48</c:v>
                </c:pt>
                <c:pt idx="48">
                  <c:v>0.76</c:v>
                </c:pt>
                <c:pt idx="49">
                  <c:v>10.94</c:v>
                </c:pt>
                <c:pt idx="50">
                  <c:v>2</c:v>
                </c:pt>
                <c:pt idx="51">
                  <c:v>1.48</c:v>
                </c:pt>
                <c:pt idx="53">
                  <c:v>0.03</c:v>
                </c:pt>
                <c:pt idx="54">
                  <c:v>0.03</c:v>
                </c:pt>
                <c:pt idx="55">
                  <c:v>0.03</c:v>
                </c:pt>
                <c:pt idx="56">
                  <c:v>0.03</c:v>
                </c:pt>
                <c:pt idx="57">
                  <c:v>0.76</c:v>
                </c:pt>
                <c:pt idx="58">
                  <c:v>0.76</c:v>
                </c:pt>
                <c:pt idx="59">
                  <c:v>2.4500000000000002</c:v>
                </c:pt>
                <c:pt idx="60">
                  <c:v>1.48</c:v>
                </c:pt>
                <c:pt idx="61">
                  <c:v>1.48</c:v>
                </c:pt>
                <c:pt idx="62">
                  <c:v>2.4500000000000002</c:v>
                </c:pt>
                <c:pt idx="63">
                  <c:v>0.76</c:v>
                </c:pt>
                <c:pt idx="65">
                  <c:v>5.12</c:v>
                </c:pt>
                <c:pt idx="66">
                  <c:v>0.27</c:v>
                </c:pt>
                <c:pt idx="67">
                  <c:v>0.03</c:v>
                </c:pt>
                <c:pt idx="68">
                  <c:v>0</c:v>
                </c:pt>
                <c:pt idx="69">
                  <c:v>1.48</c:v>
                </c:pt>
                <c:pt idx="71">
                  <c:v>1.48</c:v>
                </c:pt>
                <c:pt idx="72">
                  <c:v>2.4500000000000002</c:v>
                </c:pt>
                <c:pt idx="73">
                  <c:v>0.5</c:v>
                </c:pt>
                <c:pt idx="74">
                  <c:v>0.76</c:v>
                </c:pt>
                <c:pt idx="75">
                  <c:v>5.12</c:v>
                </c:pt>
                <c:pt idx="76">
                  <c:v>7.26</c:v>
                </c:pt>
                <c:pt idx="77">
                  <c:v>0.76</c:v>
                </c:pt>
                <c:pt idx="78">
                  <c:v>0.27</c:v>
                </c:pt>
                <c:pt idx="80">
                  <c:v>1.48</c:v>
                </c:pt>
                <c:pt idx="81">
                  <c:v>0.03</c:v>
                </c:pt>
                <c:pt idx="82">
                  <c:v>0.76</c:v>
                </c:pt>
                <c:pt idx="83">
                  <c:v>1.48</c:v>
                </c:pt>
                <c:pt idx="84">
                  <c:v>0.76</c:v>
                </c:pt>
                <c:pt idx="85">
                  <c:v>0.76</c:v>
                </c:pt>
                <c:pt idx="86">
                  <c:v>2.4500000000000002</c:v>
                </c:pt>
                <c:pt idx="87">
                  <c:v>3.67</c:v>
                </c:pt>
                <c:pt idx="88">
                  <c:v>6.82</c:v>
                </c:pt>
                <c:pt idx="89">
                  <c:v>6.82</c:v>
                </c:pt>
                <c:pt idx="90">
                  <c:v>5.12</c:v>
                </c:pt>
                <c:pt idx="91">
                  <c:v>8.76</c:v>
                </c:pt>
              </c:numCache>
            </c:numRef>
          </c:yVal>
          <c:smooth val="0"/>
          <c:extLst>
            <c:ext xmlns:c16="http://schemas.microsoft.com/office/drawing/2014/chart" uri="{C3380CC4-5D6E-409C-BE32-E72D297353CC}">
              <c16:uniqueId val="{00000002-9955-4809-9D39-25A8444C5733}"/>
            </c:ext>
          </c:extLst>
        </c:ser>
        <c:ser>
          <c:idx val="3"/>
          <c:order val="3"/>
          <c:tx>
            <c:v>threshold p=0.003</c:v>
          </c:tx>
          <c:spPr>
            <a:ln w="31750">
              <a:solidFill>
                <a:schemeClr val="tx1"/>
              </a:solidFill>
              <a:prstDash val="dash"/>
            </a:ln>
          </c:spPr>
          <c:marker>
            <c:symbol val="none"/>
          </c:marker>
          <c:dPt>
            <c:idx val="43"/>
            <c:bubble3D val="0"/>
            <c:extLst>
              <c:ext xmlns:c16="http://schemas.microsoft.com/office/drawing/2014/chart" uri="{C3380CC4-5D6E-409C-BE32-E72D297353CC}">
                <c16:uniqueId val="{00000003-9955-4809-9D39-25A8444C5733}"/>
              </c:ext>
            </c:extLst>
          </c:dPt>
          <c:dPt>
            <c:idx val="66"/>
            <c:bubble3D val="0"/>
            <c:extLst>
              <c:ext xmlns:c16="http://schemas.microsoft.com/office/drawing/2014/chart" uri="{C3380CC4-5D6E-409C-BE32-E72D297353CC}">
                <c16:uniqueId val="{00000004-9955-4809-9D39-25A8444C5733}"/>
              </c:ext>
            </c:extLst>
          </c:dPt>
          <c:xVal>
            <c:numRef>
              <c:f>'[2]AG BC1sal_FR new order'!$C$3:$C$94</c:f>
              <c:numCache>
                <c:formatCode>General</c:formatCode>
                <c:ptCount val="92"/>
                <c:pt idx="0">
                  <c:v>0</c:v>
                </c:pt>
                <c:pt idx="1">
                  <c:v>8</c:v>
                </c:pt>
                <c:pt idx="2">
                  <c:v>11.1</c:v>
                </c:pt>
                <c:pt idx="3">
                  <c:v>23.4</c:v>
                </c:pt>
                <c:pt idx="4">
                  <c:v>33.56</c:v>
                </c:pt>
                <c:pt idx="5">
                  <c:v>39.079000000000001</c:v>
                </c:pt>
                <c:pt idx="6">
                  <c:v>51</c:v>
                </c:pt>
                <c:pt idx="7">
                  <c:v>59.759</c:v>
                </c:pt>
                <c:pt idx="8">
                  <c:v>94.022999999999996</c:v>
                </c:pt>
                <c:pt idx="9">
                  <c:v>100</c:v>
                </c:pt>
                <c:pt idx="10">
                  <c:v>127.405</c:v>
                </c:pt>
                <c:pt idx="11">
                  <c:v>131</c:v>
                </c:pt>
                <c:pt idx="12">
                  <c:v>137.6</c:v>
                </c:pt>
                <c:pt idx="13">
                  <c:v>158.65800000000002</c:v>
                </c:pt>
                <c:pt idx="14">
                  <c:v>165.3</c:v>
                </c:pt>
                <c:pt idx="15">
                  <c:v>175.714</c:v>
                </c:pt>
                <c:pt idx="16">
                  <c:v>195.11700000000002</c:v>
                </c:pt>
                <c:pt idx="17">
                  <c:v>209.60300000000001</c:v>
                </c:pt>
                <c:pt idx="18">
                  <c:v>220.90699999999998</c:v>
                </c:pt>
                <c:pt idx="19">
                  <c:v>227.43799999999999</c:v>
                </c:pt>
                <c:pt idx="20">
                  <c:v>240</c:v>
                </c:pt>
                <c:pt idx="21">
                  <c:v>251</c:v>
                </c:pt>
                <c:pt idx="22">
                  <c:v>258.2</c:v>
                </c:pt>
                <c:pt idx="23">
                  <c:v>279.822</c:v>
                </c:pt>
                <c:pt idx="24">
                  <c:v>302.8</c:v>
                </c:pt>
                <c:pt idx="25">
                  <c:v>316.08499999999998</c:v>
                </c:pt>
                <c:pt idx="26">
                  <c:v>321.63400000000001</c:v>
                </c:pt>
                <c:pt idx="27">
                  <c:v>329.57400000000001</c:v>
                </c:pt>
                <c:pt idx="28">
                  <c:v>338.38299999999998</c:v>
                </c:pt>
                <c:pt idx="29">
                  <c:v>350</c:v>
                </c:pt>
                <c:pt idx="30">
                  <c:v>360</c:v>
                </c:pt>
                <c:pt idx="31">
                  <c:v>375.1</c:v>
                </c:pt>
                <c:pt idx="32">
                  <c:v>377.88299999999998</c:v>
                </c:pt>
                <c:pt idx="33">
                  <c:v>388.24299999999999</c:v>
                </c:pt>
                <c:pt idx="34">
                  <c:v>419.58199999999999</c:v>
                </c:pt>
                <c:pt idx="35">
                  <c:v>430.43900000000002</c:v>
                </c:pt>
                <c:pt idx="36">
                  <c:v>448</c:v>
                </c:pt>
                <c:pt idx="37">
                  <c:v>459.7</c:v>
                </c:pt>
                <c:pt idx="38">
                  <c:v>481.6</c:v>
                </c:pt>
                <c:pt idx="39">
                  <c:v>513.23900000000003</c:v>
                </c:pt>
                <c:pt idx="40">
                  <c:v>531.49199999999996</c:v>
                </c:pt>
                <c:pt idx="41">
                  <c:v>540</c:v>
                </c:pt>
                <c:pt idx="42">
                  <c:v>550.91399999999999</c:v>
                </c:pt>
                <c:pt idx="43">
                  <c:v>571.96500000000003</c:v>
                </c:pt>
                <c:pt idx="44">
                  <c:v>578.75199999999995</c:v>
                </c:pt>
                <c:pt idx="45">
                  <c:v>592.4</c:v>
                </c:pt>
                <c:pt idx="46">
                  <c:v>595.70000000000005</c:v>
                </c:pt>
                <c:pt idx="47">
                  <c:v>611.22199999999998</c:v>
                </c:pt>
                <c:pt idx="48">
                  <c:v>624.63</c:v>
                </c:pt>
                <c:pt idx="49">
                  <c:v>647.86799999999994</c:v>
                </c:pt>
                <c:pt idx="50">
                  <c:v>677</c:v>
                </c:pt>
                <c:pt idx="51">
                  <c:v>686.38400000000001</c:v>
                </c:pt>
                <c:pt idx="52">
                  <c:v>690</c:v>
                </c:pt>
                <c:pt idx="53">
                  <c:v>704.24400000000003</c:v>
                </c:pt>
                <c:pt idx="54">
                  <c:v>706.7</c:v>
                </c:pt>
                <c:pt idx="55">
                  <c:v>711.6</c:v>
                </c:pt>
                <c:pt idx="56">
                  <c:v>723.9</c:v>
                </c:pt>
                <c:pt idx="57">
                  <c:v>739</c:v>
                </c:pt>
                <c:pt idx="58">
                  <c:v>744.59199999999998</c:v>
                </c:pt>
                <c:pt idx="59">
                  <c:v>755.803</c:v>
                </c:pt>
                <c:pt idx="60">
                  <c:v>772.49699999999996</c:v>
                </c:pt>
                <c:pt idx="61">
                  <c:v>774.58699999999999</c:v>
                </c:pt>
                <c:pt idx="62">
                  <c:v>777.85699999999997</c:v>
                </c:pt>
                <c:pt idx="63">
                  <c:v>785.2</c:v>
                </c:pt>
                <c:pt idx="64">
                  <c:v>790</c:v>
                </c:pt>
                <c:pt idx="65">
                  <c:v>807.57600000000002</c:v>
                </c:pt>
                <c:pt idx="66">
                  <c:v>845.35299999999995</c:v>
                </c:pt>
                <c:pt idx="67">
                  <c:v>859.75300000000004</c:v>
                </c:pt>
                <c:pt idx="68">
                  <c:v>867.26</c:v>
                </c:pt>
                <c:pt idx="69">
                  <c:v>883.07299999999998</c:v>
                </c:pt>
                <c:pt idx="70">
                  <c:v>890</c:v>
                </c:pt>
                <c:pt idx="71">
                  <c:v>905.1</c:v>
                </c:pt>
                <c:pt idx="72">
                  <c:v>920.2</c:v>
                </c:pt>
                <c:pt idx="73">
                  <c:v>930.572</c:v>
                </c:pt>
                <c:pt idx="74">
                  <c:v>938.4</c:v>
                </c:pt>
                <c:pt idx="75">
                  <c:v>953.83500000000004</c:v>
                </c:pt>
                <c:pt idx="76">
                  <c:v>960.78</c:v>
                </c:pt>
                <c:pt idx="77">
                  <c:v>974.8</c:v>
                </c:pt>
                <c:pt idx="78">
                  <c:v>986.2</c:v>
                </c:pt>
                <c:pt idx="79">
                  <c:v>990</c:v>
                </c:pt>
                <c:pt idx="80">
                  <c:v>1007.9930000000001</c:v>
                </c:pt>
                <c:pt idx="81">
                  <c:v>1021.263</c:v>
                </c:pt>
                <c:pt idx="82">
                  <c:v>1032.5</c:v>
                </c:pt>
                <c:pt idx="83">
                  <c:v>1046.2</c:v>
                </c:pt>
                <c:pt idx="84">
                  <c:v>1066.2739999999999</c:v>
                </c:pt>
                <c:pt idx="85">
                  <c:v>1070</c:v>
                </c:pt>
                <c:pt idx="86">
                  <c:v>1086</c:v>
                </c:pt>
                <c:pt idx="87">
                  <c:v>1092.2349999999999</c:v>
                </c:pt>
                <c:pt idx="88">
                  <c:v>1094.4000000000001</c:v>
                </c:pt>
                <c:pt idx="89">
                  <c:v>1095.0999999999999</c:v>
                </c:pt>
                <c:pt idx="90">
                  <c:v>1104.309</c:v>
                </c:pt>
                <c:pt idx="91">
                  <c:v>1112.546</c:v>
                </c:pt>
              </c:numCache>
            </c:numRef>
          </c:xVal>
          <c:yVal>
            <c:numRef>
              <c:f>'[2]AG BC1sal_FR new order'!$X$3:$X$94</c:f>
              <c:numCache>
                <c:formatCode>General</c:formatCode>
                <c:ptCount val="92"/>
                <c:pt idx="0">
                  <c:v>8.8000000000000007</c:v>
                </c:pt>
                <c:pt idx="1">
                  <c:v>8.8000000000000007</c:v>
                </c:pt>
                <c:pt idx="2">
                  <c:v>8.8000000000000007</c:v>
                </c:pt>
                <c:pt idx="3">
                  <c:v>8.8000000000000007</c:v>
                </c:pt>
                <c:pt idx="4">
                  <c:v>8.8000000000000007</c:v>
                </c:pt>
                <c:pt idx="5">
                  <c:v>8.8000000000000007</c:v>
                </c:pt>
                <c:pt idx="6">
                  <c:v>8.8000000000000007</c:v>
                </c:pt>
                <c:pt idx="7">
                  <c:v>8.8000000000000007</c:v>
                </c:pt>
                <c:pt idx="8">
                  <c:v>8.8000000000000007</c:v>
                </c:pt>
                <c:pt idx="9">
                  <c:v>8.8000000000000007</c:v>
                </c:pt>
                <c:pt idx="10">
                  <c:v>8.8000000000000007</c:v>
                </c:pt>
                <c:pt idx="11">
                  <c:v>8.8000000000000007</c:v>
                </c:pt>
                <c:pt idx="12">
                  <c:v>8.8000000000000007</c:v>
                </c:pt>
                <c:pt idx="13">
                  <c:v>8.8000000000000007</c:v>
                </c:pt>
                <c:pt idx="14">
                  <c:v>8.8000000000000007</c:v>
                </c:pt>
                <c:pt idx="15">
                  <c:v>8.8000000000000007</c:v>
                </c:pt>
                <c:pt idx="16">
                  <c:v>8.8000000000000007</c:v>
                </c:pt>
                <c:pt idx="17">
                  <c:v>8.8000000000000007</c:v>
                </c:pt>
                <c:pt idx="18">
                  <c:v>8.8000000000000007</c:v>
                </c:pt>
                <c:pt idx="19">
                  <c:v>8.8000000000000007</c:v>
                </c:pt>
                <c:pt idx="20">
                  <c:v>8.8000000000000007</c:v>
                </c:pt>
                <c:pt idx="21">
                  <c:v>8.8000000000000007</c:v>
                </c:pt>
                <c:pt idx="22">
                  <c:v>8.8000000000000007</c:v>
                </c:pt>
                <c:pt idx="23">
                  <c:v>8.8000000000000007</c:v>
                </c:pt>
                <c:pt idx="24">
                  <c:v>8.8000000000000007</c:v>
                </c:pt>
                <c:pt idx="25">
                  <c:v>8.8000000000000007</c:v>
                </c:pt>
                <c:pt idx="26">
                  <c:v>8.8000000000000007</c:v>
                </c:pt>
                <c:pt idx="27">
                  <c:v>8.8000000000000007</c:v>
                </c:pt>
                <c:pt idx="28">
                  <c:v>8.8000000000000007</c:v>
                </c:pt>
                <c:pt idx="29">
                  <c:v>8.8000000000000007</c:v>
                </c:pt>
                <c:pt idx="30">
                  <c:v>8.8000000000000007</c:v>
                </c:pt>
                <c:pt idx="31">
                  <c:v>8.8000000000000007</c:v>
                </c:pt>
                <c:pt idx="32">
                  <c:v>8.8000000000000007</c:v>
                </c:pt>
                <c:pt idx="33">
                  <c:v>8.8000000000000007</c:v>
                </c:pt>
                <c:pt idx="34">
                  <c:v>8.8000000000000007</c:v>
                </c:pt>
                <c:pt idx="35">
                  <c:v>8.8000000000000007</c:v>
                </c:pt>
                <c:pt idx="36">
                  <c:v>8.8000000000000007</c:v>
                </c:pt>
                <c:pt idx="37">
                  <c:v>8.8000000000000007</c:v>
                </c:pt>
                <c:pt idx="38">
                  <c:v>8.8000000000000007</c:v>
                </c:pt>
                <c:pt idx="39">
                  <c:v>8.8000000000000007</c:v>
                </c:pt>
                <c:pt idx="40">
                  <c:v>8.8000000000000007</c:v>
                </c:pt>
                <c:pt idx="41">
                  <c:v>8.8000000000000007</c:v>
                </c:pt>
                <c:pt idx="42">
                  <c:v>8.8000000000000007</c:v>
                </c:pt>
                <c:pt idx="43">
                  <c:v>8.8000000000000007</c:v>
                </c:pt>
                <c:pt idx="44">
                  <c:v>8.8000000000000007</c:v>
                </c:pt>
                <c:pt idx="45">
                  <c:v>8.8000000000000007</c:v>
                </c:pt>
                <c:pt idx="46">
                  <c:v>8.8000000000000007</c:v>
                </c:pt>
                <c:pt idx="47">
                  <c:v>8.8000000000000007</c:v>
                </c:pt>
                <c:pt idx="48">
                  <c:v>8.8000000000000007</c:v>
                </c:pt>
                <c:pt idx="49">
                  <c:v>8.8000000000000007</c:v>
                </c:pt>
                <c:pt idx="50">
                  <c:v>8.8000000000000007</c:v>
                </c:pt>
                <c:pt idx="51">
                  <c:v>8.8000000000000007</c:v>
                </c:pt>
                <c:pt idx="52">
                  <c:v>8.8000000000000007</c:v>
                </c:pt>
                <c:pt idx="53">
                  <c:v>8.8000000000000007</c:v>
                </c:pt>
                <c:pt idx="54">
                  <c:v>8.8000000000000007</c:v>
                </c:pt>
                <c:pt idx="55">
                  <c:v>8.8000000000000007</c:v>
                </c:pt>
                <c:pt idx="56">
                  <c:v>8.8000000000000007</c:v>
                </c:pt>
                <c:pt idx="57">
                  <c:v>8.8000000000000007</c:v>
                </c:pt>
                <c:pt idx="58">
                  <c:v>8.8000000000000007</c:v>
                </c:pt>
                <c:pt idx="59">
                  <c:v>8.8000000000000007</c:v>
                </c:pt>
                <c:pt idx="60">
                  <c:v>8.8000000000000007</c:v>
                </c:pt>
                <c:pt idx="61">
                  <c:v>8.8000000000000007</c:v>
                </c:pt>
                <c:pt idx="62">
                  <c:v>8.8000000000000007</c:v>
                </c:pt>
                <c:pt idx="63">
                  <c:v>8.8000000000000007</c:v>
                </c:pt>
                <c:pt idx="64">
                  <c:v>8.8000000000000007</c:v>
                </c:pt>
                <c:pt idx="65">
                  <c:v>8.8000000000000007</c:v>
                </c:pt>
                <c:pt idx="66">
                  <c:v>8.8000000000000007</c:v>
                </c:pt>
                <c:pt idx="67">
                  <c:v>8.8000000000000007</c:v>
                </c:pt>
                <c:pt idx="68">
                  <c:v>8.8000000000000007</c:v>
                </c:pt>
                <c:pt idx="69">
                  <c:v>8.8000000000000007</c:v>
                </c:pt>
                <c:pt idx="70">
                  <c:v>8.8000000000000007</c:v>
                </c:pt>
                <c:pt idx="71">
                  <c:v>8.8000000000000007</c:v>
                </c:pt>
                <c:pt idx="72">
                  <c:v>8.8000000000000007</c:v>
                </c:pt>
                <c:pt idx="73">
                  <c:v>8.8000000000000007</c:v>
                </c:pt>
                <c:pt idx="74">
                  <c:v>8.8000000000000007</c:v>
                </c:pt>
                <c:pt idx="75">
                  <c:v>8.8000000000000007</c:v>
                </c:pt>
                <c:pt idx="76">
                  <c:v>8.8000000000000007</c:v>
                </c:pt>
                <c:pt idx="77">
                  <c:v>8.8000000000000007</c:v>
                </c:pt>
                <c:pt idx="78">
                  <c:v>8.8000000000000007</c:v>
                </c:pt>
                <c:pt idx="79">
                  <c:v>8.8000000000000007</c:v>
                </c:pt>
                <c:pt idx="80">
                  <c:v>8.8000000000000007</c:v>
                </c:pt>
                <c:pt idx="81">
                  <c:v>8.8000000000000007</c:v>
                </c:pt>
                <c:pt idx="82">
                  <c:v>8.8000000000000007</c:v>
                </c:pt>
                <c:pt idx="83">
                  <c:v>8.8000000000000007</c:v>
                </c:pt>
                <c:pt idx="84">
                  <c:v>8.8000000000000007</c:v>
                </c:pt>
                <c:pt idx="85">
                  <c:v>8.8000000000000007</c:v>
                </c:pt>
                <c:pt idx="86">
                  <c:v>8.8000000000000007</c:v>
                </c:pt>
                <c:pt idx="87">
                  <c:v>8.8000000000000007</c:v>
                </c:pt>
                <c:pt idx="88">
                  <c:v>8.8000000000000007</c:v>
                </c:pt>
                <c:pt idx="89">
                  <c:v>8.8000000000000007</c:v>
                </c:pt>
                <c:pt idx="90">
                  <c:v>8.8000000000000007</c:v>
                </c:pt>
                <c:pt idx="91">
                  <c:v>8.8000000000000007</c:v>
                </c:pt>
              </c:numCache>
            </c:numRef>
          </c:yVal>
          <c:smooth val="0"/>
          <c:extLst>
            <c:ext xmlns:c16="http://schemas.microsoft.com/office/drawing/2014/chart" uri="{C3380CC4-5D6E-409C-BE32-E72D297353CC}">
              <c16:uniqueId val="{00000005-9955-4809-9D39-25A8444C5733}"/>
            </c:ext>
          </c:extLst>
        </c:ser>
        <c:dLbls>
          <c:showLegendKey val="0"/>
          <c:showVal val="0"/>
          <c:showCatName val="0"/>
          <c:showSerName val="0"/>
          <c:showPercent val="0"/>
          <c:showBubbleSize val="0"/>
        </c:dLbls>
        <c:axId val="994998576"/>
        <c:axId val="994996280"/>
      </c:scatterChart>
      <c:valAx>
        <c:axId val="179454336"/>
        <c:scaling>
          <c:orientation val="minMax"/>
          <c:max val="1125"/>
        </c:scaling>
        <c:delete val="1"/>
        <c:axPos val="b"/>
        <c:numFmt formatCode="0" sourceLinked="0"/>
        <c:majorTickMark val="out"/>
        <c:minorTickMark val="none"/>
        <c:tickLblPos val="nextTo"/>
        <c:crossAx val="179457408"/>
        <c:crosses val="autoZero"/>
        <c:crossBetween val="midCat"/>
        <c:majorUnit val="25"/>
      </c:valAx>
      <c:valAx>
        <c:axId val="179457408"/>
        <c:scaling>
          <c:orientation val="minMax"/>
          <c:max val="1"/>
        </c:scaling>
        <c:delete val="0"/>
        <c:axPos val="l"/>
        <c:majorGridlines>
          <c:spPr>
            <a:ln>
              <a:solidFill>
                <a:schemeClr val="bg1">
                  <a:lumMod val="75000"/>
                </a:schemeClr>
              </a:solidFill>
            </a:ln>
          </c:spPr>
        </c:majorGridlines>
        <c:title>
          <c:tx>
            <c:rich>
              <a:bodyPr rot="-5400000" vert="horz"/>
              <a:lstStyle/>
              <a:p>
                <a:pPr>
                  <a:defRPr sz="3200" b="0" i="0"/>
                </a:pPr>
                <a:r>
                  <a:rPr lang="en-US" sz="3200" b="0" i="0"/>
                  <a:t>Genotype frequency</a:t>
                </a:r>
              </a:p>
            </c:rich>
          </c:tx>
          <c:overlay val="0"/>
        </c:title>
        <c:numFmt formatCode="General" sourceLinked="0"/>
        <c:majorTickMark val="out"/>
        <c:minorTickMark val="none"/>
        <c:tickLblPos val="nextTo"/>
        <c:txPr>
          <a:bodyPr/>
          <a:lstStyle/>
          <a:p>
            <a:pPr>
              <a:defRPr sz="3200"/>
            </a:pPr>
            <a:endParaRPr lang="nl-NL"/>
          </a:p>
        </c:txPr>
        <c:crossAx val="179454336"/>
        <c:crosses val="autoZero"/>
        <c:crossBetween val="midCat"/>
        <c:majorUnit val="0.25"/>
      </c:valAx>
      <c:valAx>
        <c:axId val="994996280"/>
        <c:scaling>
          <c:orientation val="minMax"/>
          <c:max val="25"/>
        </c:scaling>
        <c:delete val="0"/>
        <c:axPos val="r"/>
        <c:title>
          <c:tx>
            <c:rich>
              <a:bodyPr/>
              <a:lstStyle/>
              <a:p>
                <a:pPr>
                  <a:defRPr sz="3200" b="0"/>
                </a:pPr>
                <a:r>
                  <a:rPr lang="en-US" sz="3200" b="0"/>
                  <a:t>Chi-square value</a:t>
                </a:r>
              </a:p>
            </c:rich>
          </c:tx>
          <c:overlay val="0"/>
        </c:title>
        <c:numFmt formatCode="General" sourceLinked="1"/>
        <c:majorTickMark val="out"/>
        <c:minorTickMark val="none"/>
        <c:tickLblPos val="nextTo"/>
        <c:txPr>
          <a:bodyPr/>
          <a:lstStyle/>
          <a:p>
            <a:pPr>
              <a:defRPr sz="3200"/>
            </a:pPr>
            <a:endParaRPr lang="nl-NL"/>
          </a:p>
        </c:txPr>
        <c:crossAx val="994998576"/>
        <c:crosses val="max"/>
        <c:crossBetween val="midCat"/>
        <c:majorUnit val="5"/>
      </c:valAx>
      <c:valAx>
        <c:axId val="994998576"/>
        <c:scaling>
          <c:orientation val="minMax"/>
        </c:scaling>
        <c:delete val="1"/>
        <c:axPos val="b"/>
        <c:numFmt formatCode="General" sourceLinked="1"/>
        <c:majorTickMark val="out"/>
        <c:minorTickMark val="none"/>
        <c:tickLblPos val="nextTo"/>
        <c:crossAx val="994996280"/>
        <c:crosses val="autoZero"/>
        <c:crossBetween val="midCat"/>
      </c:valAx>
    </c:plotArea>
    <c:legend>
      <c:legendPos val="t"/>
      <c:layout>
        <c:manualLayout>
          <c:xMode val="edge"/>
          <c:yMode val="edge"/>
          <c:x val="0.23173858891085439"/>
          <c:y val="0.93323275258686933"/>
          <c:w val="0.47470336173075373"/>
          <c:h val="6.5637220632218857E-2"/>
        </c:manualLayout>
      </c:layout>
      <c:overlay val="0"/>
      <c:txPr>
        <a:bodyPr/>
        <a:lstStyle/>
        <a:p>
          <a:pPr>
            <a:defRPr sz="3200"/>
          </a:pPr>
          <a:endParaRPr lang="nl-NL"/>
        </a:p>
      </c:txPr>
    </c:legend>
    <c:plotVisOnly val="1"/>
    <c:dispBlanksAs val="gap"/>
    <c:showDLblsOverMax val="0"/>
  </c:chart>
  <c:spPr>
    <a:ln>
      <a:solidFill>
        <a:sysClr val="windowText" lastClr="000000"/>
      </a:solid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1" i="0" u="none" strike="noStrike" kern="1200" spc="0" baseline="0">
                <a:solidFill>
                  <a:schemeClr val="tx1">
                    <a:lumMod val="65000"/>
                    <a:lumOff val="35000"/>
                  </a:schemeClr>
                </a:solidFill>
                <a:latin typeface="+mn-lt"/>
                <a:ea typeface="+mn-ea"/>
                <a:cs typeface="+mn-cs"/>
              </a:defRPr>
            </a:pPr>
            <a:r>
              <a:rPr lang="en-US" sz="2800" b="1">
                <a:solidFill>
                  <a:sysClr val="windowText" lastClr="000000"/>
                </a:solidFill>
              </a:rPr>
              <a:t>C.                                                                                                                    F2 ( </a:t>
            </a:r>
            <a:r>
              <a:rPr lang="en-US" sz="2800" b="1" i="1">
                <a:solidFill>
                  <a:sysClr val="windowText" lastClr="000000"/>
                </a:solidFill>
              </a:rPr>
              <a:t>L. saligna </a:t>
            </a:r>
            <a:r>
              <a:rPr lang="en-US" sz="2800" b="1" i="0">
                <a:solidFill>
                  <a:sysClr val="windowText" lastClr="000000"/>
                </a:solidFill>
              </a:rPr>
              <a:t>x</a:t>
            </a:r>
            <a:r>
              <a:rPr lang="en-US" sz="2800" b="1" i="1">
                <a:solidFill>
                  <a:sysClr val="windowText" lastClr="000000"/>
                </a:solidFill>
              </a:rPr>
              <a:t> L. sativa)</a:t>
            </a:r>
            <a:r>
              <a:rPr lang="en-US" sz="2800" b="1" i="1" baseline="0">
                <a:solidFill>
                  <a:sysClr val="windowText" lastClr="000000"/>
                </a:solidFill>
              </a:rPr>
              <a:t> </a:t>
            </a:r>
            <a:r>
              <a:rPr lang="en-US" sz="2800" b="1">
                <a:solidFill>
                  <a:sysClr val="windowText" lastClr="000000"/>
                </a:solidFill>
              </a:rPr>
              <a:t>(n=126)</a:t>
            </a:r>
            <a:r>
              <a:rPr lang="en-US" sz="2800" b="1"/>
              <a:t>)</a:t>
            </a:r>
          </a:p>
        </c:rich>
      </c:tx>
      <c:layout>
        <c:manualLayout>
          <c:xMode val="edge"/>
          <c:yMode val="edge"/>
          <c:x val="1.4461094479011651E-2"/>
          <c:y val="2.5046040515653775E-2"/>
        </c:manualLayout>
      </c:layout>
      <c:overlay val="0"/>
      <c:spPr>
        <a:noFill/>
        <a:ln>
          <a:noFill/>
        </a:ln>
        <a:effectLst/>
      </c:spPr>
      <c:txPr>
        <a:bodyPr rot="0" spcFirstLastPara="1" vertOverflow="ellipsis" vert="horz" wrap="square" anchor="ctr" anchorCtr="1"/>
        <a:lstStyle/>
        <a:p>
          <a:pPr>
            <a:defRPr sz="2800" b="1"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7.215341683047409E-2"/>
          <c:y val="0.1681776076333"/>
          <c:w val="0.86357284472182816"/>
          <c:h val="0.71450901234030828"/>
        </c:manualLayout>
      </c:layout>
      <c:scatterChart>
        <c:scatterStyle val="lineMarker"/>
        <c:varyColors val="0"/>
        <c:ser>
          <c:idx val="0"/>
          <c:order val="0"/>
          <c:tx>
            <c:v>freq cc</c:v>
          </c:tx>
          <c:spPr>
            <a:ln w="19050" cap="rnd">
              <a:solidFill>
                <a:schemeClr val="accent1">
                  <a:lumMod val="75000"/>
                </a:schemeClr>
              </a:solidFill>
              <a:round/>
            </a:ln>
            <a:effectLst/>
          </c:spPr>
          <c:marker>
            <c:symbol val="circle"/>
            <c:size val="6"/>
            <c:spPr>
              <a:solidFill>
                <a:schemeClr val="accent1">
                  <a:lumMod val="60000"/>
                  <a:lumOff val="40000"/>
                </a:schemeClr>
              </a:solidFill>
              <a:ln w="9525">
                <a:solidFill>
                  <a:schemeClr val="accent1">
                    <a:lumMod val="75000"/>
                  </a:schemeClr>
                </a:solidFill>
              </a:ln>
              <a:effectLst/>
            </c:spPr>
          </c:marker>
          <c:xVal>
            <c:numRef>
              <c:f>'[3]TRD JoinMap5 new map 2017 (3)'!$EY$11:$EY$462</c:f>
              <c:numCache>
                <c:formatCode>General</c:formatCode>
                <c:ptCount val="452"/>
                <c:pt idx="0">
                  <c:v>0</c:v>
                </c:pt>
                <c:pt idx="1">
                  <c:v>1.2</c:v>
                </c:pt>
                <c:pt idx="2">
                  <c:v>3.7480000000000002</c:v>
                </c:pt>
                <c:pt idx="3">
                  <c:v>5.9329999999999998</c:v>
                </c:pt>
                <c:pt idx="4">
                  <c:v>10.739000000000001</c:v>
                </c:pt>
                <c:pt idx="5">
                  <c:v>12.651</c:v>
                </c:pt>
                <c:pt idx="6">
                  <c:v>15.473000000000001</c:v>
                </c:pt>
                <c:pt idx="7">
                  <c:v>20.295000000000002</c:v>
                </c:pt>
                <c:pt idx="8">
                  <c:v>23.4</c:v>
                </c:pt>
                <c:pt idx="9">
                  <c:v>23.808</c:v>
                </c:pt>
                <c:pt idx="10">
                  <c:v>24.417000000000002</c:v>
                </c:pt>
                <c:pt idx="11">
                  <c:v>30.946000000000002</c:v>
                </c:pt>
                <c:pt idx="12">
                  <c:v>33.56</c:v>
                </c:pt>
                <c:pt idx="13">
                  <c:v>35.441000000000003</c:v>
                </c:pt>
                <c:pt idx="14">
                  <c:v>38.838999999999999</c:v>
                </c:pt>
                <c:pt idx="15">
                  <c:v>39.079000000000001</c:v>
                </c:pt>
                <c:pt idx="16">
                  <c:v>43.777999999999999</c:v>
                </c:pt>
                <c:pt idx="17">
                  <c:v>45.664999999999999</c:v>
                </c:pt>
                <c:pt idx="18">
                  <c:v>50.22</c:v>
                </c:pt>
                <c:pt idx="19">
                  <c:v>51</c:v>
                </c:pt>
                <c:pt idx="20">
                  <c:v>53.45</c:v>
                </c:pt>
                <c:pt idx="21">
                  <c:v>55.677999999999997</c:v>
                </c:pt>
                <c:pt idx="22">
                  <c:v>59.759</c:v>
                </c:pt>
                <c:pt idx="23">
                  <c:v>61.616999999999997</c:v>
                </c:pt>
                <c:pt idx="24">
                  <c:v>63.386000000000003</c:v>
                </c:pt>
                <c:pt idx="25">
                  <c:v>68.8</c:v>
                </c:pt>
                <c:pt idx="26">
                  <c:v>76.582999999999998</c:v>
                </c:pt>
                <c:pt idx="27">
                  <c:v>81.710999999999999</c:v>
                </c:pt>
                <c:pt idx="28">
                  <c:v>86.052000000000007</c:v>
                </c:pt>
                <c:pt idx="29">
                  <c:v>86.546999999999997</c:v>
                </c:pt>
                <c:pt idx="30">
                  <c:v>87.957999999999998</c:v>
                </c:pt>
                <c:pt idx="31">
                  <c:v>91.126000000000005</c:v>
                </c:pt>
                <c:pt idx="32">
                  <c:v>92.028000000000006</c:v>
                </c:pt>
                <c:pt idx="33">
                  <c:v>96.3</c:v>
                </c:pt>
                <c:pt idx="34">
                  <c:v>96.533000000000001</c:v>
                </c:pt>
                <c:pt idx="35">
                  <c:v>97.421000000000006</c:v>
                </c:pt>
                <c:pt idx="36">
                  <c:v>100</c:v>
                </c:pt>
                <c:pt idx="37">
                  <c:v>122.42100000000001</c:v>
                </c:pt>
                <c:pt idx="38">
                  <c:v>124.82600000000001</c:v>
                </c:pt>
                <c:pt idx="39">
                  <c:v>129.92099999999999</c:v>
                </c:pt>
                <c:pt idx="40">
                  <c:v>135.02100000000002</c:v>
                </c:pt>
                <c:pt idx="41">
                  <c:v>138.92000000000002</c:v>
                </c:pt>
                <c:pt idx="42">
                  <c:v>142.34900000000002</c:v>
                </c:pt>
                <c:pt idx="43">
                  <c:v>147.61700000000002</c:v>
                </c:pt>
                <c:pt idx="44">
                  <c:v>155.15800000000002</c:v>
                </c:pt>
                <c:pt idx="45">
                  <c:v>155.90300000000002</c:v>
                </c:pt>
                <c:pt idx="46">
                  <c:v>156.07900000000001</c:v>
                </c:pt>
                <c:pt idx="47">
                  <c:v>158.22</c:v>
                </c:pt>
                <c:pt idx="48">
                  <c:v>159.96700000000001</c:v>
                </c:pt>
                <c:pt idx="49">
                  <c:v>166.08100000000002</c:v>
                </c:pt>
                <c:pt idx="50">
                  <c:v>168.45000000000002</c:v>
                </c:pt>
                <c:pt idx="51">
                  <c:v>173.13499999999999</c:v>
                </c:pt>
                <c:pt idx="52">
                  <c:v>173.38200000000001</c:v>
                </c:pt>
                <c:pt idx="53">
                  <c:v>177.92099999999999</c:v>
                </c:pt>
                <c:pt idx="54">
                  <c:v>179.12100000000001</c:v>
                </c:pt>
                <c:pt idx="55">
                  <c:v>181.12100000000001</c:v>
                </c:pt>
                <c:pt idx="56">
                  <c:v>181.649</c:v>
                </c:pt>
                <c:pt idx="57">
                  <c:v>183.29500000000002</c:v>
                </c:pt>
                <c:pt idx="58">
                  <c:v>189.82100000000003</c:v>
                </c:pt>
                <c:pt idx="59">
                  <c:v>190.779</c:v>
                </c:pt>
                <c:pt idx="60">
                  <c:v>191.43100000000001</c:v>
                </c:pt>
                <c:pt idx="61">
                  <c:v>192.92400000000001</c:v>
                </c:pt>
                <c:pt idx="62">
                  <c:v>196.31800000000001</c:v>
                </c:pt>
                <c:pt idx="63">
                  <c:v>196.702</c:v>
                </c:pt>
                <c:pt idx="64">
                  <c:v>196.82100000000003</c:v>
                </c:pt>
                <c:pt idx="65">
                  <c:v>197.721</c:v>
                </c:pt>
                <c:pt idx="66">
                  <c:v>199.42099999999999</c:v>
                </c:pt>
                <c:pt idx="67">
                  <c:v>203.25299999999999</c:v>
                </c:pt>
                <c:pt idx="68">
                  <c:v>204.58300000000003</c:v>
                </c:pt>
                <c:pt idx="69">
                  <c:v>206.154</c:v>
                </c:pt>
                <c:pt idx="70">
                  <c:v>207.27100000000002</c:v>
                </c:pt>
                <c:pt idx="71">
                  <c:v>207.74</c:v>
                </c:pt>
                <c:pt idx="72">
                  <c:v>208.298</c:v>
                </c:pt>
                <c:pt idx="73">
                  <c:v>210.34100000000001</c:v>
                </c:pt>
                <c:pt idx="74">
                  <c:v>211.69200000000001</c:v>
                </c:pt>
                <c:pt idx="75">
                  <c:v>213.32100000000003</c:v>
                </c:pt>
                <c:pt idx="76">
                  <c:v>214.32100000000003</c:v>
                </c:pt>
                <c:pt idx="77">
                  <c:v>214.852</c:v>
                </c:pt>
                <c:pt idx="78">
                  <c:v>215.02100000000002</c:v>
                </c:pt>
                <c:pt idx="79">
                  <c:v>218.328</c:v>
                </c:pt>
                <c:pt idx="80">
                  <c:v>218.416</c:v>
                </c:pt>
                <c:pt idx="81">
                  <c:v>219.92400000000001</c:v>
                </c:pt>
                <c:pt idx="82">
                  <c:v>224.85900000000001</c:v>
                </c:pt>
                <c:pt idx="83">
                  <c:v>226.55700000000002</c:v>
                </c:pt>
                <c:pt idx="84">
                  <c:v>231.11099999999999</c:v>
                </c:pt>
                <c:pt idx="85">
                  <c:v>240</c:v>
                </c:pt>
                <c:pt idx="86">
                  <c:v>256.11099999999999</c:v>
                </c:pt>
                <c:pt idx="87">
                  <c:v>256.61099999999999</c:v>
                </c:pt>
                <c:pt idx="88">
                  <c:v>257.11099999999999</c:v>
                </c:pt>
                <c:pt idx="89">
                  <c:v>259.29599999999999</c:v>
                </c:pt>
                <c:pt idx="90">
                  <c:v>259.61099999999999</c:v>
                </c:pt>
                <c:pt idx="91">
                  <c:v>260.11099999999999</c:v>
                </c:pt>
                <c:pt idx="92">
                  <c:v>262.72199999999998</c:v>
                </c:pt>
                <c:pt idx="93">
                  <c:v>263.21100000000001</c:v>
                </c:pt>
                <c:pt idx="94">
                  <c:v>264.31099999999998</c:v>
                </c:pt>
                <c:pt idx="95">
                  <c:v>270.25200000000001</c:v>
                </c:pt>
                <c:pt idx="96">
                  <c:v>276.87399999999997</c:v>
                </c:pt>
                <c:pt idx="97">
                  <c:v>281.61099999999999</c:v>
                </c:pt>
                <c:pt idx="98">
                  <c:v>284.93200000000002</c:v>
                </c:pt>
                <c:pt idx="99">
                  <c:v>285.93299999999999</c:v>
                </c:pt>
                <c:pt idx="100">
                  <c:v>292.327</c:v>
                </c:pt>
                <c:pt idx="101">
                  <c:v>297.411</c:v>
                </c:pt>
                <c:pt idx="102">
                  <c:v>298.01099999999997</c:v>
                </c:pt>
                <c:pt idx="103">
                  <c:v>300.702</c:v>
                </c:pt>
                <c:pt idx="104">
                  <c:v>308.20600000000002</c:v>
                </c:pt>
                <c:pt idx="105">
                  <c:v>308.31099999999998</c:v>
                </c:pt>
                <c:pt idx="106">
                  <c:v>308.911</c:v>
                </c:pt>
                <c:pt idx="107">
                  <c:v>315.11099999999999</c:v>
                </c:pt>
                <c:pt idx="108">
                  <c:v>316.01</c:v>
                </c:pt>
                <c:pt idx="109">
                  <c:v>318.43200000000002</c:v>
                </c:pt>
                <c:pt idx="110">
                  <c:v>318.68399999999997</c:v>
                </c:pt>
                <c:pt idx="111">
                  <c:v>319.61099999999999</c:v>
                </c:pt>
                <c:pt idx="112">
                  <c:v>319.81099999999998</c:v>
                </c:pt>
                <c:pt idx="113">
                  <c:v>319.81099999999998</c:v>
                </c:pt>
                <c:pt idx="114">
                  <c:v>321.03800000000001</c:v>
                </c:pt>
                <c:pt idx="115">
                  <c:v>321.12799999999999</c:v>
                </c:pt>
                <c:pt idx="116">
                  <c:v>321.161</c:v>
                </c:pt>
                <c:pt idx="117">
                  <c:v>321.16399999999999</c:v>
                </c:pt>
                <c:pt idx="118">
                  <c:v>321.44299999999998</c:v>
                </c:pt>
                <c:pt idx="119">
                  <c:v>322.976</c:v>
                </c:pt>
                <c:pt idx="120">
                  <c:v>323.11799999999999</c:v>
                </c:pt>
                <c:pt idx="121">
                  <c:v>326.01099999999997</c:v>
                </c:pt>
                <c:pt idx="122">
                  <c:v>327.745</c:v>
                </c:pt>
                <c:pt idx="123">
                  <c:v>327.911</c:v>
                </c:pt>
                <c:pt idx="124">
                  <c:v>330.51099999999997</c:v>
                </c:pt>
                <c:pt idx="125">
                  <c:v>333.786</c:v>
                </c:pt>
                <c:pt idx="126">
                  <c:v>335.685</c:v>
                </c:pt>
                <c:pt idx="127">
                  <c:v>336.21100000000001</c:v>
                </c:pt>
                <c:pt idx="128">
                  <c:v>336.411</c:v>
                </c:pt>
                <c:pt idx="129">
                  <c:v>336.911</c:v>
                </c:pt>
                <c:pt idx="130">
                  <c:v>337.98099999999999</c:v>
                </c:pt>
                <c:pt idx="131">
                  <c:v>342.911</c:v>
                </c:pt>
                <c:pt idx="132">
                  <c:v>343.01099999999997</c:v>
                </c:pt>
                <c:pt idx="133">
                  <c:v>346.57399999999996</c:v>
                </c:pt>
                <c:pt idx="134">
                  <c:v>348.11099999999999</c:v>
                </c:pt>
                <c:pt idx="135">
                  <c:v>352.738</c:v>
                </c:pt>
                <c:pt idx="136">
                  <c:v>354.12099999999998</c:v>
                </c:pt>
                <c:pt idx="137">
                  <c:v>355.12700000000001</c:v>
                </c:pt>
                <c:pt idx="138">
                  <c:v>357.452</c:v>
                </c:pt>
                <c:pt idx="139">
                  <c:v>370</c:v>
                </c:pt>
                <c:pt idx="140">
                  <c:v>382.452</c:v>
                </c:pt>
                <c:pt idx="141">
                  <c:v>382.71600000000001</c:v>
                </c:pt>
                <c:pt idx="142">
                  <c:v>385.33499999999998</c:v>
                </c:pt>
                <c:pt idx="143">
                  <c:v>386.88600000000002</c:v>
                </c:pt>
                <c:pt idx="144">
                  <c:v>387.29</c:v>
                </c:pt>
                <c:pt idx="145">
                  <c:v>388.05200000000002</c:v>
                </c:pt>
                <c:pt idx="146">
                  <c:v>389.37</c:v>
                </c:pt>
                <c:pt idx="147">
                  <c:v>389.55200000000002</c:v>
                </c:pt>
                <c:pt idx="148">
                  <c:v>390.35199999999998</c:v>
                </c:pt>
                <c:pt idx="149">
                  <c:v>393.25200000000001</c:v>
                </c:pt>
                <c:pt idx="150">
                  <c:v>394.08299999999997</c:v>
                </c:pt>
                <c:pt idx="151">
                  <c:v>395.01499999999999</c:v>
                </c:pt>
                <c:pt idx="152">
                  <c:v>395.69499999999999</c:v>
                </c:pt>
                <c:pt idx="153">
                  <c:v>402.08299999999997</c:v>
                </c:pt>
                <c:pt idx="154">
                  <c:v>408.75200000000001</c:v>
                </c:pt>
                <c:pt idx="155">
                  <c:v>412.60599999999999</c:v>
                </c:pt>
                <c:pt idx="156">
                  <c:v>415.71300000000002</c:v>
                </c:pt>
                <c:pt idx="157">
                  <c:v>416.44400000000002</c:v>
                </c:pt>
                <c:pt idx="158">
                  <c:v>416.84300000000002</c:v>
                </c:pt>
                <c:pt idx="159">
                  <c:v>417.70299999999997</c:v>
                </c:pt>
                <c:pt idx="160">
                  <c:v>419.55099999999999</c:v>
                </c:pt>
                <c:pt idx="161">
                  <c:v>421.38200000000001</c:v>
                </c:pt>
                <c:pt idx="162">
                  <c:v>422.17200000000003</c:v>
                </c:pt>
                <c:pt idx="163">
                  <c:v>423.31299999999999</c:v>
                </c:pt>
                <c:pt idx="164">
                  <c:v>428.25200000000001</c:v>
                </c:pt>
                <c:pt idx="165">
                  <c:v>430.01600000000002</c:v>
                </c:pt>
                <c:pt idx="166">
                  <c:v>432.87700000000001</c:v>
                </c:pt>
                <c:pt idx="167">
                  <c:v>435.62599999999998</c:v>
                </c:pt>
                <c:pt idx="168">
                  <c:v>436.31700000000001</c:v>
                </c:pt>
                <c:pt idx="169">
                  <c:v>436.7</c:v>
                </c:pt>
                <c:pt idx="170">
                  <c:v>437.89100000000002</c:v>
                </c:pt>
                <c:pt idx="171">
                  <c:v>438.33499999999998</c:v>
                </c:pt>
                <c:pt idx="172">
                  <c:v>441.56400000000002</c:v>
                </c:pt>
                <c:pt idx="173">
                  <c:v>443.084</c:v>
                </c:pt>
                <c:pt idx="174">
                  <c:v>443.90199999999999</c:v>
                </c:pt>
                <c:pt idx="175">
                  <c:v>446.59100000000001</c:v>
                </c:pt>
                <c:pt idx="176">
                  <c:v>446.70699999999999</c:v>
                </c:pt>
                <c:pt idx="177">
                  <c:v>447.036</c:v>
                </c:pt>
                <c:pt idx="178">
                  <c:v>452.31600000000003</c:v>
                </c:pt>
                <c:pt idx="179">
                  <c:v>455.25200000000001</c:v>
                </c:pt>
                <c:pt idx="180">
                  <c:v>455.35</c:v>
                </c:pt>
                <c:pt idx="181">
                  <c:v>455.738</c:v>
                </c:pt>
                <c:pt idx="182">
                  <c:v>458.637</c:v>
                </c:pt>
                <c:pt idx="183">
                  <c:v>459.95499999999998</c:v>
                </c:pt>
                <c:pt idx="184">
                  <c:v>465.702</c:v>
                </c:pt>
                <c:pt idx="185">
                  <c:v>467.15199999999999</c:v>
                </c:pt>
                <c:pt idx="186">
                  <c:v>468.35199999999998</c:v>
                </c:pt>
                <c:pt idx="187">
                  <c:v>473.19100000000003</c:v>
                </c:pt>
                <c:pt idx="188">
                  <c:v>478.66399999999999</c:v>
                </c:pt>
                <c:pt idx="189">
                  <c:v>479.05200000000002</c:v>
                </c:pt>
                <c:pt idx="190">
                  <c:v>479.25200000000001</c:v>
                </c:pt>
                <c:pt idx="191">
                  <c:v>483.30899999999997</c:v>
                </c:pt>
                <c:pt idx="192">
                  <c:v>484.62</c:v>
                </c:pt>
                <c:pt idx="193">
                  <c:v>486.51900000000001</c:v>
                </c:pt>
                <c:pt idx="194">
                  <c:v>488.75200000000001</c:v>
                </c:pt>
                <c:pt idx="195">
                  <c:v>494.952</c:v>
                </c:pt>
                <c:pt idx="196">
                  <c:v>497.82799999999997</c:v>
                </c:pt>
                <c:pt idx="197">
                  <c:v>498.26599999999996</c:v>
                </c:pt>
                <c:pt idx="198">
                  <c:v>501.06600000000003</c:v>
                </c:pt>
                <c:pt idx="199">
                  <c:v>505.62599999999998</c:v>
                </c:pt>
                <c:pt idx="200">
                  <c:v>507.09699999999998</c:v>
                </c:pt>
                <c:pt idx="201">
                  <c:v>509.87200000000001</c:v>
                </c:pt>
                <c:pt idx="202">
                  <c:v>513.04399999999998</c:v>
                </c:pt>
                <c:pt idx="203">
                  <c:v>518.15200000000004</c:v>
                </c:pt>
                <c:pt idx="204">
                  <c:v>524.85799999999995</c:v>
                </c:pt>
                <c:pt idx="205">
                  <c:v>526.94499999999994</c:v>
                </c:pt>
                <c:pt idx="206">
                  <c:v>529.46699999999998</c:v>
                </c:pt>
                <c:pt idx="207">
                  <c:v>536.25199999999995</c:v>
                </c:pt>
                <c:pt idx="208">
                  <c:v>538.94399999999996</c:v>
                </c:pt>
                <c:pt idx="209">
                  <c:v>539.25199999999995</c:v>
                </c:pt>
                <c:pt idx="210">
                  <c:v>540</c:v>
                </c:pt>
                <c:pt idx="211">
                  <c:v>564.25199999999995</c:v>
                </c:pt>
                <c:pt idx="212">
                  <c:v>564.54999999999995</c:v>
                </c:pt>
                <c:pt idx="213">
                  <c:v>565.16599999999994</c:v>
                </c:pt>
                <c:pt idx="214">
                  <c:v>566.0089999999999</c:v>
                </c:pt>
                <c:pt idx="215">
                  <c:v>569.9849999999999</c:v>
                </c:pt>
                <c:pt idx="216">
                  <c:v>572.85199999999998</c:v>
                </c:pt>
                <c:pt idx="217">
                  <c:v>576.63699999999994</c:v>
                </c:pt>
                <c:pt idx="218">
                  <c:v>579.50299999999993</c:v>
                </c:pt>
                <c:pt idx="219">
                  <c:v>584.32999999999993</c:v>
                </c:pt>
                <c:pt idx="220">
                  <c:v>586.21699999999998</c:v>
                </c:pt>
                <c:pt idx="221">
                  <c:v>586.64199999999994</c:v>
                </c:pt>
                <c:pt idx="222">
                  <c:v>587.99099999999999</c:v>
                </c:pt>
                <c:pt idx="223">
                  <c:v>590.34699999999998</c:v>
                </c:pt>
                <c:pt idx="224">
                  <c:v>593.00399999999991</c:v>
                </c:pt>
                <c:pt idx="225">
                  <c:v>595.31599999999992</c:v>
                </c:pt>
                <c:pt idx="226">
                  <c:v>598.59799999999996</c:v>
                </c:pt>
                <c:pt idx="227">
                  <c:v>604.08600000000001</c:v>
                </c:pt>
                <c:pt idx="228">
                  <c:v>606.05199999999991</c:v>
                </c:pt>
                <c:pt idx="229">
                  <c:v>606.65199999999993</c:v>
                </c:pt>
                <c:pt idx="230">
                  <c:v>609.952</c:v>
                </c:pt>
                <c:pt idx="231">
                  <c:v>617.62199999999996</c:v>
                </c:pt>
                <c:pt idx="232">
                  <c:v>619.06700000000001</c:v>
                </c:pt>
                <c:pt idx="233">
                  <c:v>624.476</c:v>
                </c:pt>
                <c:pt idx="234">
                  <c:v>625.47399999999993</c:v>
                </c:pt>
                <c:pt idx="235">
                  <c:v>628.15199999999993</c:v>
                </c:pt>
                <c:pt idx="236">
                  <c:v>629.27299999999991</c:v>
                </c:pt>
                <c:pt idx="237">
                  <c:v>634.9</c:v>
                </c:pt>
                <c:pt idx="238">
                  <c:v>637.97799999999995</c:v>
                </c:pt>
                <c:pt idx="239">
                  <c:v>638.88199999999995</c:v>
                </c:pt>
                <c:pt idx="240">
                  <c:v>639.45499999999993</c:v>
                </c:pt>
                <c:pt idx="241">
                  <c:v>640.68799999999999</c:v>
                </c:pt>
                <c:pt idx="242">
                  <c:v>647.76900000000001</c:v>
                </c:pt>
                <c:pt idx="243">
                  <c:v>650.053</c:v>
                </c:pt>
                <c:pt idx="244">
                  <c:v>658.72899999999993</c:v>
                </c:pt>
                <c:pt idx="245">
                  <c:v>661.40899999999999</c:v>
                </c:pt>
                <c:pt idx="246">
                  <c:v>661.452</c:v>
                </c:pt>
                <c:pt idx="247">
                  <c:v>661.65199999999993</c:v>
                </c:pt>
                <c:pt idx="248">
                  <c:v>662.11999999999989</c:v>
                </c:pt>
                <c:pt idx="249">
                  <c:v>662.79299999999989</c:v>
                </c:pt>
                <c:pt idx="250">
                  <c:v>667.05099999999993</c:v>
                </c:pt>
                <c:pt idx="251">
                  <c:v>678.93499999999995</c:v>
                </c:pt>
                <c:pt idx="252">
                  <c:v>686.35299999999995</c:v>
                </c:pt>
                <c:pt idx="253">
                  <c:v>691.25199999999995</c:v>
                </c:pt>
                <c:pt idx="254">
                  <c:v>699.58999999999992</c:v>
                </c:pt>
                <c:pt idx="255">
                  <c:v>700.63599999999997</c:v>
                </c:pt>
                <c:pt idx="256">
                  <c:v>705.72799999999995</c:v>
                </c:pt>
                <c:pt idx="257">
                  <c:v>712.56299999999999</c:v>
                </c:pt>
                <c:pt idx="258">
                  <c:v>718.74399999999991</c:v>
                </c:pt>
                <c:pt idx="259">
                  <c:v>730</c:v>
                </c:pt>
                <c:pt idx="260">
                  <c:v>743.74399999999991</c:v>
                </c:pt>
                <c:pt idx="261">
                  <c:v>745.78399999999988</c:v>
                </c:pt>
                <c:pt idx="262">
                  <c:v>747.98799999999994</c:v>
                </c:pt>
                <c:pt idx="263">
                  <c:v>749.06799999999987</c:v>
                </c:pt>
                <c:pt idx="264">
                  <c:v>754.50999999999988</c:v>
                </c:pt>
                <c:pt idx="265">
                  <c:v>754.62299999999993</c:v>
                </c:pt>
                <c:pt idx="266">
                  <c:v>755.93599999999992</c:v>
                </c:pt>
                <c:pt idx="267">
                  <c:v>763.81299999999987</c:v>
                </c:pt>
                <c:pt idx="268">
                  <c:v>766.69099999999992</c:v>
                </c:pt>
                <c:pt idx="269">
                  <c:v>768.68899999999996</c:v>
                </c:pt>
                <c:pt idx="270">
                  <c:v>776.73799999999994</c:v>
                </c:pt>
                <c:pt idx="271">
                  <c:v>783.14899999999989</c:v>
                </c:pt>
                <c:pt idx="272">
                  <c:v>784.8309999999999</c:v>
                </c:pt>
                <c:pt idx="273">
                  <c:v>788.3359999999999</c:v>
                </c:pt>
                <c:pt idx="274">
                  <c:v>793.05299999999988</c:v>
                </c:pt>
                <c:pt idx="275">
                  <c:v>793.30599999999993</c:v>
                </c:pt>
                <c:pt idx="276">
                  <c:v>793.95799999999986</c:v>
                </c:pt>
                <c:pt idx="277">
                  <c:v>794.70099999999991</c:v>
                </c:pt>
                <c:pt idx="278">
                  <c:v>799.48299999999995</c:v>
                </c:pt>
                <c:pt idx="279">
                  <c:v>799.54699999999991</c:v>
                </c:pt>
                <c:pt idx="280">
                  <c:v>801.49899999999991</c:v>
                </c:pt>
                <c:pt idx="281">
                  <c:v>805.49599999999987</c:v>
                </c:pt>
                <c:pt idx="282">
                  <c:v>809.12299999999993</c:v>
                </c:pt>
                <c:pt idx="283">
                  <c:v>811.29599999999994</c:v>
                </c:pt>
                <c:pt idx="284">
                  <c:v>812.40699999999993</c:v>
                </c:pt>
                <c:pt idx="285">
                  <c:v>815.82199999999989</c:v>
                </c:pt>
                <c:pt idx="286">
                  <c:v>816.24099999999987</c:v>
                </c:pt>
                <c:pt idx="287">
                  <c:v>820.68599999999992</c:v>
                </c:pt>
                <c:pt idx="288">
                  <c:v>821.60099999999989</c:v>
                </c:pt>
                <c:pt idx="289">
                  <c:v>826.39099999999996</c:v>
                </c:pt>
                <c:pt idx="290">
                  <c:v>827.81799999999987</c:v>
                </c:pt>
                <c:pt idx="291">
                  <c:v>828.14399999999989</c:v>
                </c:pt>
                <c:pt idx="292">
                  <c:v>828.94399999999996</c:v>
                </c:pt>
                <c:pt idx="293">
                  <c:v>830.78599999999994</c:v>
                </c:pt>
                <c:pt idx="294">
                  <c:v>832.94399999999996</c:v>
                </c:pt>
                <c:pt idx="295">
                  <c:v>834.04399999999987</c:v>
                </c:pt>
                <c:pt idx="296">
                  <c:v>839.65399999999988</c:v>
                </c:pt>
                <c:pt idx="297">
                  <c:v>840.6149999999999</c:v>
                </c:pt>
                <c:pt idx="298">
                  <c:v>842.02099999999996</c:v>
                </c:pt>
                <c:pt idx="299">
                  <c:v>844.10199999999986</c:v>
                </c:pt>
                <c:pt idx="300">
                  <c:v>855</c:v>
                </c:pt>
                <c:pt idx="301">
                  <c:v>869.10199999999986</c:v>
                </c:pt>
                <c:pt idx="302">
                  <c:v>870.62399999999991</c:v>
                </c:pt>
                <c:pt idx="303">
                  <c:v>876.67799999999988</c:v>
                </c:pt>
                <c:pt idx="304">
                  <c:v>878.43299999999988</c:v>
                </c:pt>
                <c:pt idx="305">
                  <c:v>889.82499999999982</c:v>
                </c:pt>
                <c:pt idx="306">
                  <c:v>892.79099999999983</c:v>
                </c:pt>
                <c:pt idx="307">
                  <c:v>896.73699999999985</c:v>
                </c:pt>
                <c:pt idx="308">
                  <c:v>901.85299999999984</c:v>
                </c:pt>
                <c:pt idx="309">
                  <c:v>902.26299999999992</c:v>
                </c:pt>
                <c:pt idx="310">
                  <c:v>905.7109999999999</c:v>
                </c:pt>
                <c:pt idx="311">
                  <c:v>911.68099999999981</c:v>
                </c:pt>
                <c:pt idx="312">
                  <c:v>915.97499999999991</c:v>
                </c:pt>
                <c:pt idx="313">
                  <c:v>919.59699999999987</c:v>
                </c:pt>
                <c:pt idx="314">
                  <c:v>922.64599999999984</c:v>
                </c:pt>
                <c:pt idx="315">
                  <c:v>924.25499999999988</c:v>
                </c:pt>
                <c:pt idx="316">
                  <c:v>927.47299999999984</c:v>
                </c:pt>
                <c:pt idx="317">
                  <c:v>927.80199999999991</c:v>
                </c:pt>
                <c:pt idx="318">
                  <c:v>927.80199999999991</c:v>
                </c:pt>
                <c:pt idx="319">
                  <c:v>928.04099999999983</c:v>
                </c:pt>
                <c:pt idx="320">
                  <c:v>928.35899999999981</c:v>
                </c:pt>
                <c:pt idx="321">
                  <c:v>928.8549999999999</c:v>
                </c:pt>
                <c:pt idx="322">
                  <c:v>929.23699999999985</c:v>
                </c:pt>
                <c:pt idx="323">
                  <c:v>929.2399999999999</c:v>
                </c:pt>
                <c:pt idx="324">
                  <c:v>930.04799999999989</c:v>
                </c:pt>
                <c:pt idx="325">
                  <c:v>930.11799999999982</c:v>
                </c:pt>
                <c:pt idx="326">
                  <c:v>932.69199999999989</c:v>
                </c:pt>
                <c:pt idx="327">
                  <c:v>934.70199999999988</c:v>
                </c:pt>
                <c:pt idx="328">
                  <c:v>935.20199999999988</c:v>
                </c:pt>
                <c:pt idx="329">
                  <c:v>937.03499999999985</c:v>
                </c:pt>
                <c:pt idx="330">
                  <c:v>938.17899999999986</c:v>
                </c:pt>
                <c:pt idx="331">
                  <c:v>939.00199999999984</c:v>
                </c:pt>
                <c:pt idx="332">
                  <c:v>940.50199999999984</c:v>
                </c:pt>
                <c:pt idx="333">
                  <c:v>942.91099999999983</c:v>
                </c:pt>
                <c:pt idx="334">
                  <c:v>945.30199999999991</c:v>
                </c:pt>
                <c:pt idx="335">
                  <c:v>946.87499999999989</c:v>
                </c:pt>
                <c:pt idx="336">
                  <c:v>948.26199999999983</c:v>
                </c:pt>
                <c:pt idx="337">
                  <c:v>948.62899999999991</c:v>
                </c:pt>
                <c:pt idx="338">
                  <c:v>949.64499999999987</c:v>
                </c:pt>
                <c:pt idx="339">
                  <c:v>949.70199999999988</c:v>
                </c:pt>
                <c:pt idx="340">
                  <c:v>950.30199999999991</c:v>
                </c:pt>
                <c:pt idx="341">
                  <c:v>951.50199999999984</c:v>
                </c:pt>
                <c:pt idx="342">
                  <c:v>952.17499999999984</c:v>
                </c:pt>
                <c:pt idx="343">
                  <c:v>953.30199999999991</c:v>
                </c:pt>
                <c:pt idx="344">
                  <c:v>960</c:v>
                </c:pt>
                <c:pt idx="345">
                  <c:v>978.30199999999991</c:v>
                </c:pt>
                <c:pt idx="346">
                  <c:v>980.62199999999996</c:v>
                </c:pt>
                <c:pt idx="347">
                  <c:v>981.70499999999993</c:v>
                </c:pt>
                <c:pt idx="348">
                  <c:v>982.96499999999992</c:v>
                </c:pt>
                <c:pt idx="349">
                  <c:v>983.40199999999993</c:v>
                </c:pt>
                <c:pt idx="350">
                  <c:v>987.75699999999995</c:v>
                </c:pt>
                <c:pt idx="351">
                  <c:v>991.80199999999991</c:v>
                </c:pt>
                <c:pt idx="352">
                  <c:v>991.80199999999991</c:v>
                </c:pt>
                <c:pt idx="353">
                  <c:v>993.30799999999988</c:v>
                </c:pt>
                <c:pt idx="354">
                  <c:v>995.01999999999987</c:v>
                </c:pt>
                <c:pt idx="355">
                  <c:v>995.49299999999994</c:v>
                </c:pt>
                <c:pt idx="356">
                  <c:v>998.07899999999995</c:v>
                </c:pt>
                <c:pt idx="357">
                  <c:v>1000.954</c:v>
                </c:pt>
                <c:pt idx="358">
                  <c:v>1001.54</c:v>
                </c:pt>
                <c:pt idx="359">
                  <c:v>1004.67</c:v>
                </c:pt>
                <c:pt idx="360">
                  <c:v>1008.002</c:v>
                </c:pt>
                <c:pt idx="361">
                  <c:v>1008.3019999999999</c:v>
                </c:pt>
                <c:pt idx="362">
                  <c:v>1008.8739999999999</c:v>
                </c:pt>
                <c:pt idx="363">
                  <c:v>1009.0629999999999</c:v>
                </c:pt>
                <c:pt idx="364">
                  <c:v>1011.5169999999999</c:v>
                </c:pt>
                <c:pt idx="365">
                  <c:v>1012.002</c:v>
                </c:pt>
                <c:pt idx="366">
                  <c:v>1014.7649999999999</c:v>
                </c:pt>
                <c:pt idx="367">
                  <c:v>1015.2029999999999</c:v>
                </c:pt>
                <c:pt idx="368">
                  <c:v>1016.502</c:v>
                </c:pt>
                <c:pt idx="369">
                  <c:v>1016.7019999999999</c:v>
                </c:pt>
                <c:pt idx="370">
                  <c:v>1018.3019999999999</c:v>
                </c:pt>
                <c:pt idx="371">
                  <c:v>1018.7019999999999</c:v>
                </c:pt>
                <c:pt idx="372">
                  <c:v>1019.4019999999999</c:v>
                </c:pt>
                <c:pt idx="373">
                  <c:v>1020.6239999999999</c:v>
                </c:pt>
                <c:pt idx="374">
                  <c:v>1022.8019999999999</c:v>
                </c:pt>
                <c:pt idx="375">
                  <c:v>1023.944</c:v>
                </c:pt>
                <c:pt idx="376">
                  <c:v>1025.001</c:v>
                </c:pt>
                <c:pt idx="377">
                  <c:v>1026.7159999999999</c:v>
                </c:pt>
                <c:pt idx="378">
                  <c:v>1027.3879999999999</c:v>
                </c:pt>
                <c:pt idx="379">
                  <c:v>1029.2169999999999</c:v>
                </c:pt>
                <c:pt idx="380">
                  <c:v>1029.386</c:v>
                </c:pt>
                <c:pt idx="381">
                  <c:v>1030.0239999999999</c:v>
                </c:pt>
                <c:pt idx="382">
                  <c:v>1032.1369999999999</c:v>
                </c:pt>
                <c:pt idx="383">
                  <c:v>1032.4869999999999</c:v>
                </c:pt>
                <c:pt idx="384">
                  <c:v>1032.944</c:v>
                </c:pt>
                <c:pt idx="385">
                  <c:v>1033.7919999999999</c:v>
                </c:pt>
                <c:pt idx="386">
                  <c:v>1034.4379999999999</c:v>
                </c:pt>
                <c:pt idx="387">
                  <c:v>1035.3879999999999</c:v>
                </c:pt>
                <c:pt idx="388">
                  <c:v>1035.78</c:v>
                </c:pt>
                <c:pt idx="389">
                  <c:v>1036.3319999999999</c:v>
                </c:pt>
                <c:pt idx="390">
                  <c:v>1036.5</c:v>
                </c:pt>
                <c:pt idx="391">
                  <c:v>1037.4559999999999</c:v>
                </c:pt>
                <c:pt idx="392">
                  <c:v>1038.405</c:v>
                </c:pt>
                <c:pt idx="393">
                  <c:v>1042.5819999999999</c:v>
                </c:pt>
                <c:pt idx="394">
                  <c:v>1046.8059999999998</c:v>
                </c:pt>
                <c:pt idx="395">
                  <c:v>1047.2239999999999</c:v>
                </c:pt>
                <c:pt idx="396">
                  <c:v>1051.3019999999999</c:v>
                </c:pt>
                <c:pt idx="397">
                  <c:v>1056.8629999999998</c:v>
                </c:pt>
                <c:pt idx="398">
                  <c:v>1065.202</c:v>
                </c:pt>
                <c:pt idx="399">
                  <c:v>1065.6019999999999</c:v>
                </c:pt>
                <c:pt idx="400">
                  <c:v>1070.502</c:v>
                </c:pt>
                <c:pt idx="401">
                  <c:v>1080</c:v>
                </c:pt>
                <c:pt idx="402">
                  <c:v>1095.502</c:v>
                </c:pt>
                <c:pt idx="403">
                  <c:v>1096.443</c:v>
                </c:pt>
                <c:pt idx="404">
                  <c:v>1096.8019999999999</c:v>
                </c:pt>
                <c:pt idx="405">
                  <c:v>1097.002</c:v>
                </c:pt>
                <c:pt idx="406">
                  <c:v>1097.202</c:v>
                </c:pt>
                <c:pt idx="407">
                  <c:v>1097.7449999999999</c:v>
                </c:pt>
                <c:pt idx="408">
                  <c:v>1099.163</c:v>
                </c:pt>
                <c:pt idx="409">
                  <c:v>1099.902</c:v>
                </c:pt>
                <c:pt idx="410">
                  <c:v>1103.365</c:v>
                </c:pt>
                <c:pt idx="411">
                  <c:v>1103.4949999999999</c:v>
                </c:pt>
                <c:pt idx="412">
                  <c:v>1105.0170000000001</c:v>
                </c:pt>
                <c:pt idx="413">
                  <c:v>1105.336</c:v>
                </c:pt>
                <c:pt idx="414">
                  <c:v>1105.8019999999999</c:v>
                </c:pt>
                <c:pt idx="415">
                  <c:v>1107.6019999999999</c:v>
                </c:pt>
                <c:pt idx="416">
                  <c:v>1108.585</c:v>
                </c:pt>
                <c:pt idx="417">
                  <c:v>1109.902</c:v>
                </c:pt>
                <c:pt idx="418">
                  <c:v>1113.52</c:v>
                </c:pt>
                <c:pt idx="419">
                  <c:v>1117.8009999999999</c:v>
                </c:pt>
                <c:pt idx="420">
                  <c:v>1121.0629999999999</c:v>
                </c:pt>
                <c:pt idx="421">
                  <c:v>1121.902</c:v>
                </c:pt>
                <c:pt idx="422">
                  <c:v>1122.6019999999999</c:v>
                </c:pt>
                <c:pt idx="423">
                  <c:v>1123.002</c:v>
                </c:pt>
                <c:pt idx="424">
                  <c:v>1126.702</c:v>
                </c:pt>
                <c:pt idx="425">
                  <c:v>1127.3019999999999</c:v>
                </c:pt>
                <c:pt idx="426">
                  <c:v>1130.5829999999999</c:v>
                </c:pt>
                <c:pt idx="427">
                  <c:v>1131.2929999999999</c:v>
                </c:pt>
                <c:pt idx="428">
                  <c:v>1134.546</c:v>
                </c:pt>
                <c:pt idx="429">
                  <c:v>1140.8019999999999</c:v>
                </c:pt>
                <c:pt idx="430">
                  <c:v>1141.702</c:v>
                </c:pt>
                <c:pt idx="431">
                  <c:v>1143.7369999999999</c:v>
                </c:pt>
                <c:pt idx="432">
                  <c:v>1145.6299999999999</c:v>
                </c:pt>
                <c:pt idx="433">
                  <c:v>1145.9669999999999</c:v>
                </c:pt>
                <c:pt idx="434">
                  <c:v>1147.3999999999999</c:v>
                </c:pt>
                <c:pt idx="435">
                  <c:v>1157.1699999999998</c:v>
                </c:pt>
                <c:pt idx="436">
                  <c:v>1159.498</c:v>
                </c:pt>
                <c:pt idx="437">
                  <c:v>1161.702</c:v>
                </c:pt>
                <c:pt idx="438">
                  <c:v>1163.2339999999999</c:v>
                </c:pt>
                <c:pt idx="439">
                  <c:v>1169.33</c:v>
                </c:pt>
                <c:pt idx="440">
                  <c:v>1169.749</c:v>
                </c:pt>
                <c:pt idx="441">
                  <c:v>1175.8229999999999</c:v>
                </c:pt>
                <c:pt idx="442">
                  <c:v>1184.5999999999999</c:v>
                </c:pt>
                <c:pt idx="443">
                  <c:v>1188.3019999999999</c:v>
                </c:pt>
                <c:pt idx="444">
                  <c:v>1192.942</c:v>
                </c:pt>
                <c:pt idx="445">
                  <c:v>1199.8109999999999</c:v>
                </c:pt>
                <c:pt idx="446">
                  <c:v>1201.0259999999998</c:v>
                </c:pt>
                <c:pt idx="447">
                  <c:v>1204.25</c:v>
                </c:pt>
                <c:pt idx="448">
                  <c:v>1206.653</c:v>
                </c:pt>
                <c:pt idx="449">
                  <c:v>1207.2</c:v>
                </c:pt>
                <c:pt idx="450">
                  <c:v>1208.048</c:v>
                </c:pt>
                <c:pt idx="451">
                  <c:v>1209.7169999999999</c:v>
                </c:pt>
              </c:numCache>
            </c:numRef>
          </c:xVal>
          <c:yVal>
            <c:numRef>
              <c:f>'[3]TRD JoinMap5 new map 2017 (3)'!$FD$11:$FD$462</c:f>
              <c:numCache>
                <c:formatCode>General</c:formatCode>
                <c:ptCount val="452"/>
                <c:pt idx="0">
                  <c:v>0.26890756302521007</c:v>
                </c:pt>
                <c:pt idx="1">
                  <c:v>0.27049180327868855</c:v>
                </c:pt>
                <c:pt idx="2">
                  <c:v>0.2711864406779661</c:v>
                </c:pt>
                <c:pt idx="3">
                  <c:v>0.25833333333333336</c:v>
                </c:pt>
                <c:pt idx="4">
                  <c:v>0.29661016949152541</c:v>
                </c:pt>
                <c:pt idx="5">
                  <c:v>0.29508196721311475</c:v>
                </c:pt>
                <c:pt idx="6">
                  <c:v>0.29464285714285715</c:v>
                </c:pt>
                <c:pt idx="7">
                  <c:v>0.3135593220338983</c:v>
                </c:pt>
                <c:pt idx="8">
                  <c:v>0.33064516129032256</c:v>
                </c:pt>
                <c:pt idx="9">
                  <c:v>0.33944954128440369</c:v>
                </c:pt>
                <c:pt idx="10">
                  <c:v>0.3392857142857143</c:v>
                </c:pt>
                <c:pt idx="11">
                  <c:v>0.33898305084745761</c:v>
                </c:pt>
                <c:pt idx="12">
                  <c:v>0.31967213114754101</c:v>
                </c:pt>
                <c:pt idx="13">
                  <c:v>0.33628318584070799</c:v>
                </c:pt>
                <c:pt idx="14">
                  <c:v>0.30252100840336132</c:v>
                </c:pt>
                <c:pt idx="15">
                  <c:v>0.30081300813008133</c:v>
                </c:pt>
                <c:pt idx="16">
                  <c:v>0.35294117647058826</c:v>
                </c:pt>
                <c:pt idx="17">
                  <c:v>0.30252100840336132</c:v>
                </c:pt>
                <c:pt idx="18">
                  <c:v>0.30909090909090908</c:v>
                </c:pt>
                <c:pt idx="19">
                  <c:v>0.30701754385964913</c:v>
                </c:pt>
                <c:pt idx="20">
                  <c:v>0.27419354838709675</c:v>
                </c:pt>
                <c:pt idx="21">
                  <c:v>0.29411764705882354</c:v>
                </c:pt>
                <c:pt idx="22">
                  <c:v>0.22580645161290322</c:v>
                </c:pt>
                <c:pt idx="23">
                  <c:v>0.22689075630252101</c:v>
                </c:pt>
                <c:pt idx="24">
                  <c:v>0.24561403508771928</c:v>
                </c:pt>
                <c:pt idx="25">
                  <c:v>0.23966942148760331</c:v>
                </c:pt>
                <c:pt idx="26">
                  <c:v>0.21008403361344538</c:v>
                </c:pt>
                <c:pt idx="27">
                  <c:v>0.18260869565217391</c:v>
                </c:pt>
                <c:pt idx="28">
                  <c:v>0.16363636363636364</c:v>
                </c:pt>
                <c:pt idx="29">
                  <c:v>0.17796610169491525</c:v>
                </c:pt>
                <c:pt idx="30">
                  <c:v>0.14634146341463414</c:v>
                </c:pt>
                <c:pt idx="31">
                  <c:v>0.16379310344827586</c:v>
                </c:pt>
                <c:pt idx="32">
                  <c:v>0.16806722689075632</c:v>
                </c:pt>
                <c:pt idx="33">
                  <c:v>0.15789473684210525</c:v>
                </c:pt>
                <c:pt idx="34">
                  <c:v>0.14782608695652175</c:v>
                </c:pt>
                <c:pt idx="35">
                  <c:v>0.15126050420168066</c:v>
                </c:pt>
                <c:pt idx="37">
                  <c:v>0.26495726495726496</c:v>
                </c:pt>
                <c:pt idx="38">
                  <c:v>0.30081300813008133</c:v>
                </c:pt>
                <c:pt idx="39">
                  <c:v>0.26548672566371684</c:v>
                </c:pt>
                <c:pt idx="40">
                  <c:v>0.27642276422764228</c:v>
                </c:pt>
                <c:pt idx="41">
                  <c:v>0.29310344827586204</c:v>
                </c:pt>
                <c:pt idx="42">
                  <c:v>0.2711864406779661</c:v>
                </c:pt>
                <c:pt idx="43">
                  <c:v>0.30701754385964913</c:v>
                </c:pt>
                <c:pt idx="44">
                  <c:v>0.29310344827586204</c:v>
                </c:pt>
                <c:pt idx="45">
                  <c:v>0.30088495575221241</c:v>
                </c:pt>
                <c:pt idx="46">
                  <c:v>0.29032258064516131</c:v>
                </c:pt>
                <c:pt idx="47">
                  <c:v>0.27731092436974791</c:v>
                </c:pt>
                <c:pt idx="48">
                  <c:v>0.29914529914529914</c:v>
                </c:pt>
                <c:pt idx="49">
                  <c:v>0.28947368421052633</c:v>
                </c:pt>
                <c:pt idx="50">
                  <c:v>0.27433628318584069</c:v>
                </c:pt>
                <c:pt idx="51">
                  <c:v>0.23770491803278687</c:v>
                </c:pt>
                <c:pt idx="52">
                  <c:v>0.24786324786324787</c:v>
                </c:pt>
                <c:pt idx="53">
                  <c:v>0.26315789473684209</c:v>
                </c:pt>
                <c:pt idx="54">
                  <c:v>0.22950819672131148</c:v>
                </c:pt>
                <c:pt idx="55">
                  <c:v>0.23966942148760331</c:v>
                </c:pt>
                <c:pt idx="56">
                  <c:v>0.25</c:v>
                </c:pt>
                <c:pt idx="57">
                  <c:v>0.24369747899159663</c:v>
                </c:pt>
                <c:pt idx="58">
                  <c:v>0.26315789473684209</c:v>
                </c:pt>
                <c:pt idx="59">
                  <c:v>0.26446280991735538</c:v>
                </c:pt>
                <c:pt idx="60">
                  <c:v>0.20689655172413793</c:v>
                </c:pt>
                <c:pt idx="61">
                  <c:v>0.26956521739130435</c:v>
                </c:pt>
                <c:pt idx="62">
                  <c:v>0.25409836065573771</c:v>
                </c:pt>
                <c:pt idx="63">
                  <c:v>0.25210084033613445</c:v>
                </c:pt>
                <c:pt idx="64">
                  <c:v>0.24590163934426229</c:v>
                </c:pt>
                <c:pt idx="65">
                  <c:v>0.25</c:v>
                </c:pt>
                <c:pt idx="66">
                  <c:v>0.19491525423728814</c:v>
                </c:pt>
                <c:pt idx="67">
                  <c:v>0.20689655172413793</c:v>
                </c:pt>
                <c:pt idx="68">
                  <c:v>0.2857142857142857</c:v>
                </c:pt>
                <c:pt idx="69">
                  <c:v>0.28099173553719009</c:v>
                </c:pt>
                <c:pt idx="70">
                  <c:v>0.27586206896551724</c:v>
                </c:pt>
                <c:pt idx="71">
                  <c:v>0.26724137931034481</c:v>
                </c:pt>
                <c:pt idx="72">
                  <c:v>0.27200000000000002</c:v>
                </c:pt>
                <c:pt idx="73">
                  <c:v>0.27200000000000002</c:v>
                </c:pt>
                <c:pt idx="74">
                  <c:v>0.26890756302521007</c:v>
                </c:pt>
                <c:pt idx="75">
                  <c:v>0.29599999999999999</c:v>
                </c:pt>
                <c:pt idx="76">
                  <c:v>0.30894308943089432</c:v>
                </c:pt>
                <c:pt idx="77">
                  <c:v>0.28448275862068967</c:v>
                </c:pt>
                <c:pt idx="78">
                  <c:v>0.2975206611570248</c:v>
                </c:pt>
                <c:pt idx="79">
                  <c:v>0.25833333333333336</c:v>
                </c:pt>
                <c:pt idx="80">
                  <c:v>0.2608695652173913</c:v>
                </c:pt>
                <c:pt idx="81">
                  <c:v>0.23728813559322035</c:v>
                </c:pt>
                <c:pt idx="82">
                  <c:v>0.22608695652173913</c:v>
                </c:pt>
                <c:pt idx="83">
                  <c:v>0.24793388429752067</c:v>
                </c:pt>
                <c:pt idx="84">
                  <c:v>0.24369747899159663</c:v>
                </c:pt>
                <c:pt idx="86">
                  <c:v>0.17647058823529413</c:v>
                </c:pt>
                <c:pt idx="87">
                  <c:v>0.15517241379310345</c:v>
                </c:pt>
                <c:pt idx="88">
                  <c:v>0.14754098360655737</c:v>
                </c:pt>
                <c:pt idx="89">
                  <c:v>0.15517241379310345</c:v>
                </c:pt>
                <c:pt idx="90">
                  <c:v>0.19491525423728814</c:v>
                </c:pt>
                <c:pt idx="91">
                  <c:v>0.20491803278688525</c:v>
                </c:pt>
                <c:pt idx="92">
                  <c:v>0.21138211382113822</c:v>
                </c:pt>
                <c:pt idx="93">
                  <c:v>0.21311475409836064</c:v>
                </c:pt>
                <c:pt idx="94">
                  <c:v>0.21186440677966101</c:v>
                </c:pt>
                <c:pt idx="95">
                  <c:v>0.23529411764705882</c:v>
                </c:pt>
                <c:pt idx="96">
                  <c:v>0.29565217391304349</c:v>
                </c:pt>
                <c:pt idx="97">
                  <c:v>0.3</c:v>
                </c:pt>
                <c:pt idx="98">
                  <c:v>0.34210526315789475</c:v>
                </c:pt>
                <c:pt idx="99">
                  <c:v>0.36363636363636365</c:v>
                </c:pt>
                <c:pt idx="100">
                  <c:v>0.36363636363636365</c:v>
                </c:pt>
                <c:pt idx="101">
                  <c:v>0.35245901639344263</c:v>
                </c:pt>
                <c:pt idx="102">
                  <c:v>0.38053097345132741</c:v>
                </c:pt>
                <c:pt idx="103">
                  <c:v>0.38135593220338981</c:v>
                </c:pt>
                <c:pt idx="104">
                  <c:v>0.38793103448275862</c:v>
                </c:pt>
                <c:pt idx="105">
                  <c:v>0.37614678899082571</c:v>
                </c:pt>
                <c:pt idx="106">
                  <c:v>0.36666666666666664</c:v>
                </c:pt>
                <c:pt idx="107">
                  <c:v>0.37068965517241381</c:v>
                </c:pt>
                <c:pt idx="108">
                  <c:v>0.32</c:v>
                </c:pt>
                <c:pt idx="109">
                  <c:v>0.375</c:v>
                </c:pt>
                <c:pt idx="110">
                  <c:v>0.31932773109243695</c:v>
                </c:pt>
                <c:pt idx="111">
                  <c:v>0.3</c:v>
                </c:pt>
                <c:pt idx="112">
                  <c:v>0.30645161290322581</c:v>
                </c:pt>
                <c:pt idx="113">
                  <c:v>0.30252100840336132</c:v>
                </c:pt>
                <c:pt idx="114">
                  <c:v>0.29268292682926828</c:v>
                </c:pt>
                <c:pt idx="115">
                  <c:v>0.28799999999999998</c:v>
                </c:pt>
                <c:pt idx="116">
                  <c:v>0.28813559322033899</c:v>
                </c:pt>
                <c:pt idx="117">
                  <c:v>0.28000000000000003</c:v>
                </c:pt>
                <c:pt idx="118">
                  <c:v>0.30952380952380953</c:v>
                </c:pt>
                <c:pt idx="119">
                  <c:v>0.27642276422764228</c:v>
                </c:pt>
                <c:pt idx="120">
                  <c:v>0.28455284552845528</c:v>
                </c:pt>
                <c:pt idx="121">
                  <c:v>0.26890756302521007</c:v>
                </c:pt>
                <c:pt idx="122">
                  <c:v>0.24193548387096775</c:v>
                </c:pt>
                <c:pt idx="123">
                  <c:v>0.23966942148760331</c:v>
                </c:pt>
                <c:pt idx="124">
                  <c:v>0.22950819672131148</c:v>
                </c:pt>
                <c:pt idx="125">
                  <c:v>0.20967741935483872</c:v>
                </c:pt>
                <c:pt idx="126">
                  <c:v>0.19166666666666668</c:v>
                </c:pt>
                <c:pt idx="127">
                  <c:v>0.19327731092436976</c:v>
                </c:pt>
                <c:pt idx="128">
                  <c:v>0.184</c:v>
                </c:pt>
                <c:pt idx="129">
                  <c:v>0.18852459016393441</c:v>
                </c:pt>
                <c:pt idx="130">
                  <c:v>0.18699186991869918</c:v>
                </c:pt>
                <c:pt idx="131">
                  <c:v>0.18548387096774194</c:v>
                </c:pt>
                <c:pt idx="132">
                  <c:v>0.18487394957983194</c:v>
                </c:pt>
                <c:pt idx="133">
                  <c:v>0.21052631578947367</c:v>
                </c:pt>
                <c:pt idx="134">
                  <c:v>0.21848739495798319</c:v>
                </c:pt>
                <c:pt idx="135">
                  <c:v>0.27350427350427353</c:v>
                </c:pt>
                <c:pt idx="136">
                  <c:v>0.2661290322580645</c:v>
                </c:pt>
                <c:pt idx="137">
                  <c:v>0.2857142857142857</c:v>
                </c:pt>
                <c:pt idx="138">
                  <c:v>0.2857142857142857</c:v>
                </c:pt>
                <c:pt idx="140">
                  <c:v>7.5630252100840331E-2</c:v>
                </c:pt>
                <c:pt idx="141">
                  <c:v>6.5573770491803282E-2</c:v>
                </c:pt>
                <c:pt idx="142">
                  <c:v>7.43801652892562E-2</c:v>
                </c:pt>
                <c:pt idx="143">
                  <c:v>5.128205128205128E-2</c:v>
                </c:pt>
                <c:pt idx="144">
                  <c:v>4.2372881355932202E-2</c:v>
                </c:pt>
                <c:pt idx="145">
                  <c:v>4.878048780487805E-2</c:v>
                </c:pt>
                <c:pt idx="146">
                  <c:v>3.5714285714285712E-2</c:v>
                </c:pt>
                <c:pt idx="147">
                  <c:v>5.4054054054054057E-2</c:v>
                </c:pt>
                <c:pt idx="148">
                  <c:v>6.6037735849056603E-2</c:v>
                </c:pt>
                <c:pt idx="149">
                  <c:v>9.5652173913043481E-2</c:v>
                </c:pt>
                <c:pt idx="150">
                  <c:v>0.10655737704918032</c:v>
                </c:pt>
                <c:pt idx="151">
                  <c:v>9.7560975609756101E-2</c:v>
                </c:pt>
                <c:pt idx="152">
                  <c:v>0.10483870967741936</c:v>
                </c:pt>
                <c:pt idx="153">
                  <c:v>0.13821138211382114</c:v>
                </c:pt>
                <c:pt idx="154">
                  <c:v>0.18487394957983194</c:v>
                </c:pt>
                <c:pt idx="155">
                  <c:v>0.22807017543859648</c:v>
                </c:pt>
                <c:pt idx="156">
                  <c:v>0.19827586206896552</c:v>
                </c:pt>
                <c:pt idx="157">
                  <c:v>0.18032786885245902</c:v>
                </c:pt>
                <c:pt idx="158">
                  <c:v>0.21311475409836064</c:v>
                </c:pt>
                <c:pt idx="159">
                  <c:v>0.21848739495798319</c:v>
                </c:pt>
                <c:pt idx="160">
                  <c:v>0.25663716814159293</c:v>
                </c:pt>
                <c:pt idx="161">
                  <c:v>0.24390243902439024</c:v>
                </c:pt>
                <c:pt idx="162">
                  <c:v>0.24324324324324326</c:v>
                </c:pt>
                <c:pt idx="163">
                  <c:v>0.24369747899159663</c:v>
                </c:pt>
                <c:pt idx="164">
                  <c:v>0.23893805309734514</c:v>
                </c:pt>
                <c:pt idx="165">
                  <c:v>0.23853211009174313</c:v>
                </c:pt>
                <c:pt idx="166">
                  <c:v>0.22689075630252101</c:v>
                </c:pt>
                <c:pt idx="167">
                  <c:v>0.23529411764705882</c:v>
                </c:pt>
                <c:pt idx="168">
                  <c:v>0.22413793103448276</c:v>
                </c:pt>
                <c:pt idx="169">
                  <c:v>0.2</c:v>
                </c:pt>
                <c:pt idx="170">
                  <c:v>0.21138211382113822</c:v>
                </c:pt>
                <c:pt idx="171">
                  <c:v>0.21848739495798319</c:v>
                </c:pt>
                <c:pt idx="172">
                  <c:v>0.19834710743801653</c:v>
                </c:pt>
                <c:pt idx="173">
                  <c:v>0.18548387096774194</c:v>
                </c:pt>
                <c:pt idx="174">
                  <c:v>0.19642857142857142</c:v>
                </c:pt>
                <c:pt idx="175">
                  <c:v>0.19354838709677419</c:v>
                </c:pt>
                <c:pt idx="176">
                  <c:v>0.19834710743801653</c:v>
                </c:pt>
                <c:pt idx="177">
                  <c:v>0.20168067226890757</c:v>
                </c:pt>
                <c:pt idx="178">
                  <c:v>0.1891891891891892</c:v>
                </c:pt>
                <c:pt idx="179">
                  <c:v>0.17741935483870969</c:v>
                </c:pt>
                <c:pt idx="180">
                  <c:v>0.17599999999999999</c:v>
                </c:pt>
                <c:pt idx="181">
                  <c:v>0.18548387096774194</c:v>
                </c:pt>
                <c:pt idx="182">
                  <c:v>0.22123893805309736</c:v>
                </c:pt>
                <c:pt idx="183">
                  <c:v>0.19130434782608696</c:v>
                </c:pt>
                <c:pt idx="184">
                  <c:v>0.2288135593220339</c:v>
                </c:pt>
                <c:pt idx="185">
                  <c:v>0.216</c:v>
                </c:pt>
                <c:pt idx="186">
                  <c:v>0.18965517241379309</c:v>
                </c:pt>
                <c:pt idx="187">
                  <c:v>0.21008403361344538</c:v>
                </c:pt>
                <c:pt idx="188">
                  <c:v>0.21551724137931033</c:v>
                </c:pt>
                <c:pt idx="189">
                  <c:v>0.23387096774193547</c:v>
                </c:pt>
                <c:pt idx="190">
                  <c:v>0.23529411764705882</c:v>
                </c:pt>
                <c:pt idx="191">
                  <c:v>0.24390243902439024</c:v>
                </c:pt>
                <c:pt idx="192">
                  <c:v>0.21238938053097345</c:v>
                </c:pt>
                <c:pt idx="193">
                  <c:v>0.21551724137931033</c:v>
                </c:pt>
                <c:pt idx="194">
                  <c:v>0.25</c:v>
                </c:pt>
                <c:pt idx="195">
                  <c:v>0.23931623931623933</c:v>
                </c:pt>
                <c:pt idx="196">
                  <c:v>0.26446280991735538</c:v>
                </c:pt>
                <c:pt idx="197">
                  <c:v>0.24561403508771928</c:v>
                </c:pt>
                <c:pt idx="198">
                  <c:v>0.23966942148760331</c:v>
                </c:pt>
                <c:pt idx="199">
                  <c:v>0.26890756302521007</c:v>
                </c:pt>
                <c:pt idx="200">
                  <c:v>0.26956521739130435</c:v>
                </c:pt>
                <c:pt idx="201">
                  <c:v>0.31034482758620691</c:v>
                </c:pt>
                <c:pt idx="202">
                  <c:v>0.3235294117647059</c:v>
                </c:pt>
                <c:pt idx="203">
                  <c:v>0.3559322033898305</c:v>
                </c:pt>
                <c:pt idx="204">
                  <c:v>0.38655462184873951</c:v>
                </c:pt>
                <c:pt idx="205">
                  <c:v>0.38793103448275862</c:v>
                </c:pt>
                <c:pt idx="206">
                  <c:v>0.38655462184873951</c:v>
                </c:pt>
                <c:pt idx="207">
                  <c:v>0.3728813559322034</c:v>
                </c:pt>
                <c:pt idx="208">
                  <c:v>0.33884297520661155</c:v>
                </c:pt>
                <c:pt idx="209">
                  <c:v>0.34146341463414637</c:v>
                </c:pt>
                <c:pt idx="211">
                  <c:v>0.17796610169491525</c:v>
                </c:pt>
                <c:pt idx="212">
                  <c:v>0.19008264462809918</c:v>
                </c:pt>
                <c:pt idx="213">
                  <c:v>0.17355371900826447</c:v>
                </c:pt>
                <c:pt idx="214">
                  <c:v>0.15789473684210525</c:v>
                </c:pt>
                <c:pt idx="215">
                  <c:v>0.17073170731707318</c:v>
                </c:pt>
                <c:pt idx="216">
                  <c:v>0.15178571428571427</c:v>
                </c:pt>
                <c:pt idx="217">
                  <c:v>0.14035087719298245</c:v>
                </c:pt>
                <c:pt idx="218">
                  <c:v>0.15789473684210525</c:v>
                </c:pt>
                <c:pt idx="219">
                  <c:v>0.15966386554621848</c:v>
                </c:pt>
                <c:pt idx="220">
                  <c:v>0.20661157024793389</c:v>
                </c:pt>
                <c:pt idx="221">
                  <c:v>0.19008264462809918</c:v>
                </c:pt>
                <c:pt idx="222">
                  <c:v>0.20161290322580644</c:v>
                </c:pt>
                <c:pt idx="223">
                  <c:v>0.18487394957983194</c:v>
                </c:pt>
                <c:pt idx="224">
                  <c:v>0.18548387096774194</c:v>
                </c:pt>
                <c:pt idx="225">
                  <c:v>0.16666666666666666</c:v>
                </c:pt>
                <c:pt idx="226">
                  <c:v>0.21008403361344538</c:v>
                </c:pt>
                <c:pt idx="227">
                  <c:v>0.21551724137931033</c:v>
                </c:pt>
                <c:pt idx="228">
                  <c:v>0.23770491803278687</c:v>
                </c:pt>
                <c:pt idx="229">
                  <c:v>0.20967741935483872</c:v>
                </c:pt>
                <c:pt idx="230">
                  <c:v>0.22580645161290322</c:v>
                </c:pt>
                <c:pt idx="231">
                  <c:v>0.18487394957983194</c:v>
                </c:pt>
                <c:pt idx="232">
                  <c:v>0.16379310344827586</c:v>
                </c:pt>
                <c:pt idx="233">
                  <c:v>0.12903225806451613</c:v>
                </c:pt>
                <c:pt idx="234">
                  <c:v>0.1</c:v>
                </c:pt>
                <c:pt idx="235">
                  <c:v>0.13445378151260504</c:v>
                </c:pt>
                <c:pt idx="236">
                  <c:v>0.12389380530973451</c:v>
                </c:pt>
                <c:pt idx="237">
                  <c:v>9.0909090909090912E-2</c:v>
                </c:pt>
                <c:pt idx="238">
                  <c:v>8.1818181818181818E-2</c:v>
                </c:pt>
                <c:pt idx="239">
                  <c:v>6.4516129032258063E-2</c:v>
                </c:pt>
                <c:pt idx="240">
                  <c:v>6.4516129032258063E-2</c:v>
                </c:pt>
                <c:pt idx="241">
                  <c:v>7.8947368421052627E-2</c:v>
                </c:pt>
                <c:pt idx="242">
                  <c:v>7.6271186440677971E-2</c:v>
                </c:pt>
                <c:pt idx="243">
                  <c:v>6.1403508771929821E-2</c:v>
                </c:pt>
                <c:pt idx="244">
                  <c:v>5.4545454545454543E-2</c:v>
                </c:pt>
                <c:pt idx="245">
                  <c:v>3.3898305084745763E-2</c:v>
                </c:pt>
                <c:pt idx="246">
                  <c:v>3.2258064516129031E-2</c:v>
                </c:pt>
                <c:pt idx="247">
                  <c:v>3.2520325203252036E-2</c:v>
                </c:pt>
                <c:pt idx="248">
                  <c:v>1.6666666666666666E-2</c:v>
                </c:pt>
                <c:pt idx="249">
                  <c:v>3.5714285714285712E-2</c:v>
                </c:pt>
                <c:pt idx="250">
                  <c:v>4.1666666666666664E-2</c:v>
                </c:pt>
                <c:pt idx="251">
                  <c:v>0.15126050420168066</c:v>
                </c:pt>
                <c:pt idx="252">
                  <c:v>0.20338983050847459</c:v>
                </c:pt>
                <c:pt idx="253">
                  <c:v>0.25641025641025639</c:v>
                </c:pt>
                <c:pt idx="254">
                  <c:v>0.28813559322033899</c:v>
                </c:pt>
                <c:pt idx="255">
                  <c:v>0.31147540983606559</c:v>
                </c:pt>
                <c:pt idx="256">
                  <c:v>0.33620689655172414</c:v>
                </c:pt>
                <c:pt idx="257">
                  <c:v>0.3728813559322034</c:v>
                </c:pt>
                <c:pt idx="258">
                  <c:v>0.36974789915966388</c:v>
                </c:pt>
                <c:pt idx="260">
                  <c:v>0.23529411764705882</c:v>
                </c:pt>
                <c:pt idx="261">
                  <c:v>0.24193548387096775</c:v>
                </c:pt>
                <c:pt idx="262">
                  <c:v>0.24590163934426229</c:v>
                </c:pt>
                <c:pt idx="263">
                  <c:v>0.24193548387096775</c:v>
                </c:pt>
                <c:pt idx="264">
                  <c:v>0.22689075630252101</c:v>
                </c:pt>
                <c:pt idx="265">
                  <c:v>0.23770491803278687</c:v>
                </c:pt>
                <c:pt idx="266">
                  <c:v>0.23478260869565218</c:v>
                </c:pt>
                <c:pt idx="267">
                  <c:v>0.19327731092436976</c:v>
                </c:pt>
                <c:pt idx="268">
                  <c:v>0.19327731092436976</c:v>
                </c:pt>
                <c:pt idx="269">
                  <c:v>0.19130434782608696</c:v>
                </c:pt>
                <c:pt idx="270">
                  <c:v>0.21367521367521367</c:v>
                </c:pt>
                <c:pt idx="271">
                  <c:v>0.24369747899159663</c:v>
                </c:pt>
                <c:pt idx="272">
                  <c:v>0.22522522522522523</c:v>
                </c:pt>
                <c:pt idx="273">
                  <c:v>0.27500000000000002</c:v>
                </c:pt>
                <c:pt idx="274">
                  <c:v>0.27731092436974791</c:v>
                </c:pt>
                <c:pt idx="275">
                  <c:v>0.2857142857142857</c:v>
                </c:pt>
                <c:pt idx="276">
                  <c:v>0.29357798165137616</c:v>
                </c:pt>
                <c:pt idx="277">
                  <c:v>0.27966101694915252</c:v>
                </c:pt>
                <c:pt idx="278">
                  <c:v>0.27731092436974791</c:v>
                </c:pt>
                <c:pt idx="279">
                  <c:v>0.29032258064516131</c:v>
                </c:pt>
                <c:pt idx="280">
                  <c:v>0.2711864406779661</c:v>
                </c:pt>
                <c:pt idx="281">
                  <c:v>0.27350427350427353</c:v>
                </c:pt>
                <c:pt idx="282">
                  <c:v>0.29059829059829062</c:v>
                </c:pt>
                <c:pt idx="283">
                  <c:v>0.27419354838709675</c:v>
                </c:pt>
                <c:pt idx="284">
                  <c:v>0.25423728813559321</c:v>
                </c:pt>
                <c:pt idx="285">
                  <c:v>0.22608695652173913</c:v>
                </c:pt>
                <c:pt idx="286">
                  <c:v>0.24193548387096775</c:v>
                </c:pt>
                <c:pt idx="287">
                  <c:v>0.24576271186440679</c:v>
                </c:pt>
                <c:pt idx="288">
                  <c:v>0.27049180327868855</c:v>
                </c:pt>
                <c:pt idx="289">
                  <c:v>0.21367521367521367</c:v>
                </c:pt>
                <c:pt idx="290">
                  <c:v>0.23770491803278687</c:v>
                </c:pt>
                <c:pt idx="291">
                  <c:v>0.21739130434782608</c:v>
                </c:pt>
                <c:pt idx="292">
                  <c:v>0.23140495867768596</c:v>
                </c:pt>
                <c:pt idx="293">
                  <c:v>0.24369747899159663</c:v>
                </c:pt>
                <c:pt idx="294">
                  <c:v>0.26126126126126126</c:v>
                </c:pt>
                <c:pt idx="295">
                  <c:v>0.2288135593220339</c:v>
                </c:pt>
                <c:pt idx="296">
                  <c:v>0.24347826086956523</c:v>
                </c:pt>
                <c:pt idx="297">
                  <c:v>0.2608695652173913</c:v>
                </c:pt>
                <c:pt idx="298">
                  <c:v>0.25</c:v>
                </c:pt>
                <c:pt idx="299">
                  <c:v>0.25423728813559321</c:v>
                </c:pt>
                <c:pt idx="301">
                  <c:v>0.50847457627118642</c:v>
                </c:pt>
                <c:pt idx="302">
                  <c:v>0.54471544715447151</c:v>
                </c:pt>
                <c:pt idx="303">
                  <c:v>0.61864406779661019</c:v>
                </c:pt>
                <c:pt idx="304">
                  <c:v>0.6386554621848739</c:v>
                </c:pt>
                <c:pt idx="305">
                  <c:v>0.58771929824561409</c:v>
                </c:pt>
                <c:pt idx="306">
                  <c:v>0.54621848739495793</c:v>
                </c:pt>
                <c:pt idx="307">
                  <c:v>0.5</c:v>
                </c:pt>
                <c:pt idx="308">
                  <c:v>0.42372881355932202</c:v>
                </c:pt>
                <c:pt idx="309">
                  <c:v>0.43220338983050849</c:v>
                </c:pt>
                <c:pt idx="310">
                  <c:v>0.37614678899082571</c:v>
                </c:pt>
                <c:pt idx="311">
                  <c:v>0.38260869565217392</c:v>
                </c:pt>
                <c:pt idx="312">
                  <c:v>0.38461538461538464</c:v>
                </c:pt>
                <c:pt idx="313">
                  <c:v>0.3559322033898305</c:v>
                </c:pt>
                <c:pt idx="314">
                  <c:v>0.36974789915966388</c:v>
                </c:pt>
                <c:pt idx="315">
                  <c:v>0.36666666666666664</c:v>
                </c:pt>
                <c:pt idx="316">
                  <c:v>0.37190082644628097</c:v>
                </c:pt>
                <c:pt idx="317">
                  <c:v>0.3669724770642202</c:v>
                </c:pt>
                <c:pt idx="318">
                  <c:v>0.39316239316239315</c:v>
                </c:pt>
                <c:pt idx="319">
                  <c:v>0.3902439024390244</c:v>
                </c:pt>
                <c:pt idx="320">
                  <c:v>0.41739130434782606</c:v>
                </c:pt>
                <c:pt idx="321">
                  <c:v>0.3983739837398374</c:v>
                </c:pt>
                <c:pt idx="322">
                  <c:v>0.38016528925619836</c:v>
                </c:pt>
                <c:pt idx="323">
                  <c:v>0.3902439024390244</c:v>
                </c:pt>
                <c:pt idx="324">
                  <c:v>0.40336134453781514</c:v>
                </c:pt>
                <c:pt idx="325">
                  <c:v>0.3902439024390244</c:v>
                </c:pt>
                <c:pt idx="326">
                  <c:v>0.40869565217391307</c:v>
                </c:pt>
                <c:pt idx="327">
                  <c:v>0.42372881355932202</c:v>
                </c:pt>
                <c:pt idx="328">
                  <c:v>0.3983739837398374</c:v>
                </c:pt>
                <c:pt idx="329">
                  <c:v>0.42735042735042733</c:v>
                </c:pt>
                <c:pt idx="330">
                  <c:v>0.42016806722689076</c:v>
                </c:pt>
                <c:pt idx="331">
                  <c:v>0.43965517241379309</c:v>
                </c:pt>
                <c:pt idx="332">
                  <c:v>0.42499999999999999</c:v>
                </c:pt>
                <c:pt idx="333">
                  <c:v>0.42372881355932202</c:v>
                </c:pt>
                <c:pt idx="334">
                  <c:v>0.44915254237288138</c:v>
                </c:pt>
                <c:pt idx="335">
                  <c:v>0.43089430894308944</c:v>
                </c:pt>
                <c:pt idx="336">
                  <c:v>0.44354838709677419</c:v>
                </c:pt>
                <c:pt idx="337">
                  <c:v>0.44800000000000001</c:v>
                </c:pt>
                <c:pt idx="338">
                  <c:v>0.44800000000000001</c:v>
                </c:pt>
                <c:pt idx="339">
                  <c:v>0.43548387096774194</c:v>
                </c:pt>
                <c:pt idx="340">
                  <c:v>0.43548387096774194</c:v>
                </c:pt>
                <c:pt idx="341">
                  <c:v>0.44537815126050423</c:v>
                </c:pt>
                <c:pt idx="342">
                  <c:v>0.43089430894308944</c:v>
                </c:pt>
                <c:pt idx="343">
                  <c:v>0.42735042735042733</c:v>
                </c:pt>
                <c:pt idx="345">
                  <c:v>0.42016806722689076</c:v>
                </c:pt>
                <c:pt idx="346">
                  <c:v>0.43697478991596639</c:v>
                </c:pt>
                <c:pt idx="347">
                  <c:v>0.44736842105263158</c:v>
                </c:pt>
                <c:pt idx="348">
                  <c:v>0.41322314049586778</c:v>
                </c:pt>
                <c:pt idx="349">
                  <c:v>0.42399999999999999</c:v>
                </c:pt>
                <c:pt idx="350">
                  <c:v>0.39316239316239315</c:v>
                </c:pt>
                <c:pt idx="351">
                  <c:v>0.33606557377049179</c:v>
                </c:pt>
                <c:pt idx="352">
                  <c:v>0.34146341463414637</c:v>
                </c:pt>
                <c:pt idx="353">
                  <c:v>0.37168141592920356</c:v>
                </c:pt>
                <c:pt idx="354">
                  <c:v>0.35714285714285715</c:v>
                </c:pt>
                <c:pt idx="355">
                  <c:v>0.33333333333333331</c:v>
                </c:pt>
                <c:pt idx="356">
                  <c:v>0.32231404958677684</c:v>
                </c:pt>
                <c:pt idx="357">
                  <c:v>0.37815126050420167</c:v>
                </c:pt>
                <c:pt idx="358">
                  <c:v>0.38461538461538464</c:v>
                </c:pt>
                <c:pt idx="359">
                  <c:v>0.36134453781512604</c:v>
                </c:pt>
                <c:pt idx="360">
                  <c:v>0.32231404958677684</c:v>
                </c:pt>
                <c:pt idx="361">
                  <c:v>0.34146341463414637</c:v>
                </c:pt>
                <c:pt idx="362">
                  <c:v>0.29411764705882354</c:v>
                </c:pt>
                <c:pt idx="363">
                  <c:v>0.312</c:v>
                </c:pt>
                <c:pt idx="364">
                  <c:v>0.35398230088495575</c:v>
                </c:pt>
                <c:pt idx="365">
                  <c:v>0.34188034188034189</c:v>
                </c:pt>
                <c:pt idx="366">
                  <c:v>0.33050847457627119</c:v>
                </c:pt>
                <c:pt idx="367">
                  <c:v>0.30578512396694213</c:v>
                </c:pt>
                <c:pt idx="368">
                  <c:v>0.31404958677685951</c:v>
                </c:pt>
                <c:pt idx="369">
                  <c:v>0.29838709677419356</c:v>
                </c:pt>
                <c:pt idx="370">
                  <c:v>0.32773109243697479</c:v>
                </c:pt>
                <c:pt idx="371">
                  <c:v>0.30327868852459017</c:v>
                </c:pt>
                <c:pt idx="372">
                  <c:v>0.32203389830508472</c:v>
                </c:pt>
                <c:pt idx="373">
                  <c:v>0.30894308943089432</c:v>
                </c:pt>
                <c:pt idx="374">
                  <c:v>0.28333333333333333</c:v>
                </c:pt>
                <c:pt idx="375">
                  <c:v>0.31092436974789917</c:v>
                </c:pt>
                <c:pt idx="376">
                  <c:v>0.30973451327433627</c:v>
                </c:pt>
                <c:pt idx="377">
                  <c:v>0.32758620689655171</c:v>
                </c:pt>
                <c:pt idx="378">
                  <c:v>0.30399999999999999</c:v>
                </c:pt>
                <c:pt idx="379">
                  <c:v>0.29268292682926828</c:v>
                </c:pt>
                <c:pt idx="380">
                  <c:v>0.31092436974789917</c:v>
                </c:pt>
                <c:pt idx="381">
                  <c:v>0.30693069306930693</c:v>
                </c:pt>
                <c:pt idx="382">
                  <c:v>0.29508196721311475</c:v>
                </c:pt>
                <c:pt idx="383">
                  <c:v>0.30327868852459017</c:v>
                </c:pt>
                <c:pt idx="384">
                  <c:v>0.29411764705882354</c:v>
                </c:pt>
                <c:pt idx="385">
                  <c:v>0.30952380952380953</c:v>
                </c:pt>
                <c:pt idx="386">
                  <c:v>0.32786885245901637</c:v>
                </c:pt>
                <c:pt idx="387">
                  <c:v>0.30081300813008133</c:v>
                </c:pt>
                <c:pt idx="388">
                  <c:v>0.30399999999999999</c:v>
                </c:pt>
                <c:pt idx="389">
                  <c:v>0.31666666666666665</c:v>
                </c:pt>
                <c:pt idx="390">
                  <c:v>0.33035714285714285</c:v>
                </c:pt>
                <c:pt idx="391">
                  <c:v>0.30578512396694213</c:v>
                </c:pt>
                <c:pt idx="392">
                  <c:v>0.31092436974789917</c:v>
                </c:pt>
                <c:pt idx="393">
                  <c:v>0.26271186440677968</c:v>
                </c:pt>
                <c:pt idx="394">
                  <c:v>0.23728813559322035</c:v>
                </c:pt>
                <c:pt idx="395">
                  <c:v>0.23577235772357724</c:v>
                </c:pt>
                <c:pt idx="396">
                  <c:v>0.21008403361344538</c:v>
                </c:pt>
                <c:pt idx="397">
                  <c:v>0.20512820512820512</c:v>
                </c:pt>
                <c:pt idx="398">
                  <c:v>0.24576271186440679</c:v>
                </c:pt>
                <c:pt idx="399">
                  <c:v>0.24347826086956523</c:v>
                </c:pt>
                <c:pt idx="400">
                  <c:v>0.22764227642276422</c:v>
                </c:pt>
                <c:pt idx="402">
                  <c:v>0.55462184873949583</c:v>
                </c:pt>
                <c:pt idx="403">
                  <c:v>0.5714285714285714</c:v>
                </c:pt>
                <c:pt idx="404">
                  <c:v>0.53389830508474578</c:v>
                </c:pt>
                <c:pt idx="405">
                  <c:v>0.58823529411764708</c:v>
                </c:pt>
                <c:pt idx="406">
                  <c:v>0.58064516129032262</c:v>
                </c:pt>
                <c:pt idx="407">
                  <c:v>0.57499999999999996</c:v>
                </c:pt>
                <c:pt idx="408">
                  <c:v>0.58870967741935487</c:v>
                </c:pt>
                <c:pt idx="409">
                  <c:v>0.59836065573770492</c:v>
                </c:pt>
                <c:pt idx="410">
                  <c:v>0.57983193277310929</c:v>
                </c:pt>
                <c:pt idx="411">
                  <c:v>0.5934959349593496</c:v>
                </c:pt>
                <c:pt idx="412">
                  <c:v>0.60483870967741937</c:v>
                </c:pt>
                <c:pt idx="413">
                  <c:v>0.60799999999999998</c:v>
                </c:pt>
                <c:pt idx="414">
                  <c:v>0.58620689655172409</c:v>
                </c:pt>
                <c:pt idx="415">
                  <c:v>0.5982142857142857</c:v>
                </c:pt>
                <c:pt idx="416">
                  <c:v>0.57983193277310929</c:v>
                </c:pt>
                <c:pt idx="417">
                  <c:v>0.59649122807017541</c:v>
                </c:pt>
                <c:pt idx="418">
                  <c:v>0.55737704918032782</c:v>
                </c:pt>
                <c:pt idx="419">
                  <c:v>0.48739495798319327</c:v>
                </c:pt>
                <c:pt idx="420">
                  <c:v>0.48245614035087719</c:v>
                </c:pt>
                <c:pt idx="421">
                  <c:v>0.44915254237288138</c:v>
                </c:pt>
                <c:pt idx="422">
                  <c:v>0.48672566371681414</c:v>
                </c:pt>
                <c:pt idx="423">
                  <c:v>0.46721311475409838</c:v>
                </c:pt>
                <c:pt idx="424">
                  <c:v>0.41269841269841268</c:v>
                </c:pt>
                <c:pt idx="425">
                  <c:v>0.45081967213114754</c:v>
                </c:pt>
                <c:pt idx="426">
                  <c:v>0.42148760330578511</c:v>
                </c:pt>
                <c:pt idx="427">
                  <c:v>0.43119266055045874</c:v>
                </c:pt>
                <c:pt idx="428">
                  <c:v>0.37391304347826088</c:v>
                </c:pt>
                <c:pt idx="429">
                  <c:v>0.35</c:v>
                </c:pt>
                <c:pt idx="430">
                  <c:v>0.34426229508196721</c:v>
                </c:pt>
                <c:pt idx="431">
                  <c:v>0.34285714285714286</c:v>
                </c:pt>
                <c:pt idx="432">
                  <c:v>0.30894308943089432</c:v>
                </c:pt>
                <c:pt idx="433">
                  <c:v>0.30252100840336132</c:v>
                </c:pt>
                <c:pt idx="434">
                  <c:v>0.30357142857142855</c:v>
                </c:pt>
                <c:pt idx="435">
                  <c:v>0.26956521739130435</c:v>
                </c:pt>
                <c:pt idx="436">
                  <c:v>0.26050420168067229</c:v>
                </c:pt>
                <c:pt idx="437">
                  <c:v>0.2711864406779661</c:v>
                </c:pt>
                <c:pt idx="438">
                  <c:v>0.27966101694915252</c:v>
                </c:pt>
                <c:pt idx="439">
                  <c:v>0.28813559322033899</c:v>
                </c:pt>
                <c:pt idx="440">
                  <c:v>0.2975206611570248</c:v>
                </c:pt>
                <c:pt idx="441">
                  <c:v>0.36607142857142855</c:v>
                </c:pt>
                <c:pt idx="442">
                  <c:v>0.4152542372881356</c:v>
                </c:pt>
                <c:pt idx="443">
                  <c:v>0.43636363636363634</c:v>
                </c:pt>
                <c:pt idx="444">
                  <c:v>0.44537815126050423</c:v>
                </c:pt>
                <c:pt idx="445">
                  <c:v>0.43548387096774194</c:v>
                </c:pt>
                <c:pt idx="446">
                  <c:v>0.43103448275862066</c:v>
                </c:pt>
                <c:pt idx="447">
                  <c:v>0.43478260869565216</c:v>
                </c:pt>
                <c:pt idx="448">
                  <c:v>0.44915254237288138</c:v>
                </c:pt>
                <c:pt idx="449">
                  <c:v>0.48</c:v>
                </c:pt>
                <c:pt idx="450">
                  <c:v>0.46400000000000002</c:v>
                </c:pt>
                <c:pt idx="451">
                  <c:v>0.4462809917355372</c:v>
                </c:pt>
              </c:numCache>
            </c:numRef>
          </c:yVal>
          <c:smooth val="0"/>
          <c:extLst>
            <c:ext xmlns:c16="http://schemas.microsoft.com/office/drawing/2014/chart" uri="{C3380CC4-5D6E-409C-BE32-E72D297353CC}">
              <c16:uniqueId val="{00000000-5C0F-4547-862B-9B4FA8ED6D37}"/>
            </c:ext>
          </c:extLst>
        </c:ser>
        <c:ser>
          <c:idx val="1"/>
          <c:order val="1"/>
          <c:tx>
            <c:v>freq ww</c:v>
          </c:tx>
          <c:spPr>
            <a:ln w="19050" cap="rnd">
              <a:solidFill>
                <a:srgbClr val="FF0000"/>
              </a:solidFill>
              <a:round/>
            </a:ln>
            <a:effectLst/>
          </c:spPr>
          <c:marker>
            <c:symbol val="circle"/>
            <c:size val="6"/>
            <c:spPr>
              <a:solidFill>
                <a:srgbClr val="FF0000"/>
              </a:solidFill>
              <a:ln w="9525">
                <a:solidFill>
                  <a:srgbClr val="C00000"/>
                </a:solidFill>
              </a:ln>
              <a:effectLst/>
            </c:spPr>
          </c:marker>
          <c:xVal>
            <c:numRef>
              <c:f>'[3]TRD JoinMap5 new map 2017 (3)'!$EY$11:$EY$462</c:f>
              <c:numCache>
                <c:formatCode>General</c:formatCode>
                <c:ptCount val="452"/>
                <c:pt idx="0">
                  <c:v>0</c:v>
                </c:pt>
                <c:pt idx="1">
                  <c:v>1.2</c:v>
                </c:pt>
                <c:pt idx="2">
                  <c:v>3.7480000000000002</c:v>
                </c:pt>
                <c:pt idx="3">
                  <c:v>5.9329999999999998</c:v>
                </c:pt>
                <c:pt idx="4">
                  <c:v>10.739000000000001</c:v>
                </c:pt>
                <c:pt idx="5">
                  <c:v>12.651</c:v>
                </c:pt>
                <c:pt idx="6">
                  <c:v>15.473000000000001</c:v>
                </c:pt>
                <c:pt idx="7">
                  <c:v>20.295000000000002</c:v>
                </c:pt>
                <c:pt idx="8">
                  <c:v>23.4</c:v>
                </c:pt>
                <c:pt idx="9">
                  <c:v>23.808</c:v>
                </c:pt>
                <c:pt idx="10">
                  <c:v>24.417000000000002</c:v>
                </c:pt>
                <c:pt idx="11">
                  <c:v>30.946000000000002</c:v>
                </c:pt>
                <c:pt idx="12">
                  <c:v>33.56</c:v>
                </c:pt>
                <c:pt idx="13">
                  <c:v>35.441000000000003</c:v>
                </c:pt>
                <c:pt idx="14">
                  <c:v>38.838999999999999</c:v>
                </c:pt>
                <c:pt idx="15">
                  <c:v>39.079000000000001</c:v>
                </c:pt>
                <c:pt idx="16">
                  <c:v>43.777999999999999</c:v>
                </c:pt>
                <c:pt idx="17">
                  <c:v>45.664999999999999</c:v>
                </c:pt>
                <c:pt idx="18">
                  <c:v>50.22</c:v>
                </c:pt>
                <c:pt idx="19">
                  <c:v>51</c:v>
                </c:pt>
                <c:pt idx="20">
                  <c:v>53.45</c:v>
                </c:pt>
                <c:pt idx="21">
                  <c:v>55.677999999999997</c:v>
                </c:pt>
                <c:pt idx="22">
                  <c:v>59.759</c:v>
                </c:pt>
                <c:pt idx="23">
                  <c:v>61.616999999999997</c:v>
                </c:pt>
                <c:pt idx="24">
                  <c:v>63.386000000000003</c:v>
                </c:pt>
                <c:pt idx="25">
                  <c:v>68.8</c:v>
                </c:pt>
                <c:pt idx="26">
                  <c:v>76.582999999999998</c:v>
                </c:pt>
                <c:pt idx="27">
                  <c:v>81.710999999999999</c:v>
                </c:pt>
                <c:pt idx="28">
                  <c:v>86.052000000000007</c:v>
                </c:pt>
                <c:pt idx="29">
                  <c:v>86.546999999999997</c:v>
                </c:pt>
                <c:pt idx="30">
                  <c:v>87.957999999999998</c:v>
                </c:pt>
                <c:pt idx="31">
                  <c:v>91.126000000000005</c:v>
                </c:pt>
                <c:pt idx="32">
                  <c:v>92.028000000000006</c:v>
                </c:pt>
                <c:pt idx="33">
                  <c:v>96.3</c:v>
                </c:pt>
                <c:pt idx="34">
                  <c:v>96.533000000000001</c:v>
                </c:pt>
                <c:pt idx="35">
                  <c:v>97.421000000000006</c:v>
                </c:pt>
                <c:pt idx="36">
                  <c:v>100</c:v>
                </c:pt>
                <c:pt idx="37">
                  <c:v>122.42100000000001</c:v>
                </c:pt>
                <c:pt idx="38">
                  <c:v>124.82600000000001</c:v>
                </c:pt>
                <c:pt idx="39">
                  <c:v>129.92099999999999</c:v>
                </c:pt>
                <c:pt idx="40">
                  <c:v>135.02100000000002</c:v>
                </c:pt>
                <c:pt idx="41">
                  <c:v>138.92000000000002</c:v>
                </c:pt>
                <c:pt idx="42">
                  <c:v>142.34900000000002</c:v>
                </c:pt>
                <c:pt idx="43">
                  <c:v>147.61700000000002</c:v>
                </c:pt>
                <c:pt idx="44">
                  <c:v>155.15800000000002</c:v>
                </c:pt>
                <c:pt idx="45">
                  <c:v>155.90300000000002</c:v>
                </c:pt>
                <c:pt idx="46">
                  <c:v>156.07900000000001</c:v>
                </c:pt>
                <c:pt idx="47">
                  <c:v>158.22</c:v>
                </c:pt>
                <c:pt idx="48">
                  <c:v>159.96700000000001</c:v>
                </c:pt>
                <c:pt idx="49">
                  <c:v>166.08100000000002</c:v>
                </c:pt>
                <c:pt idx="50">
                  <c:v>168.45000000000002</c:v>
                </c:pt>
                <c:pt idx="51">
                  <c:v>173.13499999999999</c:v>
                </c:pt>
                <c:pt idx="52">
                  <c:v>173.38200000000001</c:v>
                </c:pt>
                <c:pt idx="53">
                  <c:v>177.92099999999999</c:v>
                </c:pt>
                <c:pt idx="54">
                  <c:v>179.12100000000001</c:v>
                </c:pt>
                <c:pt idx="55">
                  <c:v>181.12100000000001</c:v>
                </c:pt>
                <c:pt idx="56">
                  <c:v>181.649</c:v>
                </c:pt>
                <c:pt idx="57">
                  <c:v>183.29500000000002</c:v>
                </c:pt>
                <c:pt idx="58">
                  <c:v>189.82100000000003</c:v>
                </c:pt>
                <c:pt idx="59">
                  <c:v>190.779</c:v>
                </c:pt>
                <c:pt idx="60">
                  <c:v>191.43100000000001</c:v>
                </c:pt>
                <c:pt idx="61">
                  <c:v>192.92400000000001</c:v>
                </c:pt>
                <c:pt idx="62">
                  <c:v>196.31800000000001</c:v>
                </c:pt>
                <c:pt idx="63">
                  <c:v>196.702</c:v>
                </c:pt>
                <c:pt idx="64">
                  <c:v>196.82100000000003</c:v>
                </c:pt>
                <c:pt idx="65">
                  <c:v>197.721</c:v>
                </c:pt>
                <c:pt idx="66">
                  <c:v>199.42099999999999</c:v>
                </c:pt>
                <c:pt idx="67">
                  <c:v>203.25299999999999</c:v>
                </c:pt>
                <c:pt idx="68">
                  <c:v>204.58300000000003</c:v>
                </c:pt>
                <c:pt idx="69">
                  <c:v>206.154</c:v>
                </c:pt>
                <c:pt idx="70">
                  <c:v>207.27100000000002</c:v>
                </c:pt>
                <c:pt idx="71">
                  <c:v>207.74</c:v>
                </c:pt>
                <c:pt idx="72">
                  <c:v>208.298</c:v>
                </c:pt>
                <c:pt idx="73">
                  <c:v>210.34100000000001</c:v>
                </c:pt>
                <c:pt idx="74">
                  <c:v>211.69200000000001</c:v>
                </c:pt>
                <c:pt idx="75">
                  <c:v>213.32100000000003</c:v>
                </c:pt>
                <c:pt idx="76">
                  <c:v>214.32100000000003</c:v>
                </c:pt>
                <c:pt idx="77">
                  <c:v>214.852</c:v>
                </c:pt>
                <c:pt idx="78">
                  <c:v>215.02100000000002</c:v>
                </c:pt>
                <c:pt idx="79">
                  <c:v>218.328</c:v>
                </c:pt>
                <c:pt idx="80">
                  <c:v>218.416</c:v>
                </c:pt>
                <c:pt idx="81">
                  <c:v>219.92400000000001</c:v>
                </c:pt>
                <c:pt idx="82">
                  <c:v>224.85900000000001</c:v>
                </c:pt>
                <c:pt idx="83">
                  <c:v>226.55700000000002</c:v>
                </c:pt>
                <c:pt idx="84">
                  <c:v>231.11099999999999</c:v>
                </c:pt>
                <c:pt idx="85">
                  <c:v>240</c:v>
                </c:pt>
                <c:pt idx="86">
                  <c:v>256.11099999999999</c:v>
                </c:pt>
                <c:pt idx="87">
                  <c:v>256.61099999999999</c:v>
                </c:pt>
                <c:pt idx="88">
                  <c:v>257.11099999999999</c:v>
                </c:pt>
                <c:pt idx="89">
                  <c:v>259.29599999999999</c:v>
                </c:pt>
                <c:pt idx="90">
                  <c:v>259.61099999999999</c:v>
                </c:pt>
                <c:pt idx="91">
                  <c:v>260.11099999999999</c:v>
                </c:pt>
                <c:pt idx="92">
                  <c:v>262.72199999999998</c:v>
                </c:pt>
                <c:pt idx="93">
                  <c:v>263.21100000000001</c:v>
                </c:pt>
                <c:pt idx="94">
                  <c:v>264.31099999999998</c:v>
                </c:pt>
                <c:pt idx="95">
                  <c:v>270.25200000000001</c:v>
                </c:pt>
                <c:pt idx="96">
                  <c:v>276.87399999999997</c:v>
                </c:pt>
                <c:pt idx="97">
                  <c:v>281.61099999999999</c:v>
                </c:pt>
                <c:pt idx="98">
                  <c:v>284.93200000000002</c:v>
                </c:pt>
                <c:pt idx="99">
                  <c:v>285.93299999999999</c:v>
                </c:pt>
                <c:pt idx="100">
                  <c:v>292.327</c:v>
                </c:pt>
                <c:pt idx="101">
                  <c:v>297.411</c:v>
                </c:pt>
                <c:pt idx="102">
                  <c:v>298.01099999999997</c:v>
                </c:pt>
                <c:pt idx="103">
                  <c:v>300.702</c:v>
                </c:pt>
                <c:pt idx="104">
                  <c:v>308.20600000000002</c:v>
                </c:pt>
                <c:pt idx="105">
                  <c:v>308.31099999999998</c:v>
                </c:pt>
                <c:pt idx="106">
                  <c:v>308.911</c:v>
                </c:pt>
                <c:pt idx="107">
                  <c:v>315.11099999999999</c:v>
                </c:pt>
                <c:pt idx="108">
                  <c:v>316.01</c:v>
                </c:pt>
                <c:pt idx="109">
                  <c:v>318.43200000000002</c:v>
                </c:pt>
                <c:pt idx="110">
                  <c:v>318.68399999999997</c:v>
                </c:pt>
                <c:pt idx="111">
                  <c:v>319.61099999999999</c:v>
                </c:pt>
                <c:pt idx="112">
                  <c:v>319.81099999999998</c:v>
                </c:pt>
                <c:pt idx="113">
                  <c:v>319.81099999999998</c:v>
                </c:pt>
                <c:pt idx="114">
                  <c:v>321.03800000000001</c:v>
                </c:pt>
                <c:pt idx="115">
                  <c:v>321.12799999999999</c:v>
                </c:pt>
                <c:pt idx="116">
                  <c:v>321.161</c:v>
                </c:pt>
                <c:pt idx="117">
                  <c:v>321.16399999999999</c:v>
                </c:pt>
                <c:pt idx="118">
                  <c:v>321.44299999999998</c:v>
                </c:pt>
                <c:pt idx="119">
                  <c:v>322.976</c:v>
                </c:pt>
                <c:pt idx="120">
                  <c:v>323.11799999999999</c:v>
                </c:pt>
                <c:pt idx="121">
                  <c:v>326.01099999999997</c:v>
                </c:pt>
                <c:pt idx="122">
                  <c:v>327.745</c:v>
                </c:pt>
                <c:pt idx="123">
                  <c:v>327.911</c:v>
                </c:pt>
                <c:pt idx="124">
                  <c:v>330.51099999999997</c:v>
                </c:pt>
                <c:pt idx="125">
                  <c:v>333.786</c:v>
                </c:pt>
                <c:pt idx="126">
                  <c:v>335.685</c:v>
                </c:pt>
                <c:pt idx="127">
                  <c:v>336.21100000000001</c:v>
                </c:pt>
                <c:pt idx="128">
                  <c:v>336.411</c:v>
                </c:pt>
                <c:pt idx="129">
                  <c:v>336.911</c:v>
                </c:pt>
                <c:pt idx="130">
                  <c:v>337.98099999999999</c:v>
                </c:pt>
                <c:pt idx="131">
                  <c:v>342.911</c:v>
                </c:pt>
                <c:pt idx="132">
                  <c:v>343.01099999999997</c:v>
                </c:pt>
                <c:pt idx="133">
                  <c:v>346.57399999999996</c:v>
                </c:pt>
                <c:pt idx="134">
                  <c:v>348.11099999999999</c:v>
                </c:pt>
                <c:pt idx="135">
                  <c:v>352.738</c:v>
                </c:pt>
                <c:pt idx="136">
                  <c:v>354.12099999999998</c:v>
                </c:pt>
                <c:pt idx="137">
                  <c:v>355.12700000000001</c:v>
                </c:pt>
                <c:pt idx="138">
                  <c:v>357.452</c:v>
                </c:pt>
                <c:pt idx="139">
                  <c:v>370</c:v>
                </c:pt>
                <c:pt idx="140">
                  <c:v>382.452</c:v>
                </c:pt>
                <c:pt idx="141">
                  <c:v>382.71600000000001</c:v>
                </c:pt>
                <c:pt idx="142">
                  <c:v>385.33499999999998</c:v>
                </c:pt>
                <c:pt idx="143">
                  <c:v>386.88600000000002</c:v>
                </c:pt>
                <c:pt idx="144">
                  <c:v>387.29</c:v>
                </c:pt>
                <c:pt idx="145">
                  <c:v>388.05200000000002</c:v>
                </c:pt>
                <c:pt idx="146">
                  <c:v>389.37</c:v>
                </c:pt>
                <c:pt idx="147">
                  <c:v>389.55200000000002</c:v>
                </c:pt>
                <c:pt idx="148">
                  <c:v>390.35199999999998</c:v>
                </c:pt>
                <c:pt idx="149">
                  <c:v>393.25200000000001</c:v>
                </c:pt>
                <c:pt idx="150">
                  <c:v>394.08299999999997</c:v>
                </c:pt>
                <c:pt idx="151">
                  <c:v>395.01499999999999</c:v>
                </c:pt>
                <c:pt idx="152">
                  <c:v>395.69499999999999</c:v>
                </c:pt>
                <c:pt idx="153">
                  <c:v>402.08299999999997</c:v>
                </c:pt>
                <c:pt idx="154">
                  <c:v>408.75200000000001</c:v>
                </c:pt>
                <c:pt idx="155">
                  <c:v>412.60599999999999</c:v>
                </c:pt>
                <c:pt idx="156">
                  <c:v>415.71300000000002</c:v>
                </c:pt>
                <c:pt idx="157">
                  <c:v>416.44400000000002</c:v>
                </c:pt>
                <c:pt idx="158">
                  <c:v>416.84300000000002</c:v>
                </c:pt>
                <c:pt idx="159">
                  <c:v>417.70299999999997</c:v>
                </c:pt>
                <c:pt idx="160">
                  <c:v>419.55099999999999</c:v>
                </c:pt>
                <c:pt idx="161">
                  <c:v>421.38200000000001</c:v>
                </c:pt>
                <c:pt idx="162">
                  <c:v>422.17200000000003</c:v>
                </c:pt>
                <c:pt idx="163">
                  <c:v>423.31299999999999</c:v>
                </c:pt>
                <c:pt idx="164">
                  <c:v>428.25200000000001</c:v>
                </c:pt>
                <c:pt idx="165">
                  <c:v>430.01600000000002</c:v>
                </c:pt>
                <c:pt idx="166">
                  <c:v>432.87700000000001</c:v>
                </c:pt>
                <c:pt idx="167">
                  <c:v>435.62599999999998</c:v>
                </c:pt>
                <c:pt idx="168">
                  <c:v>436.31700000000001</c:v>
                </c:pt>
                <c:pt idx="169">
                  <c:v>436.7</c:v>
                </c:pt>
                <c:pt idx="170">
                  <c:v>437.89100000000002</c:v>
                </c:pt>
                <c:pt idx="171">
                  <c:v>438.33499999999998</c:v>
                </c:pt>
                <c:pt idx="172">
                  <c:v>441.56400000000002</c:v>
                </c:pt>
                <c:pt idx="173">
                  <c:v>443.084</c:v>
                </c:pt>
                <c:pt idx="174">
                  <c:v>443.90199999999999</c:v>
                </c:pt>
                <c:pt idx="175">
                  <c:v>446.59100000000001</c:v>
                </c:pt>
                <c:pt idx="176">
                  <c:v>446.70699999999999</c:v>
                </c:pt>
                <c:pt idx="177">
                  <c:v>447.036</c:v>
                </c:pt>
                <c:pt idx="178">
                  <c:v>452.31600000000003</c:v>
                </c:pt>
                <c:pt idx="179">
                  <c:v>455.25200000000001</c:v>
                </c:pt>
                <c:pt idx="180">
                  <c:v>455.35</c:v>
                </c:pt>
                <c:pt idx="181">
                  <c:v>455.738</c:v>
                </c:pt>
                <c:pt idx="182">
                  <c:v>458.637</c:v>
                </c:pt>
                <c:pt idx="183">
                  <c:v>459.95499999999998</c:v>
                </c:pt>
                <c:pt idx="184">
                  <c:v>465.702</c:v>
                </c:pt>
                <c:pt idx="185">
                  <c:v>467.15199999999999</c:v>
                </c:pt>
                <c:pt idx="186">
                  <c:v>468.35199999999998</c:v>
                </c:pt>
                <c:pt idx="187">
                  <c:v>473.19100000000003</c:v>
                </c:pt>
                <c:pt idx="188">
                  <c:v>478.66399999999999</c:v>
                </c:pt>
                <c:pt idx="189">
                  <c:v>479.05200000000002</c:v>
                </c:pt>
                <c:pt idx="190">
                  <c:v>479.25200000000001</c:v>
                </c:pt>
                <c:pt idx="191">
                  <c:v>483.30899999999997</c:v>
                </c:pt>
                <c:pt idx="192">
                  <c:v>484.62</c:v>
                </c:pt>
                <c:pt idx="193">
                  <c:v>486.51900000000001</c:v>
                </c:pt>
                <c:pt idx="194">
                  <c:v>488.75200000000001</c:v>
                </c:pt>
                <c:pt idx="195">
                  <c:v>494.952</c:v>
                </c:pt>
                <c:pt idx="196">
                  <c:v>497.82799999999997</c:v>
                </c:pt>
                <c:pt idx="197">
                  <c:v>498.26599999999996</c:v>
                </c:pt>
                <c:pt idx="198">
                  <c:v>501.06600000000003</c:v>
                </c:pt>
                <c:pt idx="199">
                  <c:v>505.62599999999998</c:v>
                </c:pt>
                <c:pt idx="200">
                  <c:v>507.09699999999998</c:v>
                </c:pt>
                <c:pt idx="201">
                  <c:v>509.87200000000001</c:v>
                </c:pt>
                <c:pt idx="202">
                  <c:v>513.04399999999998</c:v>
                </c:pt>
                <c:pt idx="203">
                  <c:v>518.15200000000004</c:v>
                </c:pt>
                <c:pt idx="204">
                  <c:v>524.85799999999995</c:v>
                </c:pt>
                <c:pt idx="205">
                  <c:v>526.94499999999994</c:v>
                </c:pt>
                <c:pt idx="206">
                  <c:v>529.46699999999998</c:v>
                </c:pt>
                <c:pt idx="207">
                  <c:v>536.25199999999995</c:v>
                </c:pt>
                <c:pt idx="208">
                  <c:v>538.94399999999996</c:v>
                </c:pt>
                <c:pt idx="209">
                  <c:v>539.25199999999995</c:v>
                </c:pt>
                <c:pt idx="210">
                  <c:v>540</c:v>
                </c:pt>
                <c:pt idx="211">
                  <c:v>564.25199999999995</c:v>
                </c:pt>
                <c:pt idx="212">
                  <c:v>564.54999999999995</c:v>
                </c:pt>
                <c:pt idx="213">
                  <c:v>565.16599999999994</c:v>
                </c:pt>
                <c:pt idx="214">
                  <c:v>566.0089999999999</c:v>
                </c:pt>
                <c:pt idx="215">
                  <c:v>569.9849999999999</c:v>
                </c:pt>
                <c:pt idx="216">
                  <c:v>572.85199999999998</c:v>
                </c:pt>
                <c:pt idx="217">
                  <c:v>576.63699999999994</c:v>
                </c:pt>
                <c:pt idx="218">
                  <c:v>579.50299999999993</c:v>
                </c:pt>
                <c:pt idx="219">
                  <c:v>584.32999999999993</c:v>
                </c:pt>
                <c:pt idx="220">
                  <c:v>586.21699999999998</c:v>
                </c:pt>
                <c:pt idx="221">
                  <c:v>586.64199999999994</c:v>
                </c:pt>
                <c:pt idx="222">
                  <c:v>587.99099999999999</c:v>
                </c:pt>
                <c:pt idx="223">
                  <c:v>590.34699999999998</c:v>
                </c:pt>
                <c:pt idx="224">
                  <c:v>593.00399999999991</c:v>
                </c:pt>
                <c:pt idx="225">
                  <c:v>595.31599999999992</c:v>
                </c:pt>
                <c:pt idx="226">
                  <c:v>598.59799999999996</c:v>
                </c:pt>
                <c:pt idx="227">
                  <c:v>604.08600000000001</c:v>
                </c:pt>
                <c:pt idx="228">
                  <c:v>606.05199999999991</c:v>
                </c:pt>
                <c:pt idx="229">
                  <c:v>606.65199999999993</c:v>
                </c:pt>
                <c:pt idx="230">
                  <c:v>609.952</c:v>
                </c:pt>
                <c:pt idx="231">
                  <c:v>617.62199999999996</c:v>
                </c:pt>
                <c:pt idx="232">
                  <c:v>619.06700000000001</c:v>
                </c:pt>
                <c:pt idx="233">
                  <c:v>624.476</c:v>
                </c:pt>
                <c:pt idx="234">
                  <c:v>625.47399999999993</c:v>
                </c:pt>
                <c:pt idx="235">
                  <c:v>628.15199999999993</c:v>
                </c:pt>
                <c:pt idx="236">
                  <c:v>629.27299999999991</c:v>
                </c:pt>
                <c:pt idx="237">
                  <c:v>634.9</c:v>
                </c:pt>
                <c:pt idx="238">
                  <c:v>637.97799999999995</c:v>
                </c:pt>
                <c:pt idx="239">
                  <c:v>638.88199999999995</c:v>
                </c:pt>
                <c:pt idx="240">
                  <c:v>639.45499999999993</c:v>
                </c:pt>
                <c:pt idx="241">
                  <c:v>640.68799999999999</c:v>
                </c:pt>
                <c:pt idx="242">
                  <c:v>647.76900000000001</c:v>
                </c:pt>
                <c:pt idx="243">
                  <c:v>650.053</c:v>
                </c:pt>
                <c:pt idx="244">
                  <c:v>658.72899999999993</c:v>
                </c:pt>
                <c:pt idx="245">
                  <c:v>661.40899999999999</c:v>
                </c:pt>
                <c:pt idx="246">
                  <c:v>661.452</c:v>
                </c:pt>
                <c:pt idx="247">
                  <c:v>661.65199999999993</c:v>
                </c:pt>
                <c:pt idx="248">
                  <c:v>662.11999999999989</c:v>
                </c:pt>
                <c:pt idx="249">
                  <c:v>662.79299999999989</c:v>
                </c:pt>
                <c:pt idx="250">
                  <c:v>667.05099999999993</c:v>
                </c:pt>
                <c:pt idx="251">
                  <c:v>678.93499999999995</c:v>
                </c:pt>
                <c:pt idx="252">
                  <c:v>686.35299999999995</c:v>
                </c:pt>
                <c:pt idx="253">
                  <c:v>691.25199999999995</c:v>
                </c:pt>
                <c:pt idx="254">
                  <c:v>699.58999999999992</c:v>
                </c:pt>
                <c:pt idx="255">
                  <c:v>700.63599999999997</c:v>
                </c:pt>
                <c:pt idx="256">
                  <c:v>705.72799999999995</c:v>
                </c:pt>
                <c:pt idx="257">
                  <c:v>712.56299999999999</c:v>
                </c:pt>
                <c:pt idx="258">
                  <c:v>718.74399999999991</c:v>
                </c:pt>
                <c:pt idx="259">
                  <c:v>730</c:v>
                </c:pt>
                <c:pt idx="260">
                  <c:v>743.74399999999991</c:v>
                </c:pt>
                <c:pt idx="261">
                  <c:v>745.78399999999988</c:v>
                </c:pt>
                <c:pt idx="262">
                  <c:v>747.98799999999994</c:v>
                </c:pt>
                <c:pt idx="263">
                  <c:v>749.06799999999987</c:v>
                </c:pt>
                <c:pt idx="264">
                  <c:v>754.50999999999988</c:v>
                </c:pt>
                <c:pt idx="265">
                  <c:v>754.62299999999993</c:v>
                </c:pt>
                <c:pt idx="266">
                  <c:v>755.93599999999992</c:v>
                </c:pt>
                <c:pt idx="267">
                  <c:v>763.81299999999987</c:v>
                </c:pt>
                <c:pt idx="268">
                  <c:v>766.69099999999992</c:v>
                </c:pt>
                <c:pt idx="269">
                  <c:v>768.68899999999996</c:v>
                </c:pt>
                <c:pt idx="270">
                  <c:v>776.73799999999994</c:v>
                </c:pt>
                <c:pt idx="271">
                  <c:v>783.14899999999989</c:v>
                </c:pt>
                <c:pt idx="272">
                  <c:v>784.8309999999999</c:v>
                </c:pt>
                <c:pt idx="273">
                  <c:v>788.3359999999999</c:v>
                </c:pt>
                <c:pt idx="274">
                  <c:v>793.05299999999988</c:v>
                </c:pt>
                <c:pt idx="275">
                  <c:v>793.30599999999993</c:v>
                </c:pt>
                <c:pt idx="276">
                  <c:v>793.95799999999986</c:v>
                </c:pt>
                <c:pt idx="277">
                  <c:v>794.70099999999991</c:v>
                </c:pt>
                <c:pt idx="278">
                  <c:v>799.48299999999995</c:v>
                </c:pt>
                <c:pt idx="279">
                  <c:v>799.54699999999991</c:v>
                </c:pt>
                <c:pt idx="280">
                  <c:v>801.49899999999991</c:v>
                </c:pt>
                <c:pt idx="281">
                  <c:v>805.49599999999987</c:v>
                </c:pt>
                <c:pt idx="282">
                  <c:v>809.12299999999993</c:v>
                </c:pt>
                <c:pt idx="283">
                  <c:v>811.29599999999994</c:v>
                </c:pt>
                <c:pt idx="284">
                  <c:v>812.40699999999993</c:v>
                </c:pt>
                <c:pt idx="285">
                  <c:v>815.82199999999989</c:v>
                </c:pt>
                <c:pt idx="286">
                  <c:v>816.24099999999987</c:v>
                </c:pt>
                <c:pt idx="287">
                  <c:v>820.68599999999992</c:v>
                </c:pt>
                <c:pt idx="288">
                  <c:v>821.60099999999989</c:v>
                </c:pt>
                <c:pt idx="289">
                  <c:v>826.39099999999996</c:v>
                </c:pt>
                <c:pt idx="290">
                  <c:v>827.81799999999987</c:v>
                </c:pt>
                <c:pt idx="291">
                  <c:v>828.14399999999989</c:v>
                </c:pt>
                <c:pt idx="292">
                  <c:v>828.94399999999996</c:v>
                </c:pt>
                <c:pt idx="293">
                  <c:v>830.78599999999994</c:v>
                </c:pt>
                <c:pt idx="294">
                  <c:v>832.94399999999996</c:v>
                </c:pt>
                <c:pt idx="295">
                  <c:v>834.04399999999987</c:v>
                </c:pt>
                <c:pt idx="296">
                  <c:v>839.65399999999988</c:v>
                </c:pt>
                <c:pt idx="297">
                  <c:v>840.6149999999999</c:v>
                </c:pt>
                <c:pt idx="298">
                  <c:v>842.02099999999996</c:v>
                </c:pt>
                <c:pt idx="299">
                  <c:v>844.10199999999986</c:v>
                </c:pt>
                <c:pt idx="300">
                  <c:v>855</c:v>
                </c:pt>
                <c:pt idx="301">
                  <c:v>869.10199999999986</c:v>
                </c:pt>
                <c:pt idx="302">
                  <c:v>870.62399999999991</c:v>
                </c:pt>
                <c:pt idx="303">
                  <c:v>876.67799999999988</c:v>
                </c:pt>
                <c:pt idx="304">
                  <c:v>878.43299999999988</c:v>
                </c:pt>
                <c:pt idx="305">
                  <c:v>889.82499999999982</c:v>
                </c:pt>
                <c:pt idx="306">
                  <c:v>892.79099999999983</c:v>
                </c:pt>
                <c:pt idx="307">
                  <c:v>896.73699999999985</c:v>
                </c:pt>
                <c:pt idx="308">
                  <c:v>901.85299999999984</c:v>
                </c:pt>
                <c:pt idx="309">
                  <c:v>902.26299999999992</c:v>
                </c:pt>
                <c:pt idx="310">
                  <c:v>905.7109999999999</c:v>
                </c:pt>
                <c:pt idx="311">
                  <c:v>911.68099999999981</c:v>
                </c:pt>
                <c:pt idx="312">
                  <c:v>915.97499999999991</c:v>
                </c:pt>
                <c:pt idx="313">
                  <c:v>919.59699999999987</c:v>
                </c:pt>
                <c:pt idx="314">
                  <c:v>922.64599999999984</c:v>
                </c:pt>
                <c:pt idx="315">
                  <c:v>924.25499999999988</c:v>
                </c:pt>
                <c:pt idx="316">
                  <c:v>927.47299999999984</c:v>
                </c:pt>
                <c:pt idx="317">
                  <c:v>927.80199999999991</c:v>
                </c:pt>
                <c:pt idx="318">
                  <c:v>927.80199999999991</c:v>
                </c:pt>
                <c:pt idx="319">
                  <c:v>928.04099999999983</c:v>
                </c:pt>
                <c:pt idx="320">
                  <c:v>928.35899999999981</c:v>
                </c:pt>
                <c:pt idx="321">
                  <c:v>928.8549999999999</c:v>
                </c:pt>
                <c:pt idx="322">
                  <c:v>929.23699999999985</c:v>
                </c:pt>
                <c:pt idx="323">
                  <c:v>929.2399999999999</c:v>
                </c:pt>
                <c:pt idx="324">
                  <c:v>930.04799999999989</c:v>
                </c:pt>
                <c:pt idx="325">
                  <c:v>930.11799999999982</c:v>
                </c:pt>
                <c:pt idx="326">
                  <c:v>932.69199999999989</c:v>
                </c:pt>
                <c:pt idx="327">
                  <c:v>934.70199999999988</c:v>
                </c:pt>
                <c:pt idx="328">
                  <c:v>935.20199999999988</c:v>
                </c:pt>
                <c:pt idx="329">
                  <c:v>937.03499999999985</c:v>
                </c:pt>
                <c:pt idx="330">
                  <c:v>938.17899999999986</c:v>
                </c:pt>
                <c:pt idx="331">
                  <c:v>939.00199999999984</c:v>
                </c:pt>
                <c:pt idx="332">
                  <c:v>940.50199999999984</c:v>
                </c:pt>
                <c:pt idx="333">
                  <c:v>942.91099999999983</c:v>
                </c:pt>
                <c:pt idx="334">
                  <c:v>945.30199999999991</c:v>
                </c:pt>
                <c:pt idx="335">
                  <c:v>946.87499999999989</c:v>
                </c:pt>
                <c:pt idx="336">
                  <c:v>948.26199999999983</c:v>
                </c:pt>
                <c:pt idx="337">
                  <c:v>948.62899999999991</c:v>
                </c:pt>
                <c:pt idx="338">
                  <c:v>949.64499999999987</c:v>
                </c:pt>
                <c:pt idx="339">
                  <c:v>949.70199999999988</c:v>
                </c:pt>
                <c:pt idx="340">
                  <c:v>950.30199999999991</c:v>
                </c:pt>
                <c:pt idx="341">
                  <c:v>951.50199999999984</c:v>
                </c:pt>
                <c:pt idx="342">
                  <c:v>952.17499999999984</c:v>
                </c:pt>
                <c:pt idx="343">
                  <c:v>953.30199999999991</c:v>
                </c:pt>
                <c:pt idx="344">
                  <c:v>960</c:v>
                </c:pt>
                <c:pt idx="345">
                  <c:v>978.30199999999991</c:v>
                </c:pt>
                <c:pt idx="346">
                  <c:v>980.62199999999996</c:v>
                </c:pt>
                <c:pt idx="347">
                  <c:v>981.70499999999993</c:v>
                </c:pt>
                <c:pt idx="348">
                  <c:v>982.96499999999992</c:v>
                </c:pt>
                <c:pt idx="349">
                  <c:v>983.40199999999993</c:v>
                </c:pt>
                <c:pt idx="350">
                  <c:v>987.75699999999995</c:v>
                </c:pt>
                <c:pt idx="351">
                  <c:v>991.80199999999991</c:v>
                </c:pt>
                <c:pt idx="352">
                  <c:v>991.80199999999991</c:v>
                </c:pt>
                <c:pt idx="353">
                  <c:v>993.30799999999988</c:v>
                </c:pt>
                <c:pt idx="354">
                  <c:v>995.01999999999987</c:v>
                </c:pt>
                <c:pt idx="355">
                  <c:v>995.49299999999994</c:v>
                </c:pt>
                <c:pt idx="356">
                  <c:v>998.07899999999995</c:v>
                </c:pt>
                <c:pt idx="357">
                  <c:v>1000.954</c:v>
                </c:pt>
                <c:pt idx="358">
                  <c:v>1001.54</c:v>
                </c:pt>
                <c:pt idx="359">
                  <c:v>1004.67</c:v>
                </c:pt>
                <c:pt idx="360">
                  <c:v>1008.002</c:v>
                </c:pt>
                <c:pt idx="361">
                  <c:v>1008.3019999999999</c:v>
                </c:pt>
                <c:pt idx="362">
                  <c:v>1008.8739999999999</c:v>
                </c:pt>
                <c:pt idx="363">
                  <c:v>1009.0629999999999</c:v>
                </c:pt>
                <c:pt idx="364">
                  <c:v>1011.5169999999999</c:v>
                </c:pt>
                <c:pt idx="365">
                  <c:v>1012.002</c:v>
                </c:pt>
                <c:pt idx="366">
                  <c:v>1014.7649999999999</c:v>
                </c:pt>
                <c:pt idx="367">
                  <c:v>1015.2029999999999</c:v>
                </c:pt>
                <c:pt idx="368">
                  <c:v>1016.502</c:v>
                </c:pt>
                <c:pt idx="369">
                  <c:v>1016.7019999999999</c:v>
                </c:pt>
                <c:pt idx="370">
                  <c:v>1018.3019999999999</c:v>
                </c:pt>
                <c:pt idx="371">
                  <c:v>1018.7019999999999</c:v>
                </c:pt>
                <c:pt idx="372">
                  <c:v>1019.4019999999999</c:v>
                </c:pt>
                <c:pt idx="373">
                  <c:v>1020.6239999999999</c:v>
                </c:pt>
                <c:pt idx="374">
                  <c:v>1022.8019999999999</c:v>
                </c:pt>
                <c:pt idx="375">
                  <c:v>1023.944</c:v>
                </c:pt>
                <c:pt idx="376">
                  <c:v>1025.001</c:v>
                </c:pt>
                <c:pt idx="377">
                  <c:v>1026.7159999999999</c:v>
                </c:pt>
                <c:pt idx="378">
                  <c:v>1027.3879999999999</c:v>
                </c:pt>
                <c:pt idx="379">
                  <c:v>1029.2169999999999</c:v>
                </c:pt>
                <c:pt idx="380">
                  <c:v>1029.386</c:v>
                </c:pt>
                <c:pt idx="381">
                  <c:v>1030.0239999999999</c:v>
                </c:pt>
                <c:pt idx="382">
                  <c:v>1032.1369999999999</c:v>
                </c:pt>
                <c:pt idx="383">
                  <c:v>1032.4869999999999</c:v>
                </c:pt>
                <c:pt idx="384">
                  <c:v>1032.944</c:v>
                </c:pt>
                <c:pt idx="385">
                  <c:v>1033.7919999999999</c:v>
                </c:pt>
                <c:pt idx="386">
                  <c:v>1034.4379999999999</c:v>
                </c:pt>
                <c:pt idx="387">
                  <c:v>1035.3879999999999</c:v>
                </c:pt>
                <c:pt idx="388">
                  <c:v>1035.78</c:v>
                </c:pt>
                <c:pt idx="389">
                  <c:v>1036.3319999999999</c:v>
                </c:pt>
                <c:pt idx="390">
                  <c:v>1036.5</c:v>
                </c:pt>
                <c:pt idx="391">
                  <c:v>1037.4559999999999</c:v>
                </c:pt>
                <c:pt idx="392">
                  <c:v>1038.405</c:v>
                </c:pt>
                <c:pt idx="393">
                  <c:v>1042.5819999999999</c:v>
                </c:pt>
                <c:pt idx="394">
                  <c:v>1046.8059999999998</c:v>
                </c:pt>
                <c:pt idx="395">
                  <c:v>1047.2239999999999</c:v>
                </c:pt>
                <c:pt idx="396">
                  <c:v>1051.3019999999999</c:v>
                </c:pt>
                <c:pt idx="397">
                  <c:v>1056.8629999999998</c:v>
                </c:pt>
                <c:pt idx="398">
                  <c:v>1065.202</c:v>
                </c:pt>
                <c:pt idx="399">
                  <c:v>1065.6019999999999</c:v>
                </c:pt>
                <c:pt idx="400">
                  <c:v>1070.502</c:v>
                </c:pt>
                <c:pt idx="401">
                  <c:v>1080</c:v>
                </c:pt>
                <c:pt idx="402">
                  <c:v>1095.502</c:v>
                </c:pt>
                <c:pt idx="403">
                  <c:v>1096.443</c:v>
                </c:pt>
                <c:pt idx="404">
                  <c:v>1096.8019999999999</c:v>
                </c:pt>
                <c:pt idx="405">
                  <c:v>1097.002</c:v>
                </c:pt>
                <c:pt idx="406">
                  <c:v>1097.202</c:v>
                </c:pt>
                <c:pt idx="407">
                  <c:v>1097.7449999999999</c:v>
                </c:pt>
                <c:pt idx="408">
                  <c:v>1099.163</c:v>
                </c:pt>
                <c:pt idx="409">
                  <c:v>1099.902</c:v>
                </c:pt>
                <c:pt idx="410">
                  <c:v>1103.365</c:v>
                </c:pt>
                <c:pt idx="411">
                  <c:v>1103.4949999999999</c:v>
                </c:pt>
                <c:pt idx="412">
                  <c:v>1105.0170000000001</c:v>
                </c:pt>
                <c:pt idx="413">
                  <c:v>1105.336</c:v>
                </c:pt>
                <c:pt idx="414">
                  <c:v>1105.8019999999999</c:v>
                </c:pt>
                <c:pt idx="415">
                  <c:v>1107.6019999999999</c:v>
                </c:pt>
                <c:pt idx="416">
                  <c:v>1108.585</c:v>
                </c:pt>
                <c:pt idx="417">
                  <c:v>1109.902</c:v>
                </c:pt>
                <c:pt idx="418">
                  <c:v>1113.52</c:v>
                </c:pt>
                <c:pt idx="419">
                  <c:v>1117.8009999999999</c:v>
                </c:pt>
                <c:pt idx="420">
                  <c:v>1121.0629999999999</c:v>
                </c:pt>
                <c:pt idx="421">
                  <c:v>1121.902</c:v>
                </c:pt>
                <c:pt idx="422">
                  <c:v>1122.6019999999999</c:v>
                </c:pt>
                <c:pt idx="423">
                  <c:v>1123.002</c:v>
                </c:pt>
                <c:pt idx="424">
                  <c:v>1126.702</c:v>
                </c:pt>
                <c:pt idx="425">
                  <c:v>1127.3019999999999</c:v>
                </c:pt>
                <c:pt idx="426">
                  <c:v>1130.5829999999999</c:v>
                </c:pt>
                <c:pt idx="427">
                  <c:v>1131.2929999999999</c:v>
                </c:pt>
                <c:pt idx="428">
                  <c:v>1134.546</c:v>
                </c:pt>
                <c:pt idx="429">
                  <c:v>1140.8019999999999</c:v>
                </c:pt>
                <c:pt idx="430">
                  <c:v>1141.702</c:v>
                </c:pt>
                <c:pt idx="431">
                  <c:v>1143.7369999999999</c:v>
                </c:pt>
                <c:pt idx="432">
                  <c:v>1145.6299999999999</c:v>
                </c:pt>
                <c:pt idx="433">
                  <c:v>1145.9669999999999</c:v>
                </c:pt>
                <c:pt idx="434">
                  <c:v>1147.3999999999999</c:v>
                </c:pt>
                <c:pt idx="435">
                  <c:v>1157.1699999999998</c:v>
                </c:pt>
                <c:pt idx="436">
                  <c:v>1159.498</c:v>
                </c:pt>
                <c:pt idx="437">
                  <c:v>1161.702</c:v>
                </c:pt>
                <c:pt idx="438">
                  <c:v>1163.2339999999999</c:v>
                </c:pt>
                <c:pt idx="439">
                  <c:v>1169.33</c:v>
                </c:pt>
                <c:pt idx="440">
                  <c:v>1169.749</c:v>
                </c:pt>
                <c:pt idx="441">
                  <c:v>1175.8229999999999</c:v>
                </c:pt>
                <c:pt idx="442">
                  <c:v>1184.5999999999999</c:v>
                </c:pt>
                <c:pt idx="443">
                  <c:v>1188.3019999999999</c:v>
                </c:pt>
                <c:pt idx="444">
                  <c:v>1192.942</c:v>
                </c:pt>
                <c:pt idx="445">
                  <c:v>1199.8109999999999</c:v>
                </c:pt>
                <c:pt idx="446">
                  <c:v>1201.0259999999998</c:v>
                </c:pt>
                <c:pt idx="447">
                  <c:v>1204.25</c:v>
                </c:pt>
                <c:pt idx="448">
                  <c:v>1206.653</c:v>
                </c:pt>
                <c:pt idx="449">
                  <c:v>1207.2</c:v>
                </c:pt>
                <c:pt idx="450">
                  <c:v>1208.048</c:v>
                </c:pt>
                <c:pt idx="451">
                  <c:v>1209.7169999999999</c:v>
                </c:pt>
              </c:numCache>
            </c:numRef>
          </c:xVal>
          <c:yVal>
            <c:numRef>
              <c:f>'[3]TRD JoinMap5 new map 2017 (3)'!$FF$11:$FF$462</c:f>
              <c:numCache>
                <c:formatCode>General</c:formatCode>
                <c:ptCount val="452"/>
                <c:pt idx="0">
                  <c:v>0.23529411764705882</c:v>
                </c:pt>
                <c:pt idx="1">
                  <c:v>0.20491803278688525</c:v>
                </c:pt>
                <c:pt idx="2">
                  <c:v>0.19491525423728814</c:v>
                </c:pt>
                <c:pt idx="3">
                  <c:v>0.2</c:v>
                </c:pt>
                <c:pt idx="4">
                  <c:v>0.23728813559322035</c:v>
                </c:pt>
                <c:pt idx="5">
                  <c:v>0.22950819672131148</c:v>
                </c:pt>
                <c:pt idx="6">
                  <c:v>0.25</c:v>
                </c:pt>
                <c:pt idx="7">
                  <c:v>0.23728813559322035</c:v>
                </c:pt>
                <c:pt idx="8">
                  <c:v>0.22580645161290322</c:v>
                </c:pt>
                <c:pt idx="9">
                  <c:v>0.24770642201834864</c:v>
                </c:pt>
                <c:pt idx="10">
                  <c:v>0.22321428571428573</c:v>
                </c:pt>
                <c:pt idx="11">
                  <c:v>0.22033898305084745</c:v>
                </c:pt>
                <c:pt idx="12">
                  <c:v>0.19672131147540983</c:v>
                </c:pt>
                <c:pt idx="13">
                  <c:v>0.20353982300884957</c:v>
                </c:pt>
                <c:pt idx="14">
                  <c:v>0.22689075630252101</c:v>
                </c:pt>
                <c:pt idx="15">
                  <c:v>0.21951219512195122</c:v>
                </c:pt>
                <c:pt idx="16">
                  <c:v>0.22549019607843138</c:v>
                </c:pt>
                <c:pt idx="17">
                  <c:v>0.21848739495798319</c:v>
                </c:pt>
                <c:pt idx="18">
                  <c:v>0.15454545454545454</c:v>
                </c:pt>
                <c:pt idx="19">
                  <c:v>0.16666666666666666</c:v>
                </c:pt>
                <c:pt idx="20">
                  <c:v>0.17741935483870969</c:v>
                </c:pt>
                <c:pt idx="21">
                  <c:v>0.15966386554621848</c:v>
                </c:pt>
                <c:pt idx="22">
                  <c:v>0.16935483870967741</c:v>
                </c:pt>
                <c:pt idx="23">
                  <c:v>0.19327731092436976</c:v>
                </c:pt>
                <c:pt idx="24">
                  <c:v>0.19298245614035087</c:v>
                </c:pt>
                <c:pt idx="25">
                  <c:v>0.19008264462809918</c:v>
                </c:pt>
                <c:pt idx="26">
                  <c:v>0.24369747899159663</c:v>
                </c:pt>
                <c:pt idx="27">
                  <c:v>0.25217391304347825</c:v>
                </c:pt>
                <c:pt idx="28">
                  <c:v>0.26363636363636361</c:v>
                </c:pt>
                <c:pt idx="29">
                  <c:v>0.24576271186440679</c:v>
                </c:pt>
                <c:pt idx="30">
                  <c:v>0.26016260162601629</c:v>
                </c:pt>
                <c:pt idx="31">
                  <c:v>0.25862068965517243</c:v>
                </c:pt>
                <c:pt idx="32">
                  <c:v>0.26890756302521007</c:v>
                </c:pt>
                <c:pt idx="33">
                  <c:v>0.2807017543859649</c:v>
                </c:pt>
                <c:pt idx="34">
                  <c:v>0.26956521739130435</c:v>
                </c:pt>
                <c:pt idx="35">
                  <c:v>0.26050420168067229</c:v>
                </c:pt>
                <c:pt idx="37">
                  <c:v>0.18803418803418803</c:v>
                </c:pt>
                <c:pt idx="38">
                  <c:v>0.18699186991869918</c:v>
                </c:pt>
                <c:pt idx="39">
                  <c:v>0.18584070796460178</c:v>
                </c:pt>
                <c:pt idx="40">
                  <c:v>0.14634146341463414</c:v>
                </c:pt>
                <c:pt idx="41">
                  <c:v>0.17241379310344829</c:v>
                </c:pt>
                <c:pt idx="42">
                  <c:v>0.17796610169491525</c:v>
                </c:pt>
                <c:pt idx="43">
                  <c:v>0.19298245614035087</c:v>
                </c:pt>
                <c:pt idx="44">
                  <c:v>0.19827586206896552</c:v>
                </c:pt>
                <c:pt idx="45">
                  <c:v>0.20353982300884957</c:v>
                </c:pt>
                <c:pt idx="46">
                  <c:v>0.17741935483870969</c:v>
                </c:pt>
                <c:pt idx="47">
                  <c:v>0.19327731092436976</c:v>
                </c:pt>
                <c:pt idx="48">
                  <c:v>0.19658119658119658</c:v>
                </c:pt>
                <c:pt idx="49">
                  <c:v>0.19298245614035087</c:v>
                </c:pt>
                <c:pt idx="50">
                  <c:v>0.21238938053097345</c:v>
                </c:pt>
                <c:pt idx="51">
                  <c:v>0.19672131147540983</c:v>
                </c:pt>
                <c:pt idx="52">
                  <c:v>0.19658119658119658</c:v>
                </c:pt>
                <c:pt idx="53">
                  <c:v>0.27192982456140352</c:v>
                </c:pt>
                <c:pt idx="54">
                  <c:v>0.24590163934426229</c:v>
                </c:pt>
                <c:pt idx="55">
                  <c:v>0.23966942148760331</c:v>
                </c:pt>
                <c:pt idx="56">
                  <c:v>0.29310344827586204</c:v>
                </c:pt>
                <c:pt idx="57">
                  <c:v>0.30252100840336132</c:v>
                </c:pt>
                <c:pt idx="58">
                  <c:v>0.32456140350877194</c:v>
                </c:pt>
                <c:pt idx="59">
                  <c:v>0.30578512396694213</c:v>
                </c:pt>
                <c:pt idx="60">
                  <c:v>0.33620689655172414</c:v>
                </c:pt>
                <c:pt idx="61">
                  <c:v>0.33043478260869563</c:v>
                </c:pt>
                <c:pt idx="62">
                  <c:v>0.31147540983606559</c:v>
                </c:pt>
                <c:pt idx="63">
                  <c:v>0.32773109243697479</c:v>
                </c:pt>
                <c:pt idx="64">
                  <c:v>0.31147540983606559</c:v>
                </c:pt>
                <c:pt idx="65">
                  <c:v>0.31451612903225806</c:v>
                </c:pt>
                <c:pt idx="66">
                  <c:v>0.32203389830508472</c:v>
                </c:pt>
                <c:pt idx="67">
                  <c:v>0.32758620689655171</c:v>
                </c:pt>
                <c:pt idx="68">
                  <c:v>0.29411764705882354</c:v>
                </c:pt>
                <c:pt idx="69">
                  <c:v>0.28925619834710742</c:v>
                </c:pt>
                <c:pt idx="70">
                  <c:v>0.30172413793103448</c:v>
                </c:pt>
                <c:pt idx="71">
                  <c:v>0.31896551724137934</c:v>
                </c:pt>
                <c:pt idx="72">
                  <c:v>0.30399999999999999</c:v>
                </c:pt>
                <c:pt idx="73">
                  <c:v>0.312</c:v>
                </c:pt>
                <c:pt idx="74">
                  <c:v>0.31092436974789917</c:v>
                </c:pt>
                <c:pt idx="75">
                  <c:v>0.28799999999999998</c:v>
                </c:pt>
                <c:pt idx="76">
                  <c:v>0.29268292682926828</c:v>
                </c:pt>
                <c:pt idx="77">
                  <c:v>0.30172413793103448</c:v>
                </c:pt>
                <c:pt idx="78">
                  <c:v>0.28099173553719009</c:v>
                </c:pt>
                <c:pt idx="79">
                  <c:v>0.27500000000000002</c:v>
                </c:pt>
                <c:pt idx="80">
                  <c:v>0.24347826086956523</c:v>
                </c:pt>
                <c:pt idx="81">
                  <c:v>0.29661016949152541</c:v>
                </c:pt>
                <c:pt idx="82">
                  <c:v>0.24347826086956523</c:v>
                </c:pt>
                <c:pt idx="83">
                  <c:v>0.24793388429752067</c:v>
                </c:pt>
                <c:pt idx="84">
                  <c:v>0.26050420168067229</c:v>
                </c:pt>
                <c:pt idx="86">
                  <c:v>0.31092436974789917</c:v>
                </c:pt>
                <c:pt idx="87">
                  <c:v>0.25862068965517243</c:v>
                </c:pt>
                <c:pt idx="88">
                  <c:v>0.28688524590163933</c:v>
                </c:pt>
                <c:pt idx="89">
                  <c:v>0.30172413793103448</c:v>
                </c:pt>
                <c:pt idx="90">
                  <c:v>0.30508474576271188</c:v>
                </c:pt>
                <c:pt idx="91">
                  <c:v>0.27049180327868855</c:v>
                </c:pt>
                <c:pt idx="92">
                  <c:v>0.26016260162601629</c:v>
                </c:pt>
                <c:pt idx="93">
                  <c:v>0.24590163934426229</c:v>
                </c:pt>
                <c:pt idx="94">
                  <c:v>0.2711864406779661</c:v>
                </c:pt>
                <c:pt idx="95">
                  <c:v>0.22689075630252101</c:v>
                </c:pt>
                <c:pt idx="96">
                  <c:v>0.2</c:v>
                </c:pt>
                <c:pt idx="97">
                  <c:v>0.16666666666666666</c:v>
                </c:pt>
                <c:pt idx="98">
                  <c:v>0.14912280701754385</c:v>
                </c:pt>
                <c:pt idx="99">
                  <c:v>0.16528925619834711</c:v>
                </c:pt>
                <c:pt idx="100">
                  <c:v>0.14545454545454545</c:v>
                </c:pt>
                <c:pt idx="101">
                  <c:v>9.8360655737704916E-2</c:v>
                </c:pt>
                <c:pt idx="102">
                  <c:v>0.11504424778761062</c:v>
                </c:pt>
                <c:pt idx="103">
                  <c:v>9.3220338983050849E-2</c:v>
                </c:pt>
                <c:pt idx="104">
                  <c:v>6.0344827586206899E-2</c:v>
                </c:pt>
                <c:pt idx="105">
                  <c:v>5.5045871559633031E-2</c:v>
                </c:pt>
                <c:pt idx="106">
                  <c:v>6.6666666666666666E-2</c:v>
                </c:pt>
                <c:pt idx="107">
                  <c:v>6.0344827586206899E-2</c:v>
                </c:pt>
                <c:pt idx="108">
                  <c:v>0.04</c:v>
                </c:pt>
                <c:pt idx="109">
                  <c:v>2.8846153846153848E-2</c:v>
                </c:pt>
                <c:pt idx="110">
                  <c:v>2.5210084033613446E-2</c:v>
                </c:pt>
                <c:pt idx="111">
                  <c:v>0.05</c:v>
                </c:pt>
                <c:pt idx="112">
                  <c:v>4.0322580645161289E-2</c:v>
                </c:pt>
                <c:pt idx="113">
                  <c:v>4.2016806722689079E-2</c:v>
                </c:pt>
                <c:pt idx="114">
                  <c:v>2.4390243902439025E-2</c:v>
                </c:pt>
                <c:pt idx="115">
                  <c:v>2.4E-2</c:v>
                </c:pt>
                <c:pt idx="116">
                  <c:v>2.5423728813559324E-2</c:v>
                </c:pt>
                <c:pt idx="117">
                  <c:v>2.4E-2</c:v>
                </c:pt>
                <c:pt idx="118">
                  <c:v>2.3809523809523808E-2</c:v>
                </c:pt>
                <c:pt idx="119">
                  <c:v>1.6260162601626018E-2</c:v>
                </c:pt>
                <c:pt idx="120">
                  <c:v>1.6260162601626018E-2</c:v>
                </c:pt>
                <c:pt idx="121">
                  <c:v>4.2016806722689079E-2</c:v>
                </c:pt>
                <c:pt idx="122">
                  <c:v>4.0322580645161289E-2</c:v>
                </c:pt>
                <c:pt idx="123">
                  <c:v>4.1322314049586778E-2</c:v>
                </c:pt>
                <c:pt idx="124">
                  <c:v>4.9180327868852458E-2</c:v>
                </c:pt>
                <c:pt idx="125">
                  <c:v>8.0645161290322578E-2</c:v>
                </c:pt>
                <c:pt idx="126">
                  <c:v>9.166666666666666E-2</c:v>
                </c:pt>
                <c:pt idx="127">
                  <c:v>9.2436974789915971E-2</c:v>
                </c:pt>
                <c:pt idx="128">
                  <c:v>9.6000000000000002E-2</c:v>
                </c:pt>
                <c:pt idx="129">
                  <c:v>9.0163934426229511E-2</c:v>
                </c:pt>
                <c:pt idx="130">
                  <c:v>0.10569105691056911</c:v>
                </c:pt>
                <c:pt idx="131">
                  <c:v>8.8709677419354843E-2</c:v>
                </c:pt>
                <c:pt idx="132">
                  <c:v>9.2436974789915971E-2</c:v>
                </c:pt>
                <c:pt idx="133">
                  <c:v>9.6491228070175433E-2</c:v>
                </c:pt>
                <c:pt idx="134">
                  <c:v>0.11764705882352941</c:v>
                </c:pt>
                <c:pt idx="135">
                  <c:v>0.11965811965811966</c:v>
                </c:pt>
                <c:pt idx="136">
                  <c:v>0.13709677419354838</c:v>
                </c:pt>
                <c:pt idx="137">
                  <c:v>0.13445378151260504</c:v>
                </c:pt>
                <c:pt idx="138">
                  <c:v>0.15966386554621848</c:v>
                </c:pt>
                <c:pt idx="140">
                  <c:v>0.43697478991596639</c:v>
                </c:pt>
                <c:pt idx="141">
                  <c:v>0.45901639344262296</c:v>
                </c:pt>
                <c:pt idx="142">
                  <c:v>0.42975206611570249</c:v>
                </c:pt>
                <c:pt idx="143">
                  <c:v>0.45299145299145299</c:v>
                </c:pt>
                <c:pt idx="144">
                  <c:v>0.42372881355932202</c:v>
                </c:pt>
                <c:pt idx="145">
                  <c:v>0.45528455284552843</c:v>
                </c:pt>
                <c:pt idx="146">
                  <c:v>0.4642857142857143</c:v>
                </c:pt>
                <c:pt idx="147">
                  <c:v>0.47747747747747749</c:v>
                </c:pt>
                <c:pt idx="148">
                  <c:v>0.48113207547169812</c:v>
                </c:pt>
                <c:pt idx="149">
                  <c:v>0.43478260869565216</c:v>
                </c:pt>
                <c:pt idx="150">
                  <c:v>0.42622950819672129</c:v>
                </c:pt>
                <c:pt idx="151">
                  <c:v>0.41463414634146339</c:v>
                </c:pt>
                <c:pt idx="152">
                  <c:v>0.40322580645161288</c:v>
                </c:pt>
                <c:pt idx="153">
                  <c:v>0.36585365853658536</c:v>
                </c:pt>
                <c:pt idx="154">
                  <c:v>0.33613445378151263</c:v>
                </c:pt>
                <c:pt idx="155">
                  <c:v>0.32456140350877194</c:v>
                </c:pt>
                <c:pt idx="156">
                  <c:v>0.30172413793103448</c:v>
                </c:pt>
                <c:pt idx="157">
                  <c:v>0.29508196721311475</c:v>
                </c:pt>
                <c:pt idx="158">
                  <c:v>0.27049180327868855</c:v>
                </c:pt>
                <c:pt idx="159">
                  <c:v>0.27731092436974791</c:v>
                </c:pt>
                <c:pt idx="160">
                  <c:v>0.27433628318584069</c:v>
                </c:pt>
                <c:pt idx="161">
                  <c:v>0.25203252032520324</c:v>
                </c:pt>
                <c:pt idx="162">
                  <c:v>0.29729729729729731</c:v>
                </c:pt>
                <c:pt idx="163">
                  <c:v>0.25210084033613445</c:v>
                </c:pt>
                <c:pt idx="164">
                  <c:v>0.26548672566371684</c:v>
                </c:pt>
                <c:pt idx="165">
                  <c:v>0.25688073394495414</c:v>
                </c:pt>
                <c:pt idx="166">
                  <c:v>0.26050420168067229</c:v>
                </c:pt>
                <c:pt idx="167">
                  <c:v>0.24369747899159663</c:v>
                </c:pt>
                <c:pt idx="168">
                  <c:v>0.28448275862068967</c:v>
                </c:pt>
                <c:pt idx="169">
                  <c:v>0.26666666666666666</c:v>
                </c:pt>
                <c:pt idx="170">
                  <c:v>0.23577235772357724</c:v>
                </c:pt>
                <c:pt idx="171">
                  <c:v>0.26050420168067229</c:v>
                </c:pt>
                <c:pt idx="172">
                  <c:v>0.24793388429752067</c:v>
                </c:pt>
                <c:pt idx="173">
                  <c:v>0.28225806451612906</c:v>
                </c:pt>
                <c:pt idx="174">
                  <c:v>0.29464285714285715</c:v>
                </c:pt>
                <c:pt idx="175">
                  <c:v>0.2661290322580645</c:v>
                </c:pt>
                <c:pt idx="176">
                  <c:v>0.28099173553719009</c:v>
                </c:pt>
                <c:pt idx="177">
                  <c:v>0.2857142857142857</c:v>
                </c:pt>
                <c:pt idx="178">
                  <c:v>0.27027027027027029</c:v>
                </c:pt>
                <c:pt idx="179">
                  <c:v>0.2661290322580645</c:v>
                </c:pt>
                <c:pt idx="180">
                  <c:v>0.27200000000000002</c:v>
                </c:pt>
                <c:pt idx="181">
                  <c:v>0.2661290322580645</c:v>
                </c:pt>
                <c:pt idx="182">
                  <c:v>0.2831858407079646</c:v>
                </c:pt>
                <c:pt idx="183">
                  <c:v>0.28695652173913044</c:v>
                </c:pt>
                <c:pt idx="184">
                  <c:v>0.26271186440677968</c:v>
                </c:pt>
                <c:pt idx="185">
                  <c:v>0.248</c:v>
                </c:pt>
                <c:pt idx="186">
                  <c:v>0.28448275862068967</c:v>
                </c:pt>
                <c:pt idx="187">
                  <c:v>0.23529411764705882</c:v>
                </c:pt>
                <c:pt idx="188">
                  <c:v>0.19827586206896552</c:v>
                </c:pt>
                <c:pt idx="189">
                  <c:v>0.17741935483870969</c:v>
                </c:pt>
                <c:pt idx="190">
                  <c:v>0.20168067226890757</c:v>
                </c:pt>
                <c:pt idx="191">
                  <c:v>0.1951219512195122</c:v>
                </c:pt>
                <c:pt idx="192">
                  <c:v>0.20353982300884957</c:v>
                </c:pt>
                <c:pt idx="193">
                  <c:v>0.19827586206896552</c:v>
                </c:pt>
                <c:pt idx="194">
                  <c:v>0.17857142857142858</c:v>
                </c:pt>
                <c:pt idx="195">
                  <c:v>0.15384615384615385</c:v>
                </c:pt>
                <c:pt idx="196">
                  <c:v>0.1487603305785124</c:v>
                </c:pt>
                <c:pt idx="197">
                  <c:v>0.17543859649122806</c:v>
                </c:pt>
                <c:pt idx="198">
                  <c:v>0.15702479338842976</c:v>
                </c:pt>
                <c:pt idx="199">
                  <c:v>0.17647058823529413</c:v>
                </c:pt>
                <c:pt idx="200">
                  <c:v>0.16521739130434782</c:v>
                </c:pt>
                <c:pt idx="201">
                  <c:v>0.15517241379310345</c:v>
                </c:pt>
                <c:pt idx="202">
                  <c:v>0.13725490196078433</c:v>
                </c:pt>
                <c:pt idx="203">
                  <c:v>0.16949152542372881</c:v>
                </c:pt>
                <c:pt idx="204">
                  <c:v>0.17647058823529413</c:v>
                </c:pt>
                <c:pt idx="205">
                  <c:v>0.13793103448275862</c:v>
                </c:pt>
                <c:pt idx="206">
                  <c:v>0.14285714285714285</c:v>
                </c:pt>
                <c:pt idx="207">
                  <c:v>0.1271186440677966</c:v>
                </c:pt>
                <c:pt idx="208">
                  <c:v>0.1487603305785124</c:v>
                </c:pt>
                <c:pt idx="209">
                  <c:v>0.15447154471544716</c:v>
                </c:pt>
                <c:pt idx="211">
                  <c:v>0.26271186440677968</c:v>
                </c:pt>
                <c:pt idx="212">
                  <c:v>0.26446280991735538</c:v>
                </c:pt>
                <c:pt idx="213">
                  <c:v>0.256198347107438</c:v>
                </c:pt>
                <c:pt idx="214">
                  <c:v>0.2807017543859649</c:v>
                </c:pt>
                <c:pt idx="215">
                  <c:v>0.30081300813008133</c:v>
                </c:pt>
                <c:pt idx="216">
                  <c:v>0.2857142857142857</c:v>
                </c:pt>
                <c:pt idx="217">
                  <c:v>0.2807017543859649</c:v>
                </c:pt>
                <c:pt idx="218">
                  <c:v>0.27192982456140352</c:v>
                </c:pt>
                <c:pt idx="219">
                  <c:v>0.26890756302521007</c:v>
                </c:pt>
                <c:pt idx="220">
                  <c:v>0.26446280991735538</c:v>
                </c:pt>
                <c:pt idx="221">
                  <c:v>0.26446280991735538</c:v>
                </c:pt>
                <c:pt idx="222">
                  <c:v>0.29032258064516131</c:v>
                </c:pt>
                <c:pt idx="223">
                  <c:v>0.30252100840336132</c:v>
                </c:pt>
                <c:pt idx="224">
                  <c:v>0.29032258064516131</c:v>
                </c:pt>
                <c:pt idx="225">
                  <c:v>0.30701754385964913</c:v>
                </c:pt>
                <c:pt idx="226">
                  <c:v>0.30252100840336132</c:v>
                </c:pt>
                <c:pt idx="227">
                  <c:v>0.31034482758620691</c:v>
                </c:pt>
                <c:pt idx="228">
                  <c:v>0.28688524590163933</c:v>
                </c:pt>
                <c:pt idx="229">
                  <c:v>0.28225806451612906</c:v>
                </c:pt>
                <c:pt idx="230">
                  <c:v>0.28225806451612906</c:v>
                </c:pt>
                <c:pt idx="231">
                  <c:v>0.35294117647058826</c:v>
                </c:pt>
                <c:pt idx="232">
                  <c:v>0.36206896551724138</c:v>
                </c:pt>
                <c:pt idx="233">
                  <c:v>0.35483870967741937</c:v>
                </c:pt>
                <c:pt idx="234">
                  <c:v>0.36363636363636365</c:v>
                </c:pt>
                <c:pt idx="235">
                  <c:v>0.36134453781512604</c:v>
                </c:pt>
                <c:pt idx="236">
                  <c:v>0.40707964601769914</c:v>
                </c:pt>
                <c:pt idx="237">
                  <c:v>0.47272727272727272</c:v>
                </c:pt>
                <c:pt idx="238">
                  <c:v>0.46363636363636362</c:v>
                </c:pt>
                <c:pt idx="239">
                  <c:v>0.45967741935483869</c:v>
                </c:pt>
                <c:pt idx="240">
                  <c:v>0.44354838709677419</c:v>
                </c:pt>
                <c:pt idx="241">
                  <c:v>0.45614035087719296</c:v>
                </c:pt>
                <c:pt idx="242">
                  <c:v>0.5</c:v>
                </c:pt>
                <c:pt idx="243">
                  <c:v>0.48245614035087719</c:v>
                </c:pt>
                <c:pt idx="244">
                  <c:v>0.50909090909090904</c:v>
                </c:pt>
                <c:pt idx="245">
                  <c:v>0.55084745762711862</c:v>
                </c:pt>
                <c:pt idx="246">
                  <c:v>0.55645161290322576</c:v>
                </c:pt>
                <c:pt idx="247">
                  <c:v>0.55284552845528456</c:v>
                </c:pt>
                <c:pt idx="248">
                  <c:v>0.55833333333333335</c:v>
                </c:pt>
                <c:pt idx="249">
                  <c:v>0.5446428571428571</c:v>
                </c:pt>
                <c:pt idx="250">
                  <c:v>0.47499999999999998</c:v>
                </c:pt>
                <c:pt idx="251">
                  <c:v>0.38655462184873951</c:v>
                </c:pt>
                <c:pt idx="252">
                  <c:v>0.33050847457627119</c:v>
                </c:pt>
                <c:pt idx="253">
                  <c:v>0.29059829059829062</c:v>
                </c:pt>
                <c:pt idx="254">
                  <c:v>0.2288135593220339</c:v>
                </c:pt>
                <c:pt idx="255">
                  <c:v>0.21311475409836064</c:v>
                </c:pt>
                <c:pt idx="256">
                  <c:v>0.20689655172413793</c:v>
                </c:pt>
                <c:pt idx="257">
                  <c:v>0.21186440677966101</c:v>
                </c:pt>
                <c:pt idx="258">
                  <c:v>0.18487394957983194</c:v>
                </c:pt>
                <c:pt idx="260">
                  <c:v>0.30252100840336132</c:v>
                </c:pt>
                <c:pt idx="261">
                  <c:v>0.29032258064516131</c:v>
                </c:pt>
                <c:pt idx="262">
                  <c:v>0.26229508196721313</c:v>
                </c:pt>
                <c:pt idx="263">
                  <c:v>0.28225806451612906</c:v>
                </c:pt>
                <c:pt idx="264">
                  <c:v>0.25210084033613445</c:v>
                </c:pt>
                <c:pt idx="265">
                  <c:v>0.22950819672131148</c:v>
                </c:pt>
                <c:pt idx="266">
                  <c:v>0.2608695652173913</c:v>
                </c:pt>
                <c:pt idx="267">
                  <c:v>0.26050420168067229</c:v>
                </c:pt>
                <c:pt idx="268">
                  <c:v>0.30252100840336132</c:v>
                </c:pt>
                <c:pt idx="269">
                  <c:v>0.31304347826086959</c:v>
                </c:pt>
                <c:pt idx="270">
                  <c:v>0.28205128205128205</c:v>
                </c:pt>
                <c:pt idx="271">
                  <c:v>0.22689075630252101</c:v>
                </c:pt>
                <c:pt idx="272">
                  <c:v>0.23423423423423423</c:v>
                </c:pt>
                <c:pt idx="273">
                  <c:v>0.18333333333333332</c:v>
                </c:pt>
                <c:pt idx="274">
                  <c:v>0.21848739495798319</c:v>
                </c:pt>
                <c:pt idx="275">
                  <c:v>0.19327731092436976</c:v>
                </c:pt>
                <c:pt idx="276">
                  <c:v>0.1834862385321101</c:v>
                </c:pt>
                <c:pt idx="277">
                  <c:v>0.22033898305084745</c:v>
                </c:pt>
                <c:pt idx="278">
                  <c:v>0.18487394957983194</c:v>
                </c:pt>
                <c:pt idx="279">
                  <c:v>0.18548387096774194</c:v>
                </c:pt>
                <c:pt idx="280">
                  <c:v>0.1864406779661017</c:v>
                </c:pt>
                <c:pt idx="281">
                  <c:v>0.20512820512820512</c:v>
                </c:pt>
                <c:pt idx="282">
                  <c:v>0.21367521367521367</c:v>
                </c:pt>
                <c:pt idx="283">
                  <c:v>0.18548387096774194</c:v>
                </c:pt>
                <c:pt idx="284">
                  <c:v>0.23728813559322035</c:v>
                </c:pt>
                <c:pt idx="285">
                  <c:v>0.24347826086956523</c:v>
                </c:pt>
                <c:pt idx="286">
                  <c:v>0.22580645161290322</c:v>
                </c:pt>
                <c:pt idx="287">
                  <c:v>0.23728813559322035</c:v>
                </c:pt>
                <c:pt idx="288">
                  <c:v>0.22131147540983606</c:v>
                </c:pt>
                <c:pt idx="289">
                  <c:v>0.20512820512820512</c:v>
                </c:pt>
                <c:pt idx="290">
                  <c:v>0.21311475409836064</c:v>
                </c:pt>
                <c:pt idx="291">
                  <c:v>0.23478260869565218</c:v>
                </c:pt>
                <c:pt idx="292">
                  <c:v>0.2231404958677686</c:v>
                </c:pt>
                <c:pt idx="293">
                  <c:v>0.25210084033613445</c:v>
                </c:pt>
                <c:pt idx="294">
                  <c:v>0.22522522522522523</c:v>
                </c:pt>
                <c:pt idx="295">
                  <c:v>0.25423728813559321</c:v>
                </c:pt>
                <c:pt idx="296">
                  <c:v>0.25217391304347825</c:v>
                </c:pt>
                <c:pt idx="297">
                  <c:v>0.25217391304347825</c:v>
                </c:pt>
                <c:pt idx="298">
                  <c:v>0.25</c:v>
                </c:pt>
                <c:pt idx="299">
                  <c:v>0.24576271186440679</c:v>
                </c:pt>
                <c:pt idx="301">
                  <c:v>2.5423728813559324E-2</c:v>
                </c:pt>
                <c:pt idx="302">
                  <c:v>3.2520325203252036E-2</c:v>
                </c:pt>
                <c:pt idx="303">
                  <c:v>2.5423728813559324E-2</c:v>
                </c:pt>
                <c:pt idx="304">
                  <c:v>2.5210084033613446E-2</c:v>
                </c:pt>
                <c:pt idx="305">
                  <c:v>6.1403508771929821E-2</c:v>
                </c:pt>
                <c:pt idx="306">
                  <c:v>7.5630252100840331E-2</c:v>
                </c:pt>
                <c:pt idx="307">
                  <c:v>8.8709677419354843E-2</c:v>
                </c:pt>
                <c:pt idx="308">
                  <c:v>0.10169491525423729</c:v>
                </c:pt>
                <c:pt idx="309">
                  <c:v>0.11016949152542373</c:v>
                </c:pt>
                <c:pt idx="310">
                  <c:v>0.12844036697247707</c:v>
                </c:pt>
                <c:pt idx="311">
                  <c:v>0.14782608695652175</c:v>
                </c:pt>
                <c:pt idx="312">
                  <c:v>0.14529914529914531</c:v>
                </c:pt>
                <c:pt idx="313">
                  <c:v>0.15254237288135594</c:v>
                </c:pt>
                <c:pt idx="314">
                  <c:v>0.13445378151260504</c:v>
                </c:pt>
                <c:pt idx="315">
                  <c:v>0.13333333333333333</c:v>
                </c:pt>
                <c:pt idx="316">
                  <c:v>0.1487603305785124</c:v>
                </c:pt>
                <c:pt idx="317">
                  <c:v>0.14678899082568808</c:v>
                </c:pt>
                <c:pt idx="318">
                  <c:v>0.12820512820512819</c:v>
                </c:pt>
                <c:pt idx="319">
                  <c:v>0.13821138211382114</c:v>
                </c:pt>
                <c:pt idx="320">
                  <c:v>0.14782608695652175</c:v>
                </c:pt>
                <c:pt idx="321">
                  <c:v>0.14634146341463414</c:v>
                </c:pt>
                <c:pt idx="322">
                  <c:v>0.1487603305785124</c:v>
                </c:pt>
                <c:pt idx="323">
                  <c:v>0.14634146341463414</c:v>
                </c:pt>
                <c:pt idx="324">
                  <c:v>0.14285714285714285</c:v>
                </c:pt>
                <c:pt idx="325">
                  <c:v>0.14634146341463414</c:v>
                </c:pt>
                <c:pt idx="326">
                  <c:v>0.14782608695652175</c:v>
                </c:pt>
                <c:pt idx="327">
                  <c:v>0.16101694915254236</c:v>
                </c:pt>
                <c:pt idx="328">
                  <c:v>0.14634146341463414</c:v>
                </c:pt>
                <c:pt idx="329">
                  <c:v>0.13675213675213677</c:v>
                </c:pt>
                <c:pt idx="330">
                  <c:v>0.13445378151260504</c:v>
                </c:pt>
                <c:pt idx="331">
                  <c:v>0.1206896551724138</c:v>
                </c:pt>
                <c:pt idx="332">
                  <c:v>0.125</c:v>
                </c:pt>
                <c:pt idx="333">
                  <c:v>0.13559322033898305</c:v>
                </c:pt>
                <c:pt idx="334">
                  <c:v>0.13559322033898305</c:v>
                </c:pt>
                <c:pt idx="335">
                  <c:v>0.15447154471544716</c:v>
                </c:pt>
                <c:pt idx="336">
                  <c:v>0.16129032258064516</c:v>
                </c:pt>
                <c:pt idx="337">
                  <c:v>0.16800000000000001</c:v>
                </c:pt>
                <c:pt idx="338">
                  <c:v>0.16</c:v>
                </c:pt>
                <c:pt idx="339">
                  <c:v>0.16129032258064516</c:v>
                </c:pt>
                <c:pt idx="340">
                  <c:v>0.16129032258064516</c:v>
                </c:pt>
                <c:pt idx="341">
                  <c:v>0.14285714285714285</c:v>
                </c:pt>
                <c:pt idx="342">
                  <c:v>0.14634146341463414</c:v>
                </c:pt>
                <c:pt idx="343">
                  <c:v>0.17094017094017094</c:v>
                </c:pt>
                <c:pt idx="345">
                  <c:v>0.10084033613445378</c:v>
                </c:pt>
                <c:pt idx="346">
                  <c:v>9.2436974789915971E-2</c:v>
                </c:pt>
                <c:pt idx="347">
                  <c:v>9.6491228070175433E-2</c:v>
                </c:pt>
                <c:pt idx="348">
                  <c:v>0.10743801652892562</c:v>
                </c:pt>
                <c:pt idx="349">
                  <c:v>0.112</c:v>
                </c:pt>
                <c:pt idx="350">
                  <c:v>0.1111111111111111</c:v>
                </c:pt>
                <c:pt idx="351">
                  <c:v>0.13114754098360656</c:v>
                </c:pt>
                <c:pt idx="352">
                  <c:v>0.13008130081300814</c:v>
                </c:pt>
                <c:pt idx="353">
                  <c:v>0.1415929203539823</c:v>
                </c:pt>
                <c:pt idx="354">
                  <c:v>0.11607142857142858</c:v>
                </c:pt>
                <c:pt idx="355">
                  <c:v>0.13821138211382114</c:v>
                </c:pt>
                <c:pt idx="356">
                  <c:v>0.1487603305785124</c:v>
                </c:pt>
                <c:pt idx="357">
                  <c:v>0.15966386554621848</c:v>
                </c:pt>
                <c:pt idx="358">
                  <c:v>0.15384615384615385</c:v>
                </c:pt>
                <c:pt idx="359">
                  <c:v>0.17647058823529413</c:v>
                </c:pt>
                <c:pt idx="360">
                  <c:v>0.18181818181818182</c:v>
                </c:pt>
                <c:pt idx="361">
                  <c:v>0.17886178861788618</c:v>
                </c:pt>
                <c:pt idx="362">
                  <c:v>0.19327731092436976</c:v>
                </c:pt>
                <c:pt idx="363">
                  <c:v>0.17599999999999999</c:v>
                </c:pt>
                <c:pt idx="364">
                  <c:v>0.19469026548672566</c:v>
                </c:pt>
                <c:pt idx="365">
                  <c:v>0.18803418803418803</c:v>
                </c:pt>
                <c:pt idx="366">
                  <c:v>0.21186440677966101</c:v>
                </c:pt>
                <c:pt idx="367">
                  <c:v>0.2231404958677686</c:v>
                </c:pt>
                <c:pt idx="368">
                  <c:v>0.23140495867768596</c:v>
                </c:pt>
                <c:pt idx="369">
                  <c:v>0.22580645161290322</c:v>
                </c:pt>
                <c:pt idx="370">
                  <c:v>0.21848739495798319</c:v>
                </c:pt>
                <c:pt idx="371">
                  <c:v>0.22950819672131148</c:v>
                </c:pt>
                <c:pt idx="372">
                  <c:v>0.23728813559322035</c:v>
                </c:pt>
                <c:pt idx="373">
                  <c:v>0.23577235772357724</c:v>
                </c:pt>
                <c:pt idx="374">
                  <c:v>0.24166666666666667</c:v>
                </c:pt>
                <c:pt idx="375">
                  <c:v>0.21848739495798319</c:v>
                </c:pt>
                <c:pt idx="376">
                  <c:v>0.23893805309734514</c:v>
                </c:pt>
                <c:pt idx="377">
                  <c:v>0.22413793103448276</c:v>
                </c:pt>
                <c:pt idx="378">
                  <c:v>0.23200000000000001</c:v>
                </c:pt>
                <c:pt idx="379">
                  <c:v>0.23577235772357724</c:v>
                </c:pt>
                <c:pt idx="380">
                  <c:v>0.23529411764705882</c:v>
                </c:pt>
                <c:pt idx="381">
                  <c:v>0.20792079207920791</c:v>
                </c:pt>
                <c:pt idx="382">
                  <c:v>0.23770491803278687</c:v>
                </c:pt>
                <c:pt idx="383">
                  <c:v>0.22950819672131148</c:v>
                </c:pt>
                <c:pt idx="384">
                  <c:v>0.22689075630252101</c:v>
                </c:pt>
                <c:pt idx="385">
                  <c:v>0.23809523809523808</c:v>
                </c:pt>
                <c:pt idx="386">
                  <c:v>0.21311475409836064</c:v>
                </c:pt>
                <c:pt idx="387">
                  <c:v>0.21951219512195122</c:v>
                </c:pt>
                <c:pt idx="388">
                  <c:v>0.216</c:v>
                </c:pt>
                <c:pt idx="389">
                  <c:v>0.24166666666666667</c:v>
                </c:pt>
                <c:pt idx="390">
                  <c:v>0.20535714285714285</c:v>
                </c:pt>
                <c:pt idx="391">
                  <c:v>0.23966942148760331</c:v>
                </c:pt>
                <c:pt idx="392">
                  <c:v>0.23529411764705882</c:v>
                </c:pt>
                <c:pt idx="393">
                  <c:v>0.2288135593220339</c:v>
                </c:pt>
                <c:pt idx="394">
                  <c:v>0.2288135593220339</c:v>
                </c:pt>
                <c:pt idx="395">
                  <c:v>0.22764227642276422</c:v>
                </c:pt>
                <c:pt idx="396">
                  <c:v>0.2857142857142857</c:v>
                </c:pt>
                <c:pt idx="397">
                  <c:v>0.31623931623931623</c:v>
                </c:pt>
                <c:pt idx="398">
                  <c:v>0.30508474576271188</c:v>
                </c:pt>
                <c:pt idx="399">
                  <c:v>0.28695652173913044</c:v>
                </c:pt>
                <c:pt idx="400">
                  <c:v>0.31707317073170732</c:v>
                </c:pt>
                <c:pt idx="402">
                  <c:v>3.3613445378151259E-2</c:v>
                </c:pt>
                <c:pt idx="403">
                  <c:v>3.3613445378151259E-2</c:v>
                </c:pt>
                <c:pt idx="404">
                  <c:v>3.3898305084745763E-2</c:v>
                </c:pt>
                <c:pt idx="405">
                  <c:v>8.4033613445378148E-3</c:v>
                </c:pt>
                <c:pt idx="406">
                  <c:v>2.4193548387096774E-2</c:v>
                </c:pt>
                <c:pt idx="407">
                  <c:v>1.6666666666666666E-2</c:v>
                </c:pt>
                <c:pt idx="408">
                  <c:v>2.4193548387096774E-2</c:v>
                </c:pt>
                <c:pt idx="409">
                  <c:v>1.6393442622950821E-2</c:v>
                </c:pt>
                <c:pt idx="410">
                  <c:v>8.4033613445378148E-3</c:v>
                </c:pt>
                <c:pt idx="411">
                  <c:v>8.130081300813009E-3</c:v>
                </c:pt>
                <c:pt idx="412">
                  <c:v>8.0645161290322578E-3</c:v>
                </c:pt>
                <c:pt idx="413">
                  <c:v>0</c:v>
                </c:pt>
                <c:pt idx="414">
                  <c:v>8.6206896551724137E-3</c:v>
                </c:pt>
                <c:pt idx="415">
                  <c:v>8.9285714285714281E-3</c:v>
                </c:pt>
                <c:pt idx="416">
                  <c:v>8.4033613445378148E-3</c:v>
                </c:pt>
                <c:pt idx="417">
                  <c:v>1.7543859649122806E-2</c:v>
                </c:pt>
                <c:pt idx="418">
                  <c:v>2.4590163934426229E-2</c:v>
                </c:pt>
                <c:pt idx="419">
                  <c:v>4.2016806722689079E-2</c:v>
                </c:pt>
                <c:pt idx="420">
                  <c:v>4.3859649122807015E-2</c:v>
                </c:pt>
                <c:pt idx="421">
                  <c:v>5.0847457627118647E-2</c:v>
                </c:pt>
                <c:pt idx="422">
                  <c:v>5.3097345132743362E-2</c:v>
                </c:pt>
                <c:pt idx="423">
                  <c:v>4.9180327868852458E-2</c:v>
                </c:pt>
                <c:pt idx="424">
                  <c:v>4.7619047619047616E-2</c:v>
                </c:pt>
                <c:pt idx="425">
                  <c:v>3.2786885245901641E-2</c:v>
                </c:pt>
                <c:pt idx="426">
                  <c:v>8.2644628099173556E-2</c:v>
                </c:pt>
                <c:pt idx="427">
                  <c:v>9.1743119266055051E-2</c:v>
                </c:pt>
                <c:pt idx="428">
                  <c:v>0.10434782608695652</c:v>
                </c:pt>
                <c:pt idx="429">
                  <c:v>0.15</c:v>
                </c:pt>
                <c:pt idx="430">
                  <c:v>9.8360655737704916E-2</c:v>
                </c:pt>
                <c:pt idx="431">
                  <c:v>0.11428571428571428</c:v>
                </c:pt>
                <c:pt idx="432">
                  <c:v>0.13821138211382114</c:v>
                </c:pt>
                <c:pt idx="433">
                  <c:v>0.13445378151260504</c:v>
                </c:pt>
                <c:pt idx="434">
                  <c:v>0.16071428571428573</c:v>
                </c:pt>
                <c:pt idx="435">
                  <c:v>0.18260869565217391</c:v>
                </c:pt>
                <c:pt idx="436">
                  <c:v>0.16806722689075632</c:v>
                </c:pt>
                <c:pt idx="437">
                  <c:v>0.17796610169491525</c:v>
                </c:pt>
                <c:pt idx="438">
                  <c:v>0.1864406779661017</c:v>
                </c:pt>
                <c:pt idx="439">
                  <c:v>0.16949152542372881</c:v>
                </c:pt>
                <c:pt idx="440">
                  <c:v>0.16528925619834711</c:v>
                </c:pt>
                <c:pt idx="441">
                  <c:v>0.13392857142857142</c:v>
                </c:pt>
                <c:pt idx="442">
                  <c:v>0.10169491525423729</c:v>
                </c:pt>
                <c:pt idx="443">
                  <c:v>9.0909090909090912E-2</c:v>
                </c:pt>
                <c:pt idx="444">
                  <c:v>0.10084033613445378</c:v>
                </c:pt>
                <c:pt idx="445">
                  <c:v>0.10483870967741936</c:v>
                </c:pt>
                <c:pt idx="446">
                  <c:v>0.11206896551724138</c:v>
                </c:pt>
                <c:pt idx="447">
                  <c:v>0.10434782608695652</c:v>
                </c:pt>
                <c:pt idx="448">
                  <c:v>9.3220338983050849E-2</c:v>
                </c:pt>
                <c:pt idx="449">
                  <c:v>9.6000000000000002E-2</c:v>
                </c:pt>
                <c:pt idx="450">
                  <c:v>9.6000000000000002E-2</c:v>
                </c:pt>
                <c:pt idx="451">
                  <c:v>0.10743801652892562</c:v>
                </c:pt>
              </c:numCache>
            </c:numRef>
          </c:yVal>
          <c:smooth val="0"/>
          <c:extLst>
            <c:ext xmlns:c16="http://schemas.microsoft.com/office/drawing/2014/chart" uri="{C3380CC4-5D6E-409C-BE32-E72D297353CC}">
              <c16:uniqueId val="{00000001-5C0F-4547-862B-9B4FA8ED6D37}"/>
            </c:ext>
          </c:extLst>
        </c:ser>
        <c:ser>
          <c:idx val="2"/>
          <c:order val="2"/>
          <c:tx>
            <c:v>freq cw</c:v>
          </c:tx>
          <c:spPr>
            <a:ln w="19050" cap="rnd">
              <a:solidFill>
                <a:srgbClr val="FFC000"/>
              </a:solidFill>
              <a:round/>
            </a:ln>
            <a:effectLst/>
          </c:spPr>
          <c:marker>
            <c:symbol val="circle"/>
            <c:size val="6"/>
            <c:spPr>
              <a:solidFill>
                <a:srgbClr val="FFFF00"/>
              </a:solidFill>
              <a:ln w="9525">
                <a:solidFill>
                  <a:srgbClr val="FFC000"/>
                </a:solidFill>
              </a:ln>
              <a:effectLst/>
            </c:spPr>
          </c:marker>
          <c:xVal>
            <c:numRef>
              <c:f>'[3]TRD JoinMap5 new map 2017 (3)'!$EY$11:$EY$462</c:f>
              <c:numCache>
                <c:formatCode>General</c:formatCode>
                <c:ptCount val="452"/>
                <c:pt idx="0">
                  <c:v>0</c:v>
                </c:pt>
                <c:pt idx="1">
                  <c:v>1.2</c:v>
                </c:pt>
                <c:pt idx="2">
                  <c:v>3.7480000000000002</c:v>
                </c:pt>
                <c:pt idx="3">
                  <c:v>5.9329999999999998</c:v>
                </c:pt>
                <c:pt idx="4">
                  <c:v>10.739000000000001</c:v>
                </c:pt>
                <c:pt idx="5">
                  <c:v>12.651</c:v>
                </c:pt>
                <c:pt idx="6">
                  <c:v>15.473000000000001</c:v>
                </c:pt>
                <c:pt idx="7">
                  <c:v>20.295000000000002</c:v>
                </c:pt>
                <c:pt idx="8">
                  <c:v>23.4</c:v>
                </c:pt>
                <c:pt idx="9">
                  <c:v>23.808</c:v>
                </c:pt>
                <c:pt idx="10">
                  <c:v>24.417000000000002</c:v>
                </c:pt>
                <c:pt idx="11">
                  <c:v>30.946000000000002</c:v>
                </c:pt>
                <c:pt idx="12">
                  <c:v>33.56</c:v>
                </c:pt>
                <c:pt idx="13">
                  <c:v>35.441000000000003</c:v>
                </c:pt>
                <c:pt idx="14">
                  <c:v>38.838999999999999</c:v>
                </c:pt>
                <c:pt idx="15">
                  <c:v>39.079000000000001</c:v>
                </c:pt>
                <c:pt idx="16">
                  <c:v>43.777999999999999</c:v>
                </c:pt>
                <c:pt idx="17">
                  <c:v>45.664999999999999</c:v>
                </c:pt>
                <c:pt idx="18">
                  <c:v>50.22</c:v>
                </c:pt>
                <c:pt idx="19">
                  <c:v>51</c:v>
                </c:pt>
                <c:pt idx="20">
                  <c:v>53.45</c:v>
                </c:pt>
                <c:pt idx="21">
                  <c:v>55.677999999999997</c:v>
                </c:pt>
                <c:pt idx="22">
                  <c:v>59.759</c:v>
                </c:pt>
                <c:pt idx="23">
                  <c:v>61.616999999999997</c:v>
                </c:pt>
                <c:pt idx="24">
                  <c:v>63.386000000000003</c:v>
                </c:pt>
                <c:pt idx="25">
                  <c:v>68.8</c:v>
                </c:pt>
                <c:pt idx="26">
                  <c:v>76.582999999999998</c:v>
                </c:pt>
                <c:pt idx="27">
                  <c:v>81.710999999999999</c:v>
                </c:pt>
                <c:pt idx="28">
                  <c:v>86.052000000000007</c:v>
                </c:pt>
                <c:pt idx="29">
                  <c:v>86.546999999999997</c:v>
                </c:pt>
                <c:pt idx="30">
                  <c:v>87.957999999999998</c:v>
                </c:pt>
                <c:pt idx="31">
                  <c:v>91.126000000000005</c:v>
                </c:pt>
                <c:pt idx="32">
                  <c:v>92.028000000000006</c:v>
                </c:pt>
                <c:pt idx="33">
                  <c:v>96.3</c:v>
                </c:pt>
                <c:pt idx="34">
                  <c:v>96.533000000000001</c:v>
                </c:pt>
                <c:pt idx="35">
                  <c:v>97.421000000000006</c:v>
                </c:pt>
                <c:pt idx="36">
                  <c:v>100</c:v>
                </c:pt>
                <c:pt idx="37">
                  <c:v>122.42100000000001</c:v>
                </c:pt>
                <c:pt idx="38">
                  <c:v>124.82600000000001</c:v>
                </c:pt>
                <c:pt idx="39">
                  <c:v>129.92099999999999</c:v>
                </c:pt>
                <c:pt idx="40">
                  <c:v>135.02100000000002</c:v>
                </c:pt>
                <c:pt idx="41">
                  <c:v>138.92000000000002</c:v>
                </c:pt>
                <c:pt idx="42">
                  <c:v>142.34900000000002</c:v>
                </c:pt>
                <c:pt idx="43">
                  <c:v>147.61700000000002</c:v>
                </c:pt>
                <c:pt idx="44">
                  <c:v>155.15800000000002</c:v>
                </c:pt>
                <c:pt idx="45">
                  <c:v>155.90300000000002</c:v>
                </c:pt>
                <c:pt idx="46">
                  <c:v>156.07900000000001</c:v>
                </c:pt>
                <c:pt idx="47">
                  <c:v>158.22</c:v>
                </c:pt>
                <c:pt idx="48">
                  <c:v>159.96700000000001</c:v>
                </c:pt>
                <c:pt idx="49">
                  <c:v>166.08100000000002</c:v>
                </c:pt>
                <c:pt idx="50">
                  <c:v>168.45000000000002</c:v>
                </c:pt>
                <c:pt idx="51">
                  <c:v>173.13499999999999</c:v>
                </c:pt>
                <c:pt idx="52">
                  <c:v>173.38200000000001</c:v>
                </c:pt>
                <c:pt idx="53">
                  <c:v>177.92099999999999</c:v>
                </c:pt>
                <c:pt idx="54">
                  <c:v>179.12100000000001</c:v>
                </c:pt>
                <c:pt idx="55">
                  <c:v>181.12100000000001</c:v>
                </c:pt>
                <c:pt idx="56">
                  <c:v>181.649</c:v>
                </c:pt>
                <c:pt idx="57">
                  <c:v>183.29500000000002</c:v>
                </c:pt>
                <c:pt idx="58">
                  <c:v>189.82100000000003</c:v>
                </c:pt>
                <c:pt idx="59">
                  <c:v>190.779</c:v>
                </c:pt>
                <c:pt idx="60">
                  <c:v>191.43100000000001</c:v>
                </c:pt>
                <c:pt idx="61">
                  <c:v>192.92400000000001</c:v>
                </c:pt>
                <c:pt idx="62">
                  <c:v>196.31800000000001</c:v>
                </c:pt>
                <c:pt idx="63">
                  <c:v>196.702</c:v>
                </c:pt>
                <c:pt idx="64">
                  <c:v>196.82100000000003</c:v>
                </c:pt>
                <c:pt idx="65">
                  <c:v>197.721</c:v>
                </c:pt>
                <c:pt idx="66">
                  <c:v>199.42099999999999</c:v>
                </c:pt>
                <c:pt idx="67">
                  <c:v>203.25299999999999</c:v>
                </c:pt>
                <c:pt idx="68">
                  <c:v>204.58300000000003</c:v>
                </c:pt>
                <c:pt idx="69">
                  <c:v>206.154</c:v>
                </c:pt>
                <c:pt idx="70">
                  <c:v>207.27100000000002</c:v>
                </c:pt>
                <c:pt idx="71">
                  <c:v>207.74</c:v>
                </c:pt>
                <c:pt idx="72">
                  <c:v>208.298</c:v>
                </c:pt>
                <c:pt idx="73">
                  <c:v>210.34100000000001</c:v>
                </c:pt>
                <c:pt idx="74">
                  <c:v>211.69200000000001</c:v>
                </c:pt>
                <c:pt idx="75">
                  <c:v>213.32100000000003</c:v>
                </c:pt>
                <c:pt idx="76">
                  <c:v>214.32100000000003</c:v>
                </c:pt>
                <c:pt idx="77">
                  <c:v>214.852</c:v>
                </c:pt>
                <c:pt idx="78">
                  <c:v>215.02100000000002</c:v>
                </c:pt>
                <c:pt idx="79">
                  <c:v>218.328</c:v>
                </c:pt>
                <c:pt idx="80">
                  <c:v>218.416</c:v>
                </c:pt>
                <c:pt idx="81">
                  <c:v>219.92400000000001</c:v>
                </c:pt>
                <c:pt idx="82">
                  <c:v>224.85900000000001</c:v>
                </c:pt>
                <c:pt idx="83">
                  <c:v>226.55700000000002</c:v>
                </c:pt>
                <c:pt idx="84">
                  <c:v>231.11099999999999</c:v>
                </c:pt>
                <c:pt idx="85">
                  <c:v>240</c:v>
                </c:pt>
                <c:pt idx="86">
                  <c:v>256.11099999999999</c:v>
                </c:pt>
                <c:pt idx="87">
                  <c:v>256.61099999999999</c:v>
                </c:pt>
                <c:pt idx="88">
                  <c:v>257.11099999999999</c:v>
                </c:pt>
                <c:pt idx="89">
                  <c:v>259.29599999999999</c:v>
                </c:pt>
                <c:pt idx="90">
                  <c:v>259.61099999999999</c:v>
                </c:pt>
                <c:pt idx="91">
                  <c:v>260.11099999999999</c:v>
                </c:pt>
                <c:pt idx="92">
                  <c:v>262.72199999999998</c:v>
                </c:pt>
                <c:pt idx="93">
                  <c:v>263.21100000000001</c:v>
                </c:pt>
                <c:pt idx="94">
                  <c:v>264.31099999999998</c:v>
                </c:pt>
                <c:pt idx="95">
                  <c:v>270.25200000000001</c:v>
                </c:pt>
                <c:pt idx="96">
                  <c:v>276.87399999999997</c:v>
                </c:pt>
                <c:pt idx="97">
                  <c:v>281.61099999999999</c:v>
                </c:pt>
                <c:pt idx="98">
                  <c:v>284.93200000000002</c:v>
                </c:pt>
                <c:pt idx="99">
                  <c:v>285.93299999999999</c:v>
                </c:pt>
                <c:pt idx="100">
                  <c:v>292.327</c:v>
                </c:pt>
                <c:pt idx="101">
                  <c:v>297.411</c:v>
                </c:pt>
                <c:pt idx="102">
                  <c:v>298.01099999999997</c:v>
                </c:pt>
                <c:pt idx="103">
                  <c:v>300.702</c:v>
                </c:pt>
                <c:pt idx="104">
                  <c:v>308.20600000000002</c:v>
                </c:pt>
                <c:pt idx="105">
                  <c:v>308.31099999999998</c:v>
                </c:pt>
                <c:pt idx="106">
                  <c:v>308.911</c:v>
                </c:pt>
                <c:pt idx="107">
                  <c:v>315.11099999999999</c:v>
                </c:pt>
                <c:pt idx="108">
                  <c:v>316.01</c:v>
                </c:pt>
                <c:pt idx="109">
                  <c:v>318.43200000000002</c:v>
                </c:pt>
                <c:pt idx="110">
                  <c:v>318.68399999999997</c:v>
                </c:pt>
                <c:pt idx="111">
                  <c:v>319.61099999999999</c:v>
                </c:pt>
                <c:pt idx="112">
                  <c:v>319.81099999999998</c:v>
                </c:pt>
                <c:pt idx="113">
                  <c:v>319.81099999999998</c:v>
                </c:pt>
                <c:pt idx="114">
                  <c:v>321.03800000000001</c:v>
                </c:pt>
                <c:pt idx="115">
                  <c:v>321.12799999999999</c:v>
                </c:pt>
                <c:pt idx="116">
                  <c:v>321.161</c:v>
                </c:pt>
                <c:pt idx="117">
                  <c:v>321.16399999999999</c:v>
                </c:pt>
                <c:pt idx="118">
                  <c:v>321.44299999999998</c:v>
                </c:pt>
                <c:pt idx="119">
                  <c:v>322.976</c:v>
                </c:pt>
                <c:pt idx="120">
                  <c:v>323.11799999999999</c:v>
                </c:pt>
                <c:pt idx="121">
                  <c:v>326.01099999999997</c:v>
                </c:pt>
                <c:pt idx="122">
                  <c:v>327.745</c:v>
                </c:pt>
                <c:pt idx="123">
                  <c:v>327.911</c:v>
                </c:pt>
                <c:pt idx="124">
                  <c:v>330.51099999999997</c:v>
                </c:pt>
                <c:pt idx="125">
                  <c:v>333.786</c:v>
                </c:pt>
                <c:pt idx="126">
                  <c:v>335.685</c:v>
                </c:pt>
                <c:pt idx="127">
                  <c:v>336.21100000000001</c:v>
                </c:pt>
                <c:pt idx="128">
                  <c:v>336.411</c:v>
                </c:pt>
                <c:pt idx="129">
                  <c:v>336.911</c:v>
                </c:pt>
                <c:pt idx="130">
                  <c:v>337.98099999999999</c:v>
                </c:pt>
                <c:pt idx="131">
                  <c:v>342.911</c:v>
                </c:pt>
                <c:pt idx="132">
                  <c:v>343.01099999999997</c:v>
                </c:pt>
                <c:pt idx="133">
                  <c:v>346.57399999999996</c:v>
                </c:pt>
                <c:pt idx="134">
                  <c:v>348.11099999999999</c:v>
                </c:pt>
                <c:pt idx="135">
                  <c:v>352.738</c:v>
                </c:pt>
                <c:pt idx="136">
                  <c:v>354.12099999999998</c:v>
                </c:pt>
                <c:pt idx="137">
                  <c:v>355.12700000000001</c:v>
                </c:pt>
                <c:pt idx="138">
                  <c:v>357.452</c:v>
                </c:pt>
                <c:pt idx="139">
                  <c:v>370</c:v>
                </c:pt>
                <c:pt idx="140">
                  <c:v>382.452</c:v>
                </c:pt>
                <c:pt idx="141">
                  <c:v>382.71600000000001</c:v>
                </c:pt>
                <c:pt idx="142">
                  <c:v>385.33499999999998</c:v>
                </c:pt>
                <c:pt idx="143">
                  <c:v>386.88600000000002</c:v>
                </c:pt>
                <c:pt idx="144">
                  <c:v>387.29</c:v>
                </c:pt>
                <c:pt idx="145">
                  <c:v>388.05200000000002</c:v>
                </c:pt>
                <c:pt idx="146">
                  <c:v>389.37</c:v>
                </c:pt>
                <c:pt idx="147">
                  <c:v>389.55200000000002</c:v>
                </c:pt>
                <c:pt idx="148">
                  <c:v>390.35199999999998</c:v>
                </c:pt>
                <c:pt idx="149">
                  <c:v>393.25200000000001</c:v>
                </c:pt>
                <c:pt idx="150">
                  <c:v>394.08299999999997</c:v>
                </c:pt>
                <c:pt idx="151">
                  <c:v>395.01499999999999</c:v>
                </c:pt>
                <c:pt idx="152">
                  <c:v>395.69499999999999</c:v>
                </c:pt>
                <c:pt idx="153">
                  <c:v>402.08299999999997</c:v>
                </c:pt>
                <c:pt idx="154">
                  <c:v>408.75200000000001</c:v>
                </c:pt>
                <c:pt idx="155">
                  <c:v>412.60599999999999</c:v>
                </c:pt>
                <c:pt idx="156">
                  <c:v>415.71300000000002</c:v>
                </c:pt>
                <c:pt idx="157">
                  <c:v>416.44400000000002</c:v>
                </c:pt>
                <c:pt idx="158">
                  <c:v>416.84300000000002</c:v>
                </c:pt>
                <c:pt idx="159">
                  <c:v>417.70299999999997</c:v>
                </c:pt>
                <c:pt idx="160">
                  <c:v>419.55099999999999</c:v>
                </c:pt>
                <c:pt idx="161">
                  <c:v>421.38200000000001</c:v>
                </c:pt>
                <c:pt idx="162">
                  <c:v>422.17200000000003</c:v>
                </c:pt>
                <c:pt idx="163">
                  <c:v>423.31299999999999</c:v>
                </c:pt>
                <c:pt idx="164">
                  <c:v>428.25200000000001</c:v>
                </c:pt>
                <c:pt idx="165">
                  <c:v>430.01600000000002</c:v>
                </c:pt>
                <c:pt idx="166">
                  <c:v>432.87700000000001</c:v>
                </c:pt>
                <c:pt idx="167">
                  <c:v>435.62599999999998</c:v>
                </c:pt>
                <c:pt idx="168">
                  <c:v>436.31700000000001</c:v>
                </c:pt>
                <c:pt idx="169">
                  <c:v>436.7</c:v>
                </c:pt>
                <c:pt idx="170">
                  <c:v>437.89100000000002</c:v>
                </c:pt>
                <c:pt idx="171">
                  <c:v>438.33499999999998</c:v>
                </c:pt>
                <c:pt idx="172">
                  <c:v>441.56400000000002</c:v>
                </c:pt>
                <c:pt idx="173">
                  <c:v>443.084</c:v>
                </c:pt>
                <c:pt idx="174">
                  <c:v>443.90199999999999</c:v>
                </c:pt>
                <c:pt idx="175">
                  <c:v>446.59100000000001</c:v>
                </c:pt>
                <c:pt idx="176">
                  <c:v>446.70699999999999</c:v>
                </c:pt>
                <c:pt idx="177">
                  <c:v>447.036</c:v>
                </c:pt>
                <c:pt idx="178">
                  <c:v>452.31600000000003</c:v>
                </c:pt>
                <c:pt idx="179">
                  <c:v>455.25200000000001</c:v>
                </c:pt>
                <c:pt idx="180">
                  <c:v>455.35</c:v>
                </c:pt>
                <c:pt idx="181">
                  <c:v>455.738</c:v>
                </c:pt>
                <c:pt idx="182">
                  <c:v>458.637</c:v>
                </c:pt>
                <c:pt idx="183">
                  <c:v>459.95499999999998</c:v>
                </c:pt>
                <c:pt idx="184">
                  <c:v>465.702</c:v>
                </c:pt>
                <c:pt idx="185">
                  <c:v>467.15199999999999</c:v>
                </c:pt>
                <c:pt idx="186">
                  <c:v>468.35199999999998</c:v>
                </c:pt>
                <c:pt idx="187">
                  <c:v>473.19100000000003</c:v>
                </c:pt>
                <c:pt idx="188">
                  <c:v>478.66399999999999</c:v>
                </c:pt>
                <c:pt idx="189">
                  <c:v>479.05200000000002</c:v>
                </c:pt>
                <c:pt idx="190">
                  <c:v>479.25200000000001</c:v>
                </c:pt>
                <c:pt idx="191">
                  <c:v>483.30899999999997</c:v>
                </c:pt>
                <c:pt idx="192">
                  <c:v>484.62</c:v>
                </c:pt>
                <c:pt idx="193">
                  <c:v>486.51900000000001</c:v>
                </c:pt>
                <c:pt idx="194">
                  <c:v>488.75200000000001</c:v>
                </c:pt>
                <c:pt idx="195">
                  <c:v>494.952</c:v>
                </c:pt>
                <c:pt idx="196">
                  <c:v>497.82799999999997</c:v>
                </c:pt>
                <c:pt idx="197">
                  <c:v>498.26599999999996</c:v>
                </c:pt>
                <c:pt idx="198">
                  <c:v>501.06600000000003</c:v>
                </c:pt>
                <c:pt idx="199">
                  <c:v>505.62599999999998</c:v>
                </c:pt>
                <c:pt idx="200">
                  <c:v>507.09699999999998</c:v>
                </c:pt>
                <c:pt idx="201">
                  <c:v>509.87200000000001</c:v>
                </c:pt>
                <c:pt idx="202">
                  <c:v>513.04399999999998</c:v>
                </c:pt>
                <c:pt idx="203">
                  <c:v>518.15200000000004</c:v>
                </c:pt>
                <c:pt idx="204">
                  <c:v>524.85799999999995</c:v>
                </c:pt>
                <c:pt idx="205">
                  <c:v>526.94499999999994</c:v>
                </c:pt>
                <c:pt idx="206">
                  <c:v>529.46699999999998</c:v>
                </c:pt>
                <c:pt idx="207">
                  <c:v>536.25199999999995</c:v>
                </c:pt>
                <c:pt idx="208">
                  <c:v>538.94399999999996</c:v>
                </c:pt>
                <c:pt idx="209">
                  <c:v>539.25199999999995</c:v>
                </c:pt>
                <c:pt idx="210">
                  <c:v>540</c:v>
                </c:pt>
                <c:pt idx="211">
                  <c:v>564.25199999999995</c:v>
                </c:pt>
                <c:pt idx="212">
                  <c:v>564.54999999999995</c:v>
                </c:pt>
                <c:pt idx="213">
                  <c:v>565.16599999999994</c:v>
                </c:pt>
                <c:pt idx="214">
                  <c:v>566.0089999999999</c:v>
                </c:pt>
                <c:pt idx="215">
                  <c:v>569.9849999999999</c:v>
                </c:pt>
                <c:pt idx="216">
                  <c:v>572.85199999999998</c:v>
                </c:pt>
                <c:pt idx="217">
                  <c:v>576.63699999999994</c:v>
                </c:pt>
                <c:pt idx="218">
                  <c:v>579.50299999999993</c:v>
                </c:pt>
                <c:pt idx="219">
                  <c:v>584.32999999999993</c:v>
                </c:pt>
                <c:pt idx="220">
                  <c:v>586.21699999999998</c:v>
                </c:pt>
                <c:pt idx="221">
                  <c:v>586.64199999999994</c:v>
                </c:pt>
                <c:pt idx="222">
                  <c:v>587.99099999999999</c:v>
                </c:pt>
                <c:pt idx="223">
                  <c:v>590.34699999999998</c:v>
                </c:pt>
                <c:pt idx="224">
                  <c:v>593.00399999999991</c:v>
                </c:pt>
                <c:pt idx="225">
                  <c:v>595.31599999999992</c:v>
                </c:pt>
                <c:pt idx="226">
                  <c:v>598.59799999999996</c:v>
                </c:pt>
                <c:pt idx="227">
                  <c:v>604.08600000000001</c:v>
                </c:pt>
                <c:pt idx="228">
                  <c:v>606.05199999999991</c:v>
                </c:pt>
                <c:pt idx="229">
                  <c:v>606.65199999999993</c:v>
                </c:pt>
                <c:pt idx="230">
                  <c:v>609.952</c:v>
                </c:pt>
                <c:pt idx="231">
                  <c:v>617.62199999999996</c:v>
                </c:pt>
                <c:pt idx="232">
                  <c:v>619.06700000000001</c:v>
                </c:pt>
                <c:pt idx="233">
                  <c:v>624.476</c:v>
                </c:pt>
                <c:pt idx="234">
                  <c:v>625.47399999999993</c:v>
                </c:pt>
                <c:pt idx="235">
                  <c:v>628.15199999999993</c:v>
                </c:pt>
                <c:pt idx="236">
                  <c:v>629.27299999999991</c:v>
                </c:pt>
                <c:pt idx="237">
                  <c:v>634.9</c:v>
                </c:pt>
                <c:pt idx="238">
                  <c:v>637.97799999999995</c:v>
                </c:pt>
                <c:pt idx="239">
                  <c:v>638.88199999999995</c:v>
                </c:pt>
                <c:pt idx="240">
                  <c:v>639.45499999999993</c:v>
                </c:pt>
                <c:pt idx="241">
                  <c:v>640.68799999999999</c:v>
                </c:pt>
                <c:pt idx="242">
                  <c:v>647.76900000000001</c:v>
                </c:pt>
                <c:pt idx="243">
                  <c:v>650.053</c:v>
                </c:pt>
                <c:pt idx="244">
                  <c:v>658.72899999999993</c:v>
                </c:pt>
                <c:pt idx="245">
                  <c:v>661.40899999999999</c:v>
                </c:pt>
                <c:pt idx="246">
                  <c:v>661.452</c:v>
                </c:pt>
                <c:pt idx="247">
                  <c:v>661.65199999999993</c:v>
                </c:pt>
                <c:pt idx="248">
                  <c:v>662.11999999999989</c:v>
                </c:pt>
                <c:pt idx="249">
                  <c:v>662.79299999999989</c:v>
                </c:pt>
                <c:pt idx="250">
                  <c:v>667.05099999999993</c:v>
                </c:pt>
                <c:pt idx="251">
                  <c:v>678.93499999999995</c:v>
                </c:pt>
                <c:pt idx="252">
                  <c:v>686.35299999999995</c:v>
                </c:pt>
                <c:pt idx="253">
                  <c:v>691.25199999999995</c:v>
                </c:pt>
                <c:pt idx="254">
                  <c:v>699.58999999999992</c:v>
                </c:pt>
                <c:pt idx="255">
                  <c:v>700.63599999999997</c:v>
                </c:pt>
                <c:pt idx="256">
                  <c:v>705.72799999999995</c:v>
                </c:pt>
                <c:pt idx="257">
                  <c:v>712.56299999999999</c:v>
                </c:pt>
                <c:pt idx="258">
                  <c:v>718.74399999999991</c:v>
                </c:pt>
                <c:pt idx="259">
                  <c:v>730</c:v>
                </c:pt>
                <c:pt idx="260">
                  <c:v>743.74399999999991</c:v>
                </c:pt>
                <c:pt idx="261">
                  <c:v>745.78399999999988</c:v>
                </c:pt>
                <c:pt idx="262">
                  <c:v>747.98799999999994</c:v>
                </c:pt>
                <c:pt idx="263">
                  <c:v>749.06799999999987</c:v>
                </c:pt>
                <c:pt idx="264">
                  <c:v>754.50999999999988</c:v>
                </c:pt>
                <c:pt idx="265">
                  <c:v>754.62299999999993</c:v>
                </c:pt>
                <c:pt idx="266">
                  <c:v>755.93599999999992</c:v>
                </c:pt>
                <c:pt idx="267">
                  <c:v>763.81299999999987</c:v>
                </c:pt>
                <c:pt idx="268">
                  <c:v>766.69099999999992</c:v>
                </c:pt>
                <c:pt idx="269">
                  <c:v>768.68899999999996</c:v>
                </c:pt>
                <c:pt idx="270">
                  <c:v>776.73799999999994</c:v>
                </c:pt>
                <c:pt idx="271">
                  <c:v>783.14899999999989</c:v>
                </c:pt>
                <c:pt idx="272">
                  <c:v>784.8309999999999</c:v>
                </c:pt>
                <c:pt idx="273">
                  <c:v>788.3359999999999</c:v>
                </c:pt>
                <c:pt idx="274">
                  <c:v>793.05299999999988</c:v>
                </c:pt>
                <c:pt idx="275">
                  <c:v>793.30599999999993</c:v>
                </c:pt>
                <c:pt idx="276">
                  <c:v>793.95799999999986</c:v>
                </c:pt>
                <c:pt idx="277">
                  <c:v>794.70099999999991</c:v>
                </c:pt>
                <c:pt idx="278">
                  <c:v>799.48299999999995</c:v>
                </c:pt>
                <c:pt idx="279">
                  <c:v>799.54699999999991</c:v>
                </c:pt>
                <c:pt idx="280">
                  <c:v>801.49899999999991</c:v>
                </c:pt>
                <c:pt idx="281">
                  <c:v>805.49599999999987</c:v>
                </c:pt>
                <c:pt idx="282">
                  <c:v>809.12299999999993</c:v>
                </c:pt>
                <c:pt idx="283">
                  <c:v>811.29599999999994</c:v>
                </c:pt>
                <c:pt idx="284">
                  <c:v>812.40699999999993</c:v>
                </c:pt>
                <c:pt idx="285">
                  <c:v>815.82199999999989</c:v>
                </c:pt>
                <c:pt idx="286">
                  <c:v>816.24099999999987</c:v>
                </c:pt>
                <c:pt idx="287">
                  <c:v>820.68599999999992</c:v>
                </c:pt>
                <c:pt idx="288">
                  <c:v>821.60099999999989</c:v>
                </c:pt>
                <c:pt idx="289">
                  <c:v>826.39099999999996</c:v>
                </c:pt>
                <c:pt idx="290">
                  <c:v>827.81799999999987</c:v>
                </c:pt>
                <c:pt idx="291">
                  <c:v>828.14399999999989</c:v>
                </c:pt>
                <c:pt idx="292">
                  <c:v>828.94399999999996</c:v>
                </c:pt>
                <c:pt idx="293">
                  <c:v>830.78599999999994</c:v>
                </c:pt>
                <c:pt idx="294">
                  <c:v>832.94399999999996</c:v>
                </c:pt>
                <c:pt idx="295">
                  <c:v>834.04399999999987</c:v>
                </c:pt>
                <c:pt idx="296">
                  <c:v>839.65399999999988</c:v>
                </c:pt>
                <c:pt idx="297">
                  <c:v>840.6149999999999</c:v>
                </c:pt>
                <c:pt idx="298">
                  <c:v>842.02099999999996</c:v>
                </c:pt>
                <c:pt idx="299">
                  <c:v>844.10199999999986</c:v>
                </c:pt>
                <c:pt idx="300">
                  <c:v>855</c:v>
                </c:pt>
                <c:pt idx="301">
                  <c:v>869.10199999999986</c:v>
                </c:pt>
                <c:pt idx="302">
                  <c:v>870.62399999999991</c:v>
                </c:pt>
                <c:pt idx="303">
                  <c:v>876.67799999999988</c:v>
                </c:pt>
                <c:pt idx="304">
                  <c:v>878.43299999999988</c:v>
                </c:pt>
                <c:pt idx="305">
                  <c:v>889.82499999999982</c:v>
                </c:pt>
                <c:pt idx="306">
                  <c:v>892.79099999999983</c:v>
                </c:pt>
                <c:pt idx="307">
                  <c:v>896.73699999999985</c:v>
                </c:pt>
                <c:pt idx="308">
                  <c:v>901.85299999999984</c:v>
                </c:pt>
                <c:pt idx="309">
                  <c:v>902.26299999999992</c:v>
                </c:pt>
                <c:pt idx="310">
                  <c:v>905.7109999999999</c:v>
                </c:pt>
                <c:pt idx="311">
                  <c:v>911.68099999999981</c:v>
                </c:pt>
                <c:pt idx="312">
                  <c:v>915.97499999999991</c:v>
                </c:pt>
                <c:pt idx="313">
                  <c:v>919.59699999999987</c:v>
                </c:pt>
                <c:pt idx="314">
                  <c:v>922.64599999999984</c:v>
                </c:pt>
                <c:pt idx="315">
                  <c:v>924.25499999999988</c:v>
                </c:pt>
                <c:pt idx="316">
                  <c:v>927.47299999999984</c:v>
                </c:pt>
                <c:pt idx="317">
                  <c:v>927.80199999999991</c:v>
                </c:pt>
                <c:pt idx="318">
                  <c:v>927.80199999999991</c:v>
                </c:pt>
                <c:pt idx="319">
                  <c:v>928.04099999999983</c:v>
                </c:pt>
                <c:pt idx="320">
                  <c:v>928.35899999999981</c:v>
                </c:pt>
                <c:pt idx="321">
                  <c:v>928.8549999999999</c:v>
                </c:pt>
                <c:pt idx="322">
                  <c:v>929.23699999999985</c:v>
                </c:pt>
                <c:pt idx="323">
                  <c:v>929.2399999999999</c:v>
                </c:pt>
                <c:pt idx="324">
                  <c:v>930.04799999999989</c:v>
                </c:pt>
                <c:pt idx="325">
                  <c:v>930.11799999999982</c:v>
                </c:pt>
                <c:pt idx="326">
                  <c:v>932.69199999999989</c:v>
                </c:pt>
                <c:pt idx="327">
                  <c:v>934.70199999999988</c:v>
                </c:pt>
                <c:pt idx="328">
                  <c:v>935.20199999999988</c:v>
                </c:pt>
                <c:pt idx="329">
                  <c:v>937.03499999999985</c:v>
                </c:pt>
                <c:pt idx="330">
                  <c:v>938.17899999999986</c:v>
                </c:pt>
                <c:pt idx="331">
                  <c:v>939.00199999999984</c:v>
                </c:pt>
                <c:pt idx="332">
                  <c:v>940.50199999999984</c:v>
                </c:pt>
                <c:pt idx="333">
                  <c:v>942.91099999999983</c:v>
                </c:pt>
                <c:pt idx="334">
                  <c:v>945.30199999999991</c:v>
                </c:pt>
                <c:pt idx="335">
                  <c:v>946.87499999999989</c:v>
                </c:pt>
                <c:pt idx="336">
                  <c:v>948.26199999999983</c:v>
                </c:pt>
                <c:pt idx="337">
                  <c:v>948.62899999999991</c:v>
                </c:pt>
                <c:pt idx="338">
                  <c:v>949.64499999999987</c:v>
                </c:pt>
                <c:pt idx="339">
                  <c:v>949.70199999999988</c:v>
                </c:pt>
                <c:pt idx="340">
                  <c:v>950.30199999999991</c:v>
                </c:pt>
                <c:pt idx="341">
                  <c:v>951.50199999999984</c:v>
                </c:pt>
                <c:pt idx="342">
                  <c:v>952.17499999999984</c:v>
                </c:pt>
                <c:pt idx="343">
                  <c:v>953.30199999999991</c:v>
                </c:pt>
                <c:pt idx="344">
                  <c:v>960</c:v>
                </c:pt>
                <c:pt idx="345">
                  <c:v>978.30199999999991</c:v>
                </c:pt>
                <c:pt idx="346">
                  <c:v>980.62199999999996</c:v>
                </c:pt>
                <c:pt idx="347">
                  <c:v>981.70499999999993</c:v>
                </c:pt>
                <c:pt idx="348">
                  <c:v>982.96499999999992</c:v>
                </c:pt>
                <c:pt idx="349">
                  <c:v>983.40199999999993</c:v>
                </c:pt>
                <c:pt idx="350">
                  <c:v>987.75699999999995</c:v>
                </c:pt>
                <c:pt idx="351">
                  <c:v>991.80199999999991</c:v>
                </c:pt>
                <c:pt idx="352">
                  <c:v>991.80199999999991</c:v>
                </c:pt>
                <c:pt idx="353">
                  <c:v>993.30799999999988</c:v>
                </c:pt>
                <c:pt idx="354">
                  <c:v>995.01999999999987</c:v>
                </c:pt>
                <c:pt idx="355">
                  <c:v>995.49299999999994</c:v>
                </c:pt>
                <c:pt idx="356">
                  <c:v>998.07899999999995</c:v>
                </c:pt>
                <c:pt idx="357">
                  <c:v>1000.954</c:v>
                </c:pt>
                <c:pt idx="358">
                  <c:v>1001.54</c:v>
                </c:pt>
                <c:pt idx="359">
                  <c:v>1004.67</c:v>
                </c:pt>
                <c:pt idx="360">
                  <c:v>1008.002</c:v>
                </c:pt>
                <c:pt idx="361">
                  <c:v>1008.3019999999999</c:v>
                </c:pt>
                <c:pt idx="362">
                  <c:v>1008.8739999999999</c:v>
                </c:pt>
                <c:pt idx="363">
                  <c:v>1009.0629999999999</c:v>
                </c:pt>
                <c:pt idx="364">
                  <c:v>1011.5169999999999</c:v>
                </c:pt>
                <c:pt idx="365">
                  <c:v>1012.002</c:v>
                </c:pt>
                <c:pt idx="366">
                  <c:v>1014.7649999999999</c:v>
                </c:pt>
                <c:pt idx="367">
                  <c:v>1015.2029999999999</c:v>
                </c:pt>
                <c:pt idx="368">
                  <c:v>1016.502</c:v>
                </c:pt>
                <c:pt idx="369">
                  <c:v>1016.7019999999999</c:v>
                </c:pt>
                <c:pt idx="370">
                  <c:v>1018.3019999999999</c:v>
                </c:pt>
                <c:pt idx="371">
                  <c:v>1018.7019999999999</c:v>
                </c:pt>
                <c:pt idx="372">
                  <c:v>1019.4019999999999</c:v>
                </c:pt>
                <c:pt idx="373">
                  <c:v>1020.6239999999999</c:v>
                </c:pt>
                <c:pt idx="374">
                  <c:v>1022.8019999999999</c:v>
                </c:pt>
                <c:pt idx="375">
                  <c:v>1023.944</c:v>
                </c:pt>
                <c:pt idx="376">
                  <c:v>1025.001</c:v>
                </c:pt>
                <c:pt idx="377">
                  <c:v>1026.7159999999999</c:v>
                </c:pt>
                <c:pt idx="378">
                  <c:v>1027.3879999999999</c:v>
                </c:pt>
                <c:pt idx="379">
                  <c:v>1029.2169999999999</c:v>
                </c:pt>
                <c:pt idx="380">
                  <c:v>1029.386</c:v>
                </c:pt>
                <c:pt idx="381">
                  <c:v>1030.0239999999999</c:v>
                </c:pt>
                <c:pt idx="382">
                  <c:v>1032.1369999999999</c:v>
                </c:pt>
                <c:pt idx="383">
                  <c:v>1032.4869999999999</c:v>
                </c:pt>
                <c:pt idx="384">
                  <c:v>1032.944</c:v>
                </c:pt>
                <c:pt idx="385">
                  <c:v>1033.7919999999999</c:v>
                </c:pt>
                <c:pt idx="386">
                  <c:v>1034.4379999999999</c:v>
                </c:pt>
                <c:pt idx="387">
                  <c:v>1035.3879999999999</c:v>
                </c:pt>
                <c:pt idx="388">
                  <c:v>1035.78</c:v>
                </c:pt>
                <c:pt idx="389">
                  <c:v>1036.3319999999999</c:v>
                </c:pt>
                <c:pt idx="390">
                  <c:v>1036.5</c:v>
                </c:pt>
                <c:pt idx="391">
                  <c:v>1037.4559999999999</c:v>
                </c:pt>
                <c:pt idx="392">
                  <c:v>1038.405</c:v>
                </c:pt>
                <c:pt idx="393">
                  <c:v>1042.5819999999999</c:v>
                </c:pt>
                <c:pt idx="394">
                  <c:v>1046.8059999999998</c:v>
                </c:pt>
                <c:pt idx="395">
                  <c:v>1047.2239999999999</c:v>
                </c:pt>
                <c:pt idx="396">
                  <c:v>1051.3019999999999</c:v>
                </c:pt>
                <c:pt idx="397">
                  <c:v>1056.8629999999998</c:v>
                </c:pt>
                <c:pt idx="398">
                  <c:v>1065.202</c:v>
                </c:pt>
                <c:pt idx="399">
                  <c:v>1065.6019999999999</c:v>
                </c:pt>
                <c:pt idx="400">
                  <c:v>1070.502</c:v>
                </c:pt>
                <c:pt idx="401">
                  <c:v>1080</c:v>
                </c:pt>
                <c:pt idx="402">
                  <c:v>1095.502</c:v>
                </c:pt>
                <c:pt idx="403">
                  <c:v>1096.443</c:v>
                </c:pt>
                <c:pt idx="404">
                  <c:v>1096.8019999999999</c:v>
                </c:pt>
                <c:pt idx="405">
                  <c:v>1097.002</c:v>
                </c:pt>
                <c:pt idx="406">
                  <c:v>1097.202</c:v>
                </c:pt>
                <c:pt idx="407">
                  <c:v>1097.7449999999999</c:v>
                </c:pt>
                <c:pt idx="408">
                  <c:v>1099.163</c:v>
                </c:pt>
                <c:pt idx="409">
                  <c:v>1099.902</c:v>
                </c:pt>
                <c:pt idx="410">
                  <c:v>1103.365</c:v>
                </c:pt>
                <c:pt idx="411">
                  <c:v>1103.4949999999999</c:v>
                </c:pt>
                <c:pt idx="412">
                  <c:v>1105.0170000000001</c:v>
                </c:pt>
                <c:pt idx="413">
                  <c:v>1105.336</c:v>
                </c:pt>
                <c:pt idx="414">
                  <c:v>1105.8019999999999</c:v>
                </c:pt>
                <c:pt idx="415">
                  <c:v>1107.6019999999999</c:v>
                </c:pt>
                <c:pt idx="416">
                  <c:v>1108.585</c:v>
                </c:pt>
                <c:pt idx="417">
                  <c:v>1109.902</c:v>
                </c:pt>
                <c:pt idx="418">
                  <c:v>1113.52</c:v>
                </c:pt>
                <c:pt idx="419">
                  <c:v>1117.8009999999999</c:v>
                </c:pt>
                <c:pt idx="420">
                  <c:v>1121.0629999999999</c:v>
                </c:pt>
                <c:pt idx="421">
                  <c:v>1121.902</c:v>
                </c:pt>
                <c:pt idx="422">
                  <c:v>1122.6019999999999</c:v>
                </c:pt>
                <c:pt idx="423">
                  <c:v>1123.002</c:v>
                </c:pt>
                <c:pt idx="424">
                  <c:v>1126.702</c:v>
                </c:pt>
                <c:pt idx="425">
                  <c:v>1127.3019999999999</c:v>
                </c:pt>
                <c:pt idx="426">
                  <c:v>1130.5829999999999</c:v>
                </c:pt>
                <c:pt idx="427">
                  <c:v>1131.2929999999999</c:v>
                </c:pt>
                <c:pt idx="428">
                  <c:v>1134.546</c:v>
                </c:pt>
                <c:pt idx="429">
                  <c:v>1140.8019999999999</c:v>
                </c:pt>
                <c:pt idx="430">
                  <c:v>1141.702</c:v>
                </c:pt>
                <c:pt idx="431">
                  <c:v>1143.7369999999999</c:v>
                </c:pt>
                <c:pt idx="432">
                  <c:v>1145.6299999999999</c:v>
                </c:pt>
                <c:pt idx="433">
                  <c:v>1145.9669999999999</c:v>
                </c:pt>
                <c:pt idx="434">
                  <c:v>1147.3999999999999</c:v>
                </c:pt>
                <c:pt idx="435">
                  <c:v>1157.1699999999998</c:v>
                </c:pt>
                <c:pt idx="436">
                  <c:v>1159.498</c:v>
                </c:pt>
                <c:pt idx="437">
                  <c:v>1161.702</c:v>
                </c:pt>
                <c:pt idx="438">
                  <c:v>1163.2339999999999</c:v>
                </c:pt>
                <c:pt idx="439">
                  <c:v>1169.33</c:v>
                </c:pt>
                <c:pt idx="440">
                  <c:v>1169.749</c:v>
                </c:pt>
                <c:pt idx="441">
                  <c:v>1175.8229999999999</c:v>
                </c:pt>
                <c:pt idx="442">
                  <c:v>1184.5999999999999</c:v>
                </c:pt>
                <c:pt idx="443">
                  <c:v>1188.3019999999999</c:v>
                </c:pt>
                <c:pt idx="444">
                  <c:v>1192.942</c:v>
                </c:pt>
                <c:pt idx="445">
                  <c:v>1199.8109999999999</c:v>
                </c:pt>
                <c:pt idx="446">
                  <c:v>1201.0259999999998</c:v>
                </c:pt>
                <c:pt idx="447">
                  <c:v>1204.25</c:v>
                </c:pt>
                <c:pt idx="448">
                  <c:v>1206.653</c:v>
                </c:pt>
                <c:pt idx="449">
                  <c:v>1207.2</c:v>
                </c:pt>
                <c:pt idx="450">
                  <c:v>1208.048</c:v>
                </c:pt>
                <c:pt idx="451">
                  <c:v>1209.7169999999999</c:v>
                </c:pt>
              </c:numCache>
            </c:numRef>
          </c:xVal>
          <c:yVal>
            <c:numRef>
              <c:f>'[3]TRD JoinMap5 new map 2017 (3)'!$FE$11:$FE$462</c:f>
              <c:numCache>
                <c:formatCode>General</c:formatCode>
                <c:ptCount val="452"/>
                <c:pt idx="0">
                  <c:v>0.49579831932773111</c:v>
                </c:pt>
                <c:pt idx="1">
                  <c:v>0.52459016393442626</c:v>
                </c:pt>
                <c:pt idx="2">
                  <c:v>0.53389830508474578</c:v>
                </c:pt>
                <c:pt idx="3">
                  <c:v>0.54166666666666663</c:v>
                </c:pt>
                <c:pt idx="4">
                  <c:v>0.46610169491525422</c:v>
                </c:pt>
                <c:pt idx="5">
                  <c:v>0.47540983606557374</c:v>
                </c:pt>
                <c:pt idx="6">
                  <c:v>0.45535714285714285</c:v>
                </c:pt>
                <c:pt idx="7">
                  <c:v>0.44915254237288138</c:v>
                </c:pt>
                <c:pt idx="8">
                  <c:v>0.44354838709677419</c:v>
                </c:pt>
                <c:pt idx="9">
                  <c:v>0.41284403669724773</c:v>
                </c:pt>
                <c:pt idx="10">
                  <c:v>0.4375</c:v>
                </c:pt>
                <c:pt idx="11">
                  <c:v>0.44067796610169491</c:v>
                </c:pt>
                <c:pt idx="12">
                  <c:v>0.48360655737704916</c:v>
                </c:pt>
                <c:pt idx="13">
                  <c:v>0.46017699115044247</c:v>
                </c:pt>
                <c:pt idx="14">
                  <c:v>0.47058823529411764</c:v>
                </c:pt>
                <c:pt idx="15">
                  <c:v>0.47967479674796748</c:v>
                </c:pt>
                <c:pt idx="16">
                  <c:v>0.42156862745098039</c:v>
                </c:pt>
                <c:pt idx="17">
                  <c:v>0.47899159663865548</c:v>
                </c:pt>
                <c:pt idx="18">
                  <c:v>0.53636363636363638</c:v>
                </c:pt>
                <c:pt idx="19">
                  <c:v>0.52631578947368418</c:v>
                </c:pt>
                <c:pt idx="20">
                  <c:v>0.54838709677419351</c:v>
                </c:pt>
                <c:pt idx="21">
                  <c:v>0.54621848739495793</c:v>
                </c:pt>
                <c:pt idx="22">
                  <c:v>0.60483870967741937</c:v>
                </c:pt>
                <c:pt idx="23">
                  <c:v>0.57983193277310929</c:v>
                </c:pt>
                <c:pt idx="24">
                  <c:v>0.56140350877192979</c:v>
                </c:pt>
                <c:pt idx="25">
                  <c:v>0.57024793388429751</c:v>
                </c:pt>
                <c:pt idx="26">
                  <c:v>0.54621848739495793</c:v>
                </c:pt>
                <c:pt idx="27">
                  <c:v>0.56521739130434778</c:v>
                </c:pt>
                <c:pt idx="28">
                  <c:v>0.57272727272727275</c:v>
                </c:pt>
                <c:pt idx="29">
                  <c:v>0.57627118644067798</c:v>
                </c:pt>
                <c:pt idx="30">
                  <c:v>0.5934959349593496</c:v>
                </c:pt>
                <c:pt idx="31">
                  <c:v>0.57758620689655171</c:v>
                </c:pt>
                <c:pt idx="32">
                  <c:v>0.56302521008403361</c:v>
                </c:pt>
                <c:pt idx="33">
                  <c:v>0.56140350877192979</c:v>
                </c:pt>
                <c:pt idx="34">
                  <c:v>0.58260869565217388</c:v>
                </c:pt>
                <c:pt idx="35">
                  <c:v>0.58823529411764708</c:v>
                </c:pt>
                <c:pt idx="37">
                  <c:v>0.54700854700854706</c:v>
                </c:pt>
                <c:pt idx="38">
                  <c:v>0.51219512195121952</c:v>
                </c:pt>
                <c:pt idx="39">
                  <c:v>0.54867256637168138</c:v>
                </c:pt>
                <c:pt idx="40">
                  <c:v>0.57723577235772361</c:v>
                </c:pt>
                <c:pt idx="41">
                  <c:v>0.53448275862068961</c:v>
                </c:pt>
                <c:pt idx="42">
                  <c:v>0.55084745762711862</c:v>
                </c:pt>
                <c:pt idx="43">
                  <c:v>0.5</c:v>
                </c:pt>
                <c:pt idx="44">
                  <c:v>0.50862068965517238</c:v>
                </c:pt>
                <c:pt idx="45">
                  <c:v>0.49557522123893805</c:v>
                </c:pt>
                <c:pt idx="46">
                  <c:v>0.532258064516129</c:v>
                </c:pt>
                <c:pt idx="47">
                  <c:v>0.52941176470588236</c:v>
                </c:pt>
                <c:pt idx="48">
                  <c:v>0.50427350427350426</c:v>
                </c:pt>
                <c:pt idx="49">
                  <c:v>0.51754385964912286</c:v>
                </c:pt>
                <c:pt idx="50">
                  <c:v>0.51327433628318586</c:v>
                </c:pt>
                <c:pt idx="51">
                  <c:v>0.56557377049180324</c:v>
                </c:pt>
                <c:pt idx="52">
                  <c:v>0.55555555555555558</c:v>
                </c:pt>
                <c:pt idx="53">
                  <c:v>0.46491228070175439</c:v>
                </c:pt>
                <c:pt idx="54">
                  <c:v>0.52459016393442626</c:v>
                </c:pt>
                <c:pt idx="55">
                  <c:v>0.52066115702479343</c:v>
                </c:pt>
                <c:pt idx="56">
                  <c:v>0.45689655172413796</c:v>
                </c:pt>
                <c:pt idx="57">
                  <c:v>0.45378151260504201</c:v>
                </c:pt>
                <c:pt idx="58">
                  <c:v>0.41228070175438597</c:v>
                </c:pt>
                <c:pt idx="59">
                  <c:v>0.42975206611570249</c:v>
                </c:pt>
                <c:pt idx="60">
                  <c:v>0.45689655172413796</c:v>
                </c:pt>
                <c:pt idx="61">
                  <c:v>0.4</c:v>
                </c:pt>
                <c:pt idx="62">
                  <c:v>0.4344262295081967</c:v>
                </c:pt>
                <c:pt idx="63">
                  <c:v>0.42016806722689076</c:v>
                </c:pt>
                <c:pt idx="64">
                  <c:v>0.44262295081967212</c:v>
                </c:pt>
                <c:pt idx="65">
                  <c:v>0.43548387096774194</c:v>
                </c:pt>
                <c:pt idx="66">
                  <c:v>0.48305084745762711</c:v>
                </c:pt>
                <c:pt idx="67">
                  <c:v>0.46551724137931033</c:v>
                </c:pt>
                <c:pt idx="68">
                  <c:v>0.42016806722689076</c:v>
                </c:pt>
                <c:pt idx="69">
                  <c:v>0.42975206611570249</c:v>
                </c:pt>
                <c:pt idx="70">
                  <c:v>0.42241379310344829</c:v>
                </c:pt>
                <c:pt idx="71">
                  <c:v>0.41379310344827586</c:v>
                </c:pt>
                <c:pt idx="72">
                  <c:v>0.42399999999999999</c:v>
                </c:pt>
                <c:pt idx="73">
                  <c:v>0.41599999999999998</c:v>
                </c:pt>
                <c:pt idx="74">
                  <c:v>0.42016806722689076</c:v>
                </c:pt>
                <c:pt idx="75">
                  <c:v>0.41599999999999998</c:v>
                </c:pt>
                <c:pt idx="76">
                  <c:v>0.3983739837398374</c:v>
                </c:pt>
                <c:pt idx="77">
                  <c:v>0.41379310344827586</c:v>
                </c:pt>
                <c:pt idx="78">
                  <c:v>0.42148760330578511</c:v>
                </c:pt>
                <c:pt idx="79">
                  <c:v>0.46666666666666667</c:v>
                </c:pt>
                <c:pt idx="80">
                  <c:v>0.4956521739130435</c:v>
                </c:pt>
                <c:pt idx="81">
                  <c:v>0.46610169491525422</c:v>
                </c:pt>
                <c:pt idx="82">
                  <c:v>0.5304347826086957</c:v>
                </c:pt>
                <c:pt idx="83">
                  <c:v>0.50413223140495866</c:v>
                </c:pt>
                <c:pt idx="84">
                  <c:v>0.49579831932773111</c:v>
                </c:pt>
                <c:pt idx="86">
                  <c:v>0.51260504201680668</c:v>
                </c:pt>
                <c:pt idx="87">
                  <c:v>0.58620689655172409</c:v>
                </c:pt>
                <c:pt idx="88">
                  <c:v>0.56557377049180324</c:v>
                </c:pt>
                <c:pt idx="89">
                  <c:v>0.5431034482758621</c:v>
                </c:pt>
                <c:pt idx="90">
                  <c:v>0.5</c:v>
                </c:pt>
                <c:pt idx="91">
                  <c:v>0.52459016393442626</c:v>
                </c:pt>
                <c:pt idx="92">
                  <c:v>0.52845528455284552</c:v>
                </c:pt>
                <c:pt idx="93">
                  <c:v>0.54098360655737709</c:v>
                </c:pt>
                <c:pt idx="94">
                  <c:v>0.51694915254237284</c:v>
                </c:pt>
                <c:pt idx="95">
                  <c:v>0.53781512605042014</c:v>
                </c:pt>
                <c:pt idx="96">
                  <c:v>0.5043478260869565</c:v>
                </c:pt>
                <c:pt idx="97">
                  <c:v>0.53333333333333333</c:v>
                </c:pt>
                <c:pt idx="98">
                  <c:v>0.50877192982456143</c:v>
                </c:pt>
                <c:pt idx="99">
                  <c:v>0.47107438016528924</c:v>
                </c:pt>
                <c:pt idx="100">
                  <c:v>0.49090909090909091</c:v>
                </c:pt>
                <c:pt idx="101">
                  <c:v>0.54918032786885251</c:v>
                </c:pt>
                <c:pt idx="102">
                  <c:v>0.50442477876106195</c:v>
                </c:pt>
                <c:pt idx="103">
                  <c:v>0.52542372881355937</c:v>
                </c:pt>
                <c:pt idx="104">
                  <c:v>0.55172413793103448</c:v>
                </c:pt>
                <c:pt idx="105">
                  <c:v>0.56880733944954132</c:v>
                </c:pt>
                <c:pt idx="106">
                  <c:v>0.56666666666666665</c:v>
                </c:pt>
                <c:pt idx="107">
                  <c:v>0.56896551724137934</c:v>
                </c:pt>
                <c:pt idx="108">
                  <c:v>0.64</c:v>
                </c:pt>
                <c:pt idx="109">
                  <c:v>0.59615384615384615</c:v>
                </c:pt>
                <c:pt idx="110">
                  <c:v>0.65546218487394958</c:v>
                </c:pt>
                <c:pt idx="111">
                  <c:v>0.65</c:v>
                </c:pt>
                <c:pt idx="112">
                  <c:v>0.65322580645161288</c:v>
                </c:pt>
                <c:pt idx="113">
                  <c:v>0.65546218487394958</c:v>
                </c:pt>
                <c:pt idx="114">
                  <c:v>0.68292682926829273</c:v>
                </c:pt>
                <c:pt idx="115">
                  <c:v>0.68799999999999994</c:v>
                </c:pt>
                <c:pt idx="116">
                  <c:v>0.68644067796610164</c:v>
                </c:pt>
                <c:pt idx="117">
                  <c:v>0.69599999999999995</c:v>
                </c:pt>
                <c:pt idx="118">
                  <c:v>0.66666666666666663</c:v>
                </c:pt>
                <c:pt idx="119">
                  <c:v>0.70731707317073167</c:v>
                </c:pt>
                <c:pt idx="120">
                  <c:v>0.69918699186991873</c:v>
                </c:pt>
                <c:pt idx="121">
                  <c:v>0.68907563025210083</c:v>
                </c:pt>
                <c:pt idx="122">
                  <c:v>0.717741935483871</c:v>
                </c:pt>
                <c:pt idx="123">
                  <c:v>0.71900826446280997</c:v>
                </c:pt>
                <c:pt idx="124">
                  <c:v>0.72131147540983609</c:v>
                </c:pt>
                <c:pt idx="125">
                  <c:v>0.70967741935483875</c:v>
                </c:pt>
                <c:pt idx="126">
                  <c:v>0.71666666666666667</c:v>
                </c:pt>
                <c:pt idx="127">
                  <c:v>0.7142857142857143</c:v>
                </c:pt>
                <c:pt idx="128">
                  <c:v>0.72</c:v>
                </c:pt>
                <c:pt idx="129">
                  <c:v>0.72131147540983609</c:v>
                </c:pt>
                <c:pt idx="130">
                  <c:v>0.70731707317073167</c:v>
                </c:pt>
                <c:pt idx="131">
                  <c:v>0.72580645161290325</c:v>
                </c:pt>
                <c:pt idx="132">
                  <c:v>0.72268907563025209</c:v>
                </c:pt>
                <c:pt idx="133">
                  <c:v>0.69298245614035092</c:v>
                </c:pt>
                <c:pt idx="134">
                  <c:v>0.66386554621848737</c:v>
                </c:pt>
                <c:pt idx="135">
                  <c:v>0.60683760683760679</c:v>
                </c:pt>
                <c:pt idx="136">
                  <c:v>0.59677419354838712</c:v>
                </c:pt>
                <c:pt idx="137">
                  <c:v>0.57983193277310929</c:v>
                </c:pt>
                <c:pt idx="138">
                  <c:v>0.55462184873949583</c:v>
                </c:pt>
                <c:pt idx="140">
                  <c:v>0.48739495798319327</c:v>
                </c:pt>
                <c:pt idx="141">
                  <c:v>0.47540983606557374</c:v>
                </c:pt>
                <c:pt idx="142">
                  <c:v>0.49586776859504134</c:v>
                </c:pt>
                <c:pt idx="143">
                  <c:v>0.49572649572649574</c:v>
                </c:pt>
                <c:pt idx="144">
                  <c:v>0.53389830508474578</c:v>
                </c:pt>
                <c:pt idx="145">
                  <c:v>0.49593495934959347</c:v>
                </c:pt>
                <c:pt idx="146">
                  <c:v>0.5</c:v>
                </c:pt>
                <c:pt idx="147">
                  <c:v>0.46846846846846846</c:v>
                </c:pt>
                <c:pt idx="148">
                  <c:v>0.45283018867924529</c:v>
                </c:pt>
                <c:pt idx="149">
                  <c:v>0.46956521739130436</c:v>
                </c:pt>
                <c:pt idx="150">
                  <c:v>0.46721311475409838</c:v>
                </c:pt>
                <c:pt idx="151">
                  <c:v>0.48780487804878048</c:v>
                </c:pt>
                <c:pt idx="152">
                  <c:v>0.49193548387096775</c:v>
                </c:pt>
                <c:pt idx="153">
                  <c:v>0.49593495934959347</c:v>
                </c:pt>
                <c:pt idx="154">
                  <c:v>0.47899159663865548</c:v>
                </c:pt>
                <c:pt idx="155">
                  <c:v>0.44736842105263158</c:v>
                </c:pt>
                <c:pt idx="156">
                  <c:v>0.5</c:v>
                </c:pt>
                <c:pt idx="157">
                  <c:v>0.52459016393442626</c:v>
                </c:pt>
                <c:pt idx="158">
                  <c:v>0.51639344262295084</c:v>
                </c:pt>
                <c:pt idx="159">
                  <c:v>0.50420168067226889</c:v>
                </c:pt>
                <c:pt idx="160">
                  <c:v>0.46902654867256638</c:v>
                </c:pt>
                <c:pt idx="161">
                  <c:v>0.50406504065040647</c:v>
                </c:pt>
                <c:pt idx="162">
                  <c:v>0.45945945945945948</c:v>
                </c:pt>
                <c:pt idx="163">
                  <c:v>0.50420168067226889</c:v>
                </c:pt>
                <c:pt idx="164">
                  <c:v>0.49557522123893805</c:v>
                </c:pt>
                <c:pt idx="165">
                  <c:v>0.50458715596330272</c:v>
                </c:pt>
                <c:pt idx="166">
                  <c:v>0.51260504201680668</c:v>
                </c:pt>
                <c:pt idx="167">
                  <c:v>0.52100840336134457</c:v>
                </c:pt>
                <c:pt idx="168">
                  <c:v>0.49137931034482757</c:v>
                </c:pt>
                <c:pt idx="169">
                  <c:v>0.53333333333333333</c:v>
                </c:pt>
                <c:pt idx="170">
                  <c:v>0.55284552845528456</c:v>
                </c:pt>
                <c:pt idx="171">
                  <c:v>0.52100840336134457</c:v>
                </c:pt>
                <c:pt idx="172">
                  <c:v>0.55371900826446285</c:v>
                </c:pt>
                <c:pt idx="173">
                  <c:v>0.532258064516129</c:v>
                </c:pt>
                <c:pt idx="174">
                  <c:v>0.5089285714285714</c:v>
                </c:pt>
                <c:pt idx="175">
                  <c:v>0.54032258064516125</c:v>
                </c:pt>
                <c:pt idx="176">
                  <c:v>0.52066115702479343</c:v>
                </c:pt>
                <c:pt idx="177">
                  <c:v>0.51260504201680668</c:v>
                </c:pt>
                <c:pt idx="178">
                  <c:v>0.54054054054054057</c:v>
                </c:pt>
                <c:pt idx="179">
                  <c:v>0.55645161290322576</c:v>
                </c:pt>
                <c:pt idx="180">
                  <c:v>0.55200000000000005</c:v>
                </c:pt>
                <c:pt idx="181">
                  <c:v>0.54838709677419351</c:v>
                </c:pt>
                <c:pt idx="182">
                  <c:v>0.49557522123893805</c:v>
                </c:pt>
                <c:pt idx="183">
                  <c:v>0.52173913043478259</c:v>
                </c:pt>
                <c:pt idx="184">
                  <c:v>0.50847457627118642</c:v>
                </c:pt>
                <c:pt idx="185">
                  <c:v>0.53600000000000003</c:v>
                </c:pt>
                <c:pt idx="186">
                  <c:v>0.52586206896551724</c:v>
                </c:pt>
                <c:pt idx="187">
                  <c:v>0.55462184873949583</c:v>
                </c:pt>
                <c:pt idx="188">
                  <c:v>0.58620689655172409</c:v>
                </c:pt>
                <c:pt idx="189">
                  <c:v>0.58870967741935487</c:v>
                </c:pt>
                <c:pt idx="190">
                  <c:v>0.56302521008403361</c:v>
                </c:pt>
                <c:pt idx="191">
                  <c:v>0.56097560975609762</c:v>
                </c:pt>
                <c:pt idx="192">
                  <c:v>0.58407079646017701</c:v>
                </c:pt>
                <c:pt idx="193">
                  <c:v>0.58620689655172409</c:v>
                </c:pt>
                <c:pt idx="194">
                  <c:v>0.5714285714285714</c:v>
                </c:pt>
                <c:pt idx="195">
                  <c:v>0.60683760683760679</c:v>
                </c:pt>
                <c:pt idx="196">
                  <c:v>0.58677685950413228</c:v>
                </c:pt>
                <c:pt idx="197">
                  <c:v>0.57894736842105265</c:v>
                </c:pt>
                <c:pt idx="198">
                  <c:v>0.60330578512396693</c:v>
                </c:pt>
                <c:pt idx="199">
                  <c:v>0.55462184873949583</c:v>
                </c:pt>
                <c:pt idx="200">
                  <c:v>0.56521739130434778</c:v>
                </c:pt>
                <c:pt idx="201">
                  <c:v>0.53448275862068961</c:v>
                </c:pt>
                <c:pt idx="202">
                  <c:v>0.53921568627450978</c:v>
                </c:pt>
                <c:pt idx="203">
                  <c:v>0.47457627118644069</c:v>
                </c:pt>
                <c:pt idx="204">
                  <c:v>0.43697478991596639</c:v>
                </c:pt>
                <c:pt idx="205">
                  <c:v>0.47413793103448276</c:v>
                </c:pt>
                <c:pt idx="206">
                  <c:v>0.47058823529411764</c:v>
                </c:pt>
                <c:pt idx="207">
                  <c:v>0.5</c:v>
                </c:pt>
                <c:pt idx="208">
                  <c:v>0.51239669421487599</c:v>
                </c:pt>
                <c:pt idx="209">
                  <c:v>0.50406504065040647</c:v>
                </c:pt>
                <c:pt idx="211">
                  <c:v>0.55932203389830504</c:v>
                </c:pt>
                <c:pt idx="212">
                  <c:v>0.54545454545454541</c:v>
                </c:pt>
                <c:pt idx="213">
                  <c:v>0.57024793388429751</c:v>
                </c:pt>
                <c:pt idx="214">
                  <c:v>0.56140350877192979</c:v>
                </c:pt>
                <c:pt idx="215">
                  <c:v>0.52845528455284552</c:v>
                </c:pt>
                <c:pt idx="216">
                  <c:v>0.5625</c:v>
                </c:pt>
                <c:pt idx="217">
                  <c:v>0.57894736842105265</c:v>
                </c:pt>
                <c:pt idx="218">
                  <c:v>0.57017543859649122</c:v>
                </c:pt>
                <c:pt idx="219">
                  <c:v>0.5714285714285714</c:v>
                </c:pt>
                <c:pt idx="220">
                  <c:v>0.52892561983471076</c:v>
                </c:pt>
                <c:pt idx="221">
                  <c:v>0.54545454545454541</c:v>
                </c:pt>
                <c:pt idx="222">
                  <c:v>0.50806451612903225</c:v>
                </c:pt>
                <c:pt idx="223">
                  <c:v>0.51260504201680668</c:v>
                </c:pt>
                <c:pt idx="224">
                  <c:v>0.52419354838709675</c:v>
                </c:pt>
                <c:pt idx="225">
                  <c:v>0.52631578947368418</c:v>
                </c:pt>
                <c:pt idx="226">
                  <c:v>0.48739495798319327</c:v>
                </c:pt>
                <c:pt idx="227">
                  <c:v>0.47413793103448276</c:v>
                </c:pt>
                <c:pt idx="228">
                  <c:v>0.47540983606557374</c:v>
                </c:pt>
                <c:pt idx="229">
                  <c:v>0.50806451612903225</c:v>
                </c:pt>
                <c:pt idx="230">
                  <c:v>0.49193548387096775</c:v>
                </c:pt>
                <c:pt idx="231">
                  <c:v>0.46218487394957986</c:v>
                </c:pt>
                <c:pt idx="232">
                  <c:v>0.47413793103448276</c:v>
                </c:pt>
                <c:pt idx="233">
                  <c:v>0.5161290322580645</c:v>
                </c:pt>
                <c:pt idx="234">
                  <c:v>0.53636363636363638</c:v>
                </c:pt>
                <c:pt idx="235">
                  <c:v>0.50420168067226889</c:v>
                </c:pt>
                <c:pt idx="236">
                  <c:v>0.46902654867256638</c:v>
                </c:pt>
                <c:pt idx="237">
                  <c:v>0.43636363636363634</c:v>
                </c:pt>
                <c:pt idx="238">
                  <c:v>0.45454545454545453</c:v>
                </c:pt>
                <c:pt idx="239">
                  <c:v>0.47580645161290325</c:v>
                </c:pt>
                <c:pt idx="240">
                  <c:v>0.49193548387096775</c:v>
                </c:pt>
                <c:pt idx="241">
                  <c:v>0.46491228070175439</c:v>
                </c:pt>
                <c:pt idx="242">
                  <c:v>0.42372881355932202</c:v>
                </c:pt>
                <c:pt idx="243">
                  <c:v>0.45614035087719296</c:v>
                </c:pt>
                <c:pt idx="244">
                  <c:v>0.43636363636363634</c:v>
                </c:pt>
                <c:pt idx="245">
                  <c:v>0.4152542372881356</c:v>
                </c:pt>
                <c:pt idx="246">
                  <c:v>0.41129032258064518</c:v>
                </c:pt>
                <c:pt idx="247">
                  <c:v>0.41463414634146339</c:v>
                </c:pt>
                <c:pt idx="248">
                  <c:v>0.42499999999999999</c:v>
                </c:pt>
                <c:pt idx="249">
                  <c:v>0.41964285714285715</c:v>
                </c:pt>
                <c:pt idx="250">
                  <c:v>0.48333333333333334</c:v>
                </c:pt>
                <c:pt idx="251">
                  <c:v>0.46218487394957986</c:v>
                </c:pt>
                <c:pt idx="252">
                  <c:v>0.46610169491525422</c:v>
                </c:pt>
                <c:pt idx="253">
                  <c:v>0.45299145299145299</c:v>
                </c:pt>
                <c:pt idx="254">
                  <c:v>0.48305084745762711</c:v>
                </c:pt>
                <c:pt idx="255">
                  <c:v>0.47540983606557374</c:v>
                </c:pt>
                <c:pt idx="256">
                  <c:v>0.45689655172413796</c:v>
                </c:pt>
                <c:pt idx="257">
                  <c:v>0.4152542372881356</c:v>
                </c:pt>
                <c:pt idx="258">
                  <c:v>0.44537815126050423</c:v>
                </c:pt>
                <c:pt idx="260">
                  <c:v>0.46218487394957986</c:v>
                </c:pt>
                <c:pt idx="261">
                  <c:v>0.46774193548387094</c:v>
                </c:pt>
                <c:pt idx="262">
                  <c:v>0.49180327868852458</c:v>
                </c:pt>
                <c:pt idx="263">
                  <c:v>0.47580645161290325</c:v>
                </c:pt>
                <c:pt idx="264">
                  <c:v>0.52100840336134457</c:v>
                </c:pt>
                <c:pt idx="265">
                  <c:v>0.53278688524590168</c:v>
                </c:pt>
                <c:pt idx="266">
                  <c:v>0.5043478260869565</c:v>
                </c:pt>
                <c:pt idx="267">
                  <c:v>0.54621848739495793</c:v>
                </c:pt>
                <c:pt idx="268">
                  <c:v>0.50420168067226889</c:v>
                </c:pt>
                <c:pt idx="269">
                  <c:v>0.4956521739130435</c:v>
                </c:pt>
                <c:pt idx="270">
                  <c:v>0.50427350427350426</c:v>
                </c:pt>
                <c:pt idx="271">
                  <c:v>0.52941176470588236</c:v>
                </c:pt>
                <c:pt idx="272">
                  <c:v>0.54054054054054057</c:v>
                </c:pt>
                <c:pt idx="273">
                  <c:v>0.54166666666666663</c:v>
                </c:pt>
                <c:pt idx="274">
                  <c:v>0.50420168067226889</c:v>
                </c:pt>
                <c:pt idx="275">
                  <c:v>0.52100840336134457</c:v>
                </c:pt>
                <c:pt idx="276">
                  <c:v>0.52293577981651373</c:v>
                </c:pt>
                <c:pt idx="277">
                  <c:v>0.5</c:v>
                </c:pt>
                <c:pt idx="278">
                  <c:v>0.53781512605042014</c:v>
                </c:pt>
                <c:pt idx="279">
                  <c:v>0.52419354838709675</c:v>
                </c:pt>
                <c:pt idx="280">
                  <c:v>0.5423728813559322</c:v>
                </c:pt>
                <c:pt idx="281">
                  <c:v>0.5213675213675214</c:v>
                </c:pt>
                <c:pt idx="282">
                  <c:v>0.49572649572649574</c:v>
                </c:pt>
                <c:pt idx="283">
                  <c:v>0.54032258064516125</c:v>
                </c:pt>
                <c:pt idx="284">
                  <c:v>0.50847457627118642</c:v>
                </c:pt>
                <c:pt idx="285">
                  <c:v>0.5304347826086957</c:v>
                </c:pt>
                <c:pt idx="286">
                  <c:v>0.532258064516129</c:v>
                </c:pt>
                <c:pt idx="287">
                  <c:v>0.51694915254237284</c:v>
                </c:pt>
                <c:pt idx="288">
                  <c:v>0.50819672131147542</c:v>
                </c:pt>
                <c:pt idx="289">
                  <c:v>0.58119658119658124</c:v>
                </c:pt>
                <c:pt idx="290">
                  <c:v>0.54918032786885251</c:v>
                </c:pt>
                <c:pt idx="291">
                  <c:v>0.54782608695652169</c:v>
                </c:pt>
                <c:pt idx="292">
                  <c:v>0.54545454545454541</c:v>
                </c:pt>
                <c:pt idx="293">
                  <c:v>0.50420168067226889</c:v>
                </c:pt>
                <c:pt idx="294">
                  <c:v>0.51351351351351349</c:v>
                </c:pt>
                <c:pt idx="295">
                  <c:v>0.51694915254237284</c:v>
                </c:pt>
                <c:pt idx="296">
                  <c:v>0.5043478260869565</c:v>
                </c:pt>
                <c:pt idx="297">
                  <c:v>0.48695652173913045</c:v>
                </c:pt>
                <c:pt idx="298">
                  <c:v>0.5</c:v>
                </c:pt>
                <c:pt idx="299">
                  <c:v>0.5</c:v>
                </c:pt>
                <c:pt idx="301">
                  <c:v>0.46610169491525422</c:v>
                </c:pt>
                <c:pt idx="302">
                  <c:v>0.42276422764227645</c:v>
                </c:pt>
                <c:pt idx="303">
                  <c:v>0.3559322033898305</c:v>
                </c:pt>
                <c:pt idx="304">
                  <c:v>0.33613445378151263</c:v>
                </c:pt>
                <c:pt idx="305">
                  <c:v>0.35087719298245612</c:v>
                </c:pt>
                <c:pt idx="306">
                  <c:v>0.37815126050420167</c:v>
                </c:pt>
                <c:pt idx="307">
                  <c:v>0.41129032258064518</c:v>
                </c:pt>
                <c:pt idx="308">
                  <c:v>0.47457627118644069</c:v>
                </c:pt>
                <c:pt idx="309">
                  <c:v>0.4576271186440678</c:v>
                </c:pt>
                <c:pt idx="310">
                  <c:v>0.49541284403669728</c:v>
                </c:pt>
                <c:pt idx="311">
                  <c:v>0.46956521739130436</c:v>
                </c:pt>
                <c:pt idx="312">
                  <c:v>0.47008547008547008</c:v>
                </c:pt>
                <c:pt idx="313">
                  <c:v>0.49152542372881358</c:v>
                </c:pt>
                <c:pt idx="314">
                  <c:v>0.49579831932773111</c:v>
                </c:pt>
                <c:pt idx="315">
                  <c:v>0.5</c:v>
                </c:pt>
                <c:pt idx="316">
                  <c:v>0.47933884297520662</c:v>
                </c:pt>
                <c:pt idx="317">
                  <c:v>0.48623853211009177</c:v>
                </c:pt>
                <c:pt idx="318">
                  <c:v>0.47863247863247865</c:v>
                </c:pt>
                <c:pt idx="319">
                  <c:v>0.47154471544715448</c:v>
                </c:pt>
                <c:pt idx="320">
                  <c:v>0.43478260869565216</c:v>
                </c:pt>
                <c:pt idx="321">
                  <c:v>0.45528455284552843</c:v>
                </c:pt>
                <c:pt idx="322">
                  <c:v>0.47107438016528924</c:v>
                </c:pt>
                <c:pt idx="323">
                  <c:v>0.46341463414634149</c:v>
                </c:pt>
                <c:pt idx="324">
                  <c:v>0.45378151260504201</c:v>
                </c:pt>
                <c:pt idx="325">
                  <c:v>0.46341463414634149</c:v>
                </c:pt>
                <c:pt idx="326">
                  <c:v>0.44347826086956521</c:v>
                </c:pt>
                <c:pt idx="327">
                  <c:v>0.4152542372881356</c:v>
                </c:pt>
                <c:pt idx="328">
                  <c:v>0.45528455284552843</c:v>
                </c:pt>
                <c:pt idx="329">
                  <c:v>0.4358974358974359</c:v>
                </c:pt>
                <c:pt idx="330">
                  <c:v>0.44537815126050423</c:v>
                </c:pt>
                <c:pt idx="331">
                  <c:v>0.43965517241379309</c:v>
                </c:pt>
                <c:pt idx="332">
                  <c:v>0.45</c:v>
                </c:pt>
                <c:pt idx="333">
                  <c:v>0.44067796610169491</c:v>
                </c:pt>
                <c:pt idx="334">
                  <c:v>0.4152542372881356</c:v>
                </c:pt>
                <c:pt idx="335">
                  <c:v>0.41463414634146339</c:v>
                </c:pt>
                <c:pt idx="336">
                  <c:v>0.39516129032258063</c:v>
                </c:pt>
                <c:pt idx="337">
                  <c:v>0.38400000000000001</c:v>
                </c:pt>
                <c:pt idx="338">
                  <c:v>0.39200000000000002</c:v>
                </c:pt>
                <c:pt idx="339">
                  <c:v>0.40322580645161288</c:v>
                </c:pt>
                <c:pt idx="340">
                  <c:v>0.40322580645161288</c:v>
                </c:pt>
                <c:pt idx="341">
                  <c:v>0.41176470588235292</c:v>
                </c:pt>
                <c:pt idx="342">
                  <c:v>0.42276422764227645</c:v>
                </c:pt>
                <c:pt idx="343">
                  <c:v>0.40170940170940173</c:v>
                </c:pt>
                <c:pt idx="345">
                  <c:v>0.47899159663865548</c:v>
                </c:pt>
                <c:pt idx="346">
                  <c:v>0.47058823529411764</c:v>
                </c:pt>
                <c:pt idx="347">
                  <c:v>0.45614035087719296</c:v>
                </c:pt>
                <c:pt idx="348">
                  <c:v>0.47933884297520662</c:v>
                </c:pt>
                <c:pt idx="349">
                  <c:v>0.46400000000000002</c:v>
                </c:pt>
                <c:pt idx="350">
                  <c:v>0.49572649572649574</c:v>
                </c:pt>
                <c:pt idx="351">
                  <c:v>0.53278688524590168</c:v>
                </c:pt>
                <c:pt idx="352">
                  <c:v>0.52845528455284552</c:v>
                </c:pt>
                <c:pt idx="353">
                  <c:v>0.48672566371681414</c:v>
                </c:pt>
                <c:pt idx="354">
                  <c:v>0.5267857142857143</c:v>
                </c:pt>
                <c:pt idx="355">
                  <c:v>0.52845528455284552</c:v>
                </c:pt>
                <c:pt idx="356">
                  <c:v>0.52892561983471076</c:v>
                </c:pt>
                <c:pt idx="357">
                  <c:v>0.46218487394957986</c:v>
                </c:pt>
                <c:pt idx="358">
                  <c:v>0.46153846153846156</c:v>
                </c:pt>
                <c:pt idx="359">
                  <c:v>0.46218487394957986</c:v>
                </c:pt>
                <c:pt idx="360">
                  <c:v>0.49586776859504134</c:v>
                </c:pt>
                <c:pt idx="361">
                  <c:v>0.47967479674796748</c:v>
                </c:pt>
                <c:pt idx="362">
                  <c:v>0.51260504201680668</c:v>
                </c:pt>
                <c:pt idx="363">
                  <c:v>0.51200000000000001</c:v>
                </c:pt>
                <c:pt idx="364">
                  <c:v>0.45132743362831856</c:v>
                </c:pt>
                <c:pt idx="365">
                  <c:v>0.47008547008547008</c:v>
                </c:pt>
                <c:pt idx="366">
                  <c:v>0.4576271186440678</c:v>
                </c:pt>
                <c:pt idx="367">
                  <c:v>0.47107438016528924</c:v>
                </c:pt>
                <c:pt idx="368">
                  <c:v>0.45454545454545453</c:v>
                </c:pt>
                <c:pt idx="369">
                  <c:v>0.47580645161290325</c:v>
                </c:pt>
                <c:pt idx="370">
                  <c:v>0.45378151260504201</c:v>
                </c:pt>
                <c:pt idx="371">
                  <c:v>0.46721311475409838</c:v>
                </c:pt>
                <c:pt idx="372">
                  <c:v>0.44067796610169491</c:v>
                </c:pt>
                <c:pt idx="373">
                  <c:v>0.45528455284552843</c:v>
                </c:pt>
                <c:pt idx="374">
                  <c:v>0.47499999999999998</c:v>
                </c:pt>
                <c:pt idx="375">
                  <c:v>0.47058823529411764</c:v>
                </c:pt>
                <c:pt idx="376">
                  <c:v>0.45132743362831856</c:v>
                </c:pt>
                <c:pt idx="377">
                  <c:v>0.44827586206896552</c:v>
                </c:pt>
                <c:pt idx="378">
                  <c:v>0.46400000000000002</c:v>
                </c:pt>
                <c:pt idx="379">
                  <c:v>0.47154471544715448</c:v>
                </c:pt>
                <c:pt idx="380">
                  <c:v>0.45378151260504201</c:v>
                </c:pt>
                <c:pt idx="381">
                  <c:v>0.48514851485148514</c:v>
                </c:pt>
                <c:pt idx="382">
                  <c:v>0.46721311475409838</c:v>
                </c:pt>
                <c:pt idx="383">
                  <c:v>0.46721311475409838</c:v>
                </c:pt>
                <c:pt idx="384">
                  <c:v>0.47899159663865548</c:v>
                </c:pt>
                <c:pt idx="385">
                  <c:v>0.45238095238095238</c:v>
                </c:pt>
                <c:pt idx="386">
                  <c:v>0.45901639344262296</c:v>
                </c:pt>
                <c:pt idx="387">
                  <c:v>0.47967479674796748</c:v>
                </c:pt>
                <c:pt idx="388">
                  <c:v>0.48</c:v>
                </c:pt>
                <c:pt idx="389">
                  <c:v>0.44166666666666665</c:v>
                </c:pt>
                <c:pt idx="390">
                  <c:v>0.4642857142857143</c:v>
                </c:pt>
                <c:pt idx="391">
                  <c:v>0.45454545454545453</c:v>
                </c:pt>
                <c:pt idx="392">
                  <c:v>0.45378151260504201</c:v>
                </c:pt>
                <c:pt idx="393">
                  <c:v>0.50847457627118642</c:v>
                </c:pt>
                <c:pt idx="394">
                  <c:v>0.53389830508474578</c:v>
                </c:pt>
                <c:pt idx="395">
                  <c:v>0.53658536585365857</c:v>
                </c:pt>
                <c:pt idx="396">
                  <c:v>0.50420168067226889</c:v>
                </c:pt>
                <c:pt idx="397">
                  <c:v>0.47863247863247865</c:v>
                </c:pt>
                <c:pt idx="398">
                  <c:v>0.44915254237288138</c:v>
                </c:pt>
                <c:pt idx="399">
                  <c:v>0.46956521739130436</c:v>
                </c:pt>
                <c:pt idx="400">
                  <c:v>0.45528455284552843</c:v>
                </c:pt>
                <c:pt idx="402">
                  <c:v>0.41176470588235292</c:v>
                </c:pt>
                <c:pt idx="403">
                  <c:v>0.3949579831932773</c:v>
                </c:pt>
                <c:pt idx="404">
                  <c:v>0.43220338983050849</c:v>
                </c:pt>
                <c:pt idx="405">
                  <c:v>0.40336134453781514</c:v>
                </c:pt>
                <c:pt idx="406">
                  <c:v>0.39516129032258063</c:v>
                </c:pt>
                <c:pt idx="407">
                  <c:v>0.40833333333333333</c:v>
                </c:pt>
                <c:pt idx="408">
                  <c:v>0.38709677419354838</c:v>
                </c:pt>
                <c:pt idx="409">
                  <c:v>0.38524590163934425</c:v>
                </c:pt>
                <c:pt idx="410">
                  <c:v>0.41176470588235292</c:v>
                </c:pt>
                <c:pt idx="411">
                  <c:v>0.3983739837398374</c:v>
                </c:pt>
                <c:pt idx="412">
                  <c:v>0.38709677419354838</c:v>
                </c:pt>
                <c:pt idx="413">
                  <c:v>0.39200000000000002</c:v>
                </c:pt>
                <c:pt idx="414">
                  <c:v>0.40517241379310343</c:v>
                </c:pt>
                <c:pt idx="415">
                  <c:v>0.39285714285714285</c:v>
                </c:pt>
                <c:pt idx="416">
                  <c:v>0.41176470588235292</c:v>
                </c:pt>
                <c:pt idx="417">
                  <c:v>0.38596491228070173</c:v>
                </c:pt>
                <c:pt idx="418">
                  <c:v>0.41803278688524592</c:v>
                </c:pt>
                <c:pt idx="419">
                  <c:v>0.47058823529411764</c:v>
                </c:pt>
                <c:pt idx="420">
                  <c:v>0.47368421052631576</c:v>
                </c:pt>
                <c:pt idx="421">
                  <c:v>0.5</c:v>
                </c:pt>
                <c:pt idx="422">
                  <c:v>0.46017699115044247</c:v>
                </c:pt>
                <c:pt idx="423">
                  <c:v>0.48360655737704916</c:v>
                </c:pt>
                <c:pt idx="424">
                  <c:v>0.53968253968253965</c:v>
                </c:pt>
                <c:pt idx="425">
                  <c:v>0.51639344262295084</c:v>
                </c:pt>
                <c:pt idx="426">
                  <c:v>0.49586776859504134</c:v>
                </c:pt>
                <c:pt idx="427">
                  <c:v>0.47706422018348627</c:v>
                </c:pt>
                <c:pt idx="428">
                  <c:v>0.52173913043478259</c:v>
                </c:pt>
                <c:pt idx="429">
                  <c:v>0.5</c:v>
                </c:pt>
                <c:pt idx="430">
                  <c:v>0.55737704918032782</c:v>
                </c:pt>
                <c:pt idx="431">
                  <c:v>0.54285714285714282</c:v>
                </c:pt>
                <c:pt idx="432">
                  <c:v>0.55284552845528456</c:v>
                </c:pt>
                <c:pt idx="433">
                  <c:v>0.56302521008403361</c:v>
                </c:pt>
                <c:pt idx="434">
                  <c:v>0.5357142857142857</c:v>
                </c:pt>
                <c:pt idx="435">
                  <c:v>0.54782608695652169</c:v>
                </c:pt>
                <c:pt idx="436">
                  <c:v>0.5714285714285714</c:v>
                </c:pt>
                <c:pt idx="437">
                  <c:v>0.55084745762711862</c:v>
                </c:pt>
                <c:pt idx="438">
                  <c:v>0.53389830508474578</c:v>
                </c:pt>
                <c:pt idx="439">
                  <c:v>0.5423728813559322</c:v>
                </c:pt>
                <c:pt idx="440">
                  <c:v>0.53719008264462809</c:v>
                </c:pt>
                <c:pt idx="441">
                  <c:v>0.5</c:v>
                </c:pt>
                <c:pt idx="442">
                  <c:v>0.48305084745762711</c:v>
                </c:pt>
                <c:pt idx="443">
                  <c:v>0.47272727272727272</c:v>
                </c:pt>
                <c:pt idx="444">
                  <c:v>0.45378151260504201</c:v>
                </c:pt>
                <c:pt idx="445">
                  <c:v>0.45967741935483869</c:v>
                </c:pt>
                <c:pt idx="446">
                  <c:v>0.45689655172413796</c:v>
                </c:pt>
                <c:pt idx="447">
                  <c:v>0.46086956521739131</c:v>
                </c:pt>
                <c:pt idx="448">
                  <c:v>0.4576271186440678</c:v>
                </c:pt>
                <c:pt idx="449">
                  <c:v>0.42399999999999999</c:v>
                </c:pt>
                <c:pt idx="450">
                  <c:v>0.44</c:v>
                </c:pt>
                <c:pt idx="451">
                  <c:v>0.4462809917355372</c:v>
                </c:pt>
              </c:numCache>
            </c:numRef>
          </c:yVal>
          <c:smooth val="0"/>
          <c:extLst>
            <c:ext xmlns:c16="http://schemas.microsoft.com/office/drawing/2014/chart" uri="{C3380CC4-5D6E-409C-BE32-E72D297353CC}">
              <c16:uniqueId val="{00000002-5C0F-4547-862B-9B4FA8ED6D37}"/>
            </c:ext>
          </c:extLst>
        </c:ser>
        <c:dLbls>
          <c:showLegendKey val="0"/>
          <c:showVal val="0"/>
          <c:showCatName val="0"/>
          <c:showSerName val="0"/>
          <c:showPercent val="0"/>
          <c:showBubbleSize val="0"/>
        </c:dLbls>
        <c:axId val="598719792"/>
        <c:axId val="598684368"/>
        <c:extLst>
          <c:ext xmlns:c15="http://schemas.microsoft.com/office/drawing/2012/chart" uri="{02D57815-91ED-43cb-92C2-25804820EDAC}">
            <c15:filteredScatterSeries>
              <c15:ser>
                <c:idx val="5"/>
                <c:order val="5"/>
                <c:tx>
                  <c:v>b freq</c:v>
                </c:tx>
                <c:spPr>
                  <a:ln w="25400" cap="rnd">
                    <a:noFill/>
                    <a:round/>
                  </a:ln>
                  <a:effectLst/>
                </c:spPr>
                <c:marker>
                  <c:symbol val="circle"/>
                  <c:size val="5"/>
                  <c:spPr>
                    <a:solidFill>
                      <a:schemeClr val="accent6"/>
                    </a:solidFill>
                    <a:ln w="9525">
                      <a:solidFill>
                        <a:schemeClr val="accent6"/>
                      </a:solidFill>
                    </a:ln>
                    <a:effectLst/>
                  </c:spPr>
                </c:marker>
                <c:xVal>
                  <c:numRef>
                    <c:extLst>
                      <c:ext uri="{02D57815-91ED-43cb-92C2-25804820EDAC}">
                        <c15:formulaRef>
                          <c15:sqref>'[3]TRD JoinMap5 new map 2017 (3)'!$EY$11:$EY$462</c15:sqref>
                        </c15:formulaRef>
                      </c:ext>
                    </c:extLst>
                    <c:numCache>
                      <c:formatCode>General</c:formatCode>
                      <c:ptCount val="452"/>
                      <c:pt idx="0">
                        <c:v>0</c:v>
                      </c:pt>
                      <c:pt idx="1">
                        <c:v>1.2</c:v>
                      </c:pt>
                      <c:pt idx="2">
                        <c:v>3.7480000000000002</c:v>
                      </c:pt>
                      <c:pt idx="3">
                        <c:v>5.9329999999999998</c:v>
                      </c:pt>
                      <c:pt idx="4">
                        <c:v>10.739000000000001</c:v>
                      </c:pt>
                      <c:pt idx="5">
                        <c:v>12.651</c:v>
                      </c:pt>
                      <c:pt idx="6">
                        <c:v>15.473000000000001</c:v>
                      </c:pt>
                      <c:pt idx="7">
                        <c:v>20.295000000000002</c:v>
                      </c:pt>
                      <c:pt idx="8">
                        <c:v>23.4</c:v>
                      </c:pt>
                      <c:pt idx="9">
                        <c:v>23.808</c:v>
                      </c:pt>
                      <c:pt idx="10">
                        <c:v>24.417000000000002</c:v>
                      </c:pt>
                      <c:pt idx="11">
                        <c:v>30.946000000000002</c:v>
                      </c:pt>
                      <c:pt idx="12">
                        <c:v>33.56</c:v>
                      </c:pt>
                      <c:pt idx="13">
                        <c:v>35.441000000000003</c:v>
                      </c:pt>
                      <c:pt idx="14">
                        <c:v>38.838999999999999</c:v>
                      </c:pt>
                      <c:pt idx="15">
                        <c:v>39.079000000000001</c:v>
                      </c:pt>
                      <c:pt idx="16">
                        <c:v>43.777999999999999</c:v>
                      </c:pt>
                      <c:pt idx="17">
                        <c:v>45.664999999999999</c:v>
                      </c:pt>
                      <c:pt idx="18">
                        <c:v>50.22</c:v>
                      </c:pt>
                      <c:pt idx="19">
                        <c:v>51</c:v>
                      </c:pt>
                      <c:pt idx="20">
                        <c:v>53.45</c:v>
                      </c:pt>
                      <c:pt idx="21">
                        <c:v>55.677999999999997</c:v>
                      </c:pt>
                      <c:pt idx="22">
                        <c:v>59.759</c:v>
                      </c:pt>
                      <c:pt idx="23">
                        <c:v>61.616999999999997</c:v>
                      </c:pt>
                      <c:pt idx="24">
                        <c:v>63.386000000000003</c:v>
                      </c:pt>
                      <c:pt idx="25">
                        <c:v>68.8</c:v>
                      </c:pt>
                      <c:pt idx="26">
                        <c:v>76.582999999999998</c:v>
                      </c:pt>
                      <c:pt idx="27">
                        <c:v>81.710999999999999</c:v>
                      </c:pt>
                      <c:pt idx="28">
                        <c:v>86.052000000000007</c:v>
                      </c:pt>
                      <c:pt idx="29">
                        <c:v>86.546999999999997</c:v>
                      </c:pt>
                      <c:pt idx="30">
                        <c:v>87.957999999999998</c:v>
                      </c:pt>
                      <c:pt idx="31">
                        <c:v>91.126000000000005</c:v>
                      </c:pt>
                      <c:pt idx="32">
                        <c:v>92.028000000000006</c:v>
                      </c:pt>
                      <c:pt idx="33">
                        <c:v>96.3</c:v>
                      </c:pt>
                      <c:pt idx="34">
                        <c:v>96.533000000000001</c:v>
                      </c:pt>
                      <c:pt idx="35">
                        <c:v>97.421000000000006</c:v>
                      </c:pt>
                      <c:pt idx="36">
                        <c:v>100</c:v>
                      </c:pt>
                      <c:pt idx="37">
                        <c:v>122.42100000000001</c:v>
                      </c:pt>
                      <c:pt idx="38">
                        <c:v>124.82600000000001</c:v>
                      </c:pt>
                      <c:pt idx="39">
                        <c:v>129.92099999999999</c:v>
                      </c:pt>
                      <c:pt idx="40">
                        <c:v>135.02100000000002</c:v>
                      </c:pt>
                      <c:pt idx="41">
                        <c:v>138.92000000000002</c:v>
                      </c:pt>
                      <c:pt idx="42">
                        <c:v>142.34900000000002</c:v>
                      </c:pt>
                      <c:pt idx="43">
                        <c:v>147.61700000000002</c:v>
                      </c:pt>
                      <c:pt idx="44">
                        <c:v>155.15800000000002</c:v>
                      </c:pt>
                      <c:pt idx="45">
                        <c:v>155.90300000000002</c:v>
                      </c:pt>
                      <c:pt idx="46">
                        <c:v>156.07900000000001</c:v>
                      </c:pt>
                      <c:pt idx="47">
                        <c:v>158.22</c:v>
                      </c:pt>
                      <c:pt idx="48">
                        <c:v>159.96700000000001</c:v>
                      </c:pt>
                      <c:pt idx="49">
                        <c:v>166.08100000000002</c:v>
                      </c:pt>
                      <c:pt idx="50">
                        <c:v>168.45000000000002</c:v>
                      </c:pt>
                      <c:pt idx="51">
                        <c:v>173.13499999999999</c:v>
                      </c:pt>
                      <c:pt idx="52">
                        <c:v>173.38200000000001</c:v>
                      </c:pt>
                      <c:pt idx="53">
                        <c:v>177.92099999999999</c:v>
                      </c:pt>
                      <c:pt idx="54">
                        <c:v>179.12100000000001</c:v>
                      </c:pt>
                      <c:pt idx="55">
                        <c:v>181.12100000000001</c:v>
                      </c:pt>
                      <c:pt idx="56">
                        <c:v>181.649</c:v>
                      </c:pt>
                      <c:pt idx="57">
                        <c:v>183.29500000000002</c:v>
                      </c:pt>
                      <c:pt idx="58">
                        <c:v>189.82100000000003</c:v>
                      </c:pt>
                      <c:pt idx="59">
                        <c:v>190.779</c:v>
                      </c:pt>
                      <c:pt idx="60">
                        <c:v>191.43100000000001</c:v>
                      </c:pt>
                      <c:pt idx="61">
                        <c:v>192.92400000000001</c:v>
                      </c:pt>
                      <c:pt idx="62">
                        <c:v>196.31800000000001</c:v>
                      </c:pt>
                      <c:pt idx="63">
                        <c:v>196.702</c:v>
                      </c:pt>
                      <c:pt idx="64">
                        <c:v>196.82100000000003</c:v>
                      </c:pt>
                      <c:pt idx="65">
                        <c:v>197.721</c:v>
                      </c:pt>
                      <c:pt idx="66">
                        <c:v>199.42099999999999</c:v>
                      </c:pt>
                      <c:pt idx="67">
                        <c:v>203.25299999999999</c:v>
                      </c:pt>
                      <c:pt idx="68">
                        <c:v>204.58300000000003</c:v>
                      </c:pt>
                      <c:pt idx="69">
                        <c:v>206.154</c:v>
                      </c:pt>
                      <c:pt idx="70">
                        <c:v>207.27100000000002</c:v>
                      </c:pt>
                      <c:pt idx="71">
                        <c:v>207.74</c:v>
                      </c:pt>
                      <c:pt idx="72">
                        <c:v>208.298</c:v>
                      </c:pt>
                      <c:pt idx="73">
                        <c:v>210.34100000000001</c:v>
                      </c:pt>
                      <c:pt idx="74">
                        <c:v>211.69200000000001</c:v>
                      </c:pt>
                      <c:pt idx="75">
                        <c:v>213.32100000000003</c:v>
                      </c:pt>
                      <c:pt idx="76">
                        <c:v>214.32100000000003</c:v>
                      </c:pt>
                      <c:pt idx="77">
                        <c:v>214.852</c:v>
                      </c:pt>
                      <c:pt idx="78">
                        <c:v>215.02100000000002</c:v>
                      </c:pt>
                      <c:pt idx="79">
                        <c:v>218.328</c:v>
                      </c:pt>
                      <c:pt idx="80">
                        <c:v>218.416</c:v>
                      </c:pt>
                      <c:pt idx="81">
                        <c:v>219.92400000000001</c:v>
                      </c:pt>
                      <c:pt idx="82">
                        <c:v>224.85900000000001</c:v>
                      </c:pt>
                      <c:pt idx="83">
                        <c:v>226.55700000000002</c:v>
                      </c:pt>
                      <c:pt idx="84">
                        <c:v>231.11099999999999</c:v>
                      </c:pt>
                      <c:pt idx="85">
                        <c:v>240</c:v>
                      </c:pt>
                      <c:pt idx="86">
                        <c:v>256.11099999999999</c:v>
                      </c:pt>
                      <c:pt idx="87">
                        <c:v>256.61099999999999</c:v>
                      </c:pt>
                      <c:pt idx="88">
                        <c:v>257.11099999999999</c:v>
                      </c:pt>
                      <c:pt idx="89">
                        <c:v>259.29599999999999</c:v>
                      </c:pt>
                      <c:pt idx="90">
                        <c:v>259.61099999999999</c:v>
                      </c:pt>
                      <c:pt idx="91">
                        <c:v>260.11099999999999</c:v>
                      </c:pt>
                      <c:pt idx="92">
                        <c:v>262.72199999999998</c:v>
                      </c:pt>
                      <c:pt idx="93">
                        <c:v>263.21100000000001</c:v>
                      </c:pt>
                      <c:pt idx="94">
                        <c:v>264.31099999999998</c:v>
                      </c:pt>
                      <c:pt idx="95">
                        <c:v>270.25200000000001</c:v>
                      </c:pt>
                      <c:pt idx="96">
                        <c:v>276.87399999999997</c:v>
                      </c:pt>
                      <c:pt idx="97">
                        <c:v>281.61099999999999</c:v>
                      </c:pt>
                      <c:pt idx="98">
                        <c:v>284.93200000000002</c:v>
                      </c:pt>
                      <c:pt idx="99">
                        <c:v>285.93299999999999</c:v>
                      </c:pt>
                      <c:pt idx="100">
                        <c:v>292.327</c:v>
                      </c:pt>
                      <c:pt idx="101">
                        <c:v>297.411</c:v>
                      </c:pt>
                      <c:pt idx="102">
                        <c:v>298.01099999999997</c:v>
                      </c:pt>
                      <c:pt idx="103">
                        <c:v>300.702</c:v>
                      </c:pt>
                      <c:pt idx="104">
                        <c:v>308.20600000000002</c:v>
                      </c:pt>
                      <c:pt idx="105">
                        <c:v>308.31099999999998</c:v>
                      </c:pt>
                      <c:pt idx="106">
                        <c:v>308.911</c:v>
                      </c:pt>
                      <c:pt idx="107">
                        <c:v>315.11099999999999</c:v>
                      </c:pt>
                      <c:pt idx="108">
                        <c:v>316.01</c:v>
                      </c:pt>
                      <c:pt idx="109">
                        <c:v>318.43200000000002</c:v>
                      </c:pt>
                      <c:pt idx="110">
                        <c:v>318.68399999999997</c:v>
                      </c:pt>
                      <c:pt idx="111">
                        <c:v>319.61099999999999</c:v>
                      </c:pt>
                      <c:pt idx="112">
                        <c:v>319.81099999999998</c:v>
                      </c:pt>
                      <c:pt idx="113">
                        <c:v>319.81099999999998</c:v>
                      </c:pt>
                      <c:pt idx="114">
                        <c:v>321.03800000000001</c:v>
                      </c:pt>
                      <c:pt idx="115">
                        <c:v>321.12799999999999</c:v>
                      </c:pt>
                      <c:pt idx="116">
                        <c:v>321.161</c:v>
                      </c:pt>
                      <c:pt idx="117">
                        <c:v>321.16399999999999</c:v>
                      </c:pt>
                      <c:pt idx="118">
                        <c:v>321.44299999999998</c:v>
                      </c:pt>
                      <c:pt idx="119">
                        <c:v>322.976</c:v>
                      </c:pt>
                      <c:pt idx="120">
                        <c:v>323.11799999999999</c:v>
                      </c:pt>
                      <c:pt idx="121">
                        <c:v>326.01099999999997</c:v>
                      </c:pt>
                      <c:pt idx="122">
                        <c:v>327.745</c:v>
                      </c:pt>
                      <c:pt idx="123">
                        <c:v>327.911</c:v>
                      </c:pt>
                      <c:pt idx="124">
                        <c:v>330.51099999999997</c:v>
                      </c:pt>
                      <c:pt idx="125">
                        <c:v>333.786</c:v>
                      </c:pt>
                      <c:pt idx="126">
                        <c:v>335.685</c:v>
                      </c:pt>
                      <c:pt idx="127">
                        <c:v>336.21100000000001</c:v>
                      </c:pt>
                      <c:pt idx="128">
                        <c:v>336.411</c:v>
                      </c:pt>
                      <c:pt idx="129">
                        <c:v>336.911</c:v>
                      </c:pt>
                      <c:pt idx="130">
                        <c:v>337.98099999999999</c:v>
                      </c:pt>
                      <c:pt idx="131">
                        <c:v>342.911</c:v>
                      </c:pt>
                      <c:pt idx="132">
                        <c:v>343.01099999999997</c:v>
                      </c:pt>
                      <c:pt idx="133">
                        <c:v>346.57399999999996</c:v>
                      </c:pt>
                      <c:pt idx="134">
                        <c:v>348.11099999999999</c:v>
                      </c:pt>
                      <c:pt idx="135">
                        <c:v>352.738</c:v>
                      </c:pt>
                      <c:pt idx="136">
                        <c:v>354.12099999999998</c:v>
                      </c:pt>
                      <c:pt idx="137">
                        <c:v>355.12700000000001</c:v>
                      </c:pt>
                      <c:pt idx="138">
                        <c:v>357.452</c:v>
                      </c:pt>
                      <c:pt idx="139">
                        <c:v>370</c:v>
                      </c:pt>
                      <c:pt idx="140">
                        <c:v>382.452</c:v>
                      </c:pt>
                      <c:pt idx="141">
                        <c:v>382.71600000000001</c:v>
                      </c:pt>
                      <c:pt idx="142">
                        <c:v>385.33499999999998</c:v>
                      </c:pt>
                      <c:pt idx="143">
                        <c:v>386.88600000000002</c:v>
                      </c:pt>
                      <c:pt idx="144">
                        <c:v>387.29</c:v>
                      </c:pt>
                      <c:pt idx="145">
                        <c:v>388.05200000000002</c:v>
                      </c:pt>
                      <c:pt idx="146">
                        <c:v>389.37</c:v>
                      </c:pt>
                      <c:pt idx="147">
                        <c:v>389.55200000000002</c:v>
                      </c:pt>
                      <c:pt idx="148">
                        <c:v>390.35199999999998</c:v>
                      </c:pt>
                      <c:pt idx="149">
                        <c:v>393.25200000000001</c:v>
                      </c:pt>
                      <c:pt idx="150">
                        <c:v>394.08299999999997</c:v>
                      </c:pt>
                      <c:pt idx="151">
                        <c:v>395.01499999999999</c:v>
                      </c:pt>
                      <c:pt idx="152">
                        <c:v>395.69499999999999</c:v>
                      </c:pt>
                      <c:pt idx="153">
                        <c:v>402.08299999999997</c:v>
                      </c:pt>
                      <c:pt idx="154">
                        <c:v>408.75200000000001</c:v>
                      </c:pt>
                      <c:pt idx="155">
                        <c:v>412.60599999999999</c:v>
                      </c:pt>
                      <c:pt idx="156">
                        <c:v>415.71300000000002</c:v>
                      </c:pt>
                      <c:pt idx="157">
                        <c:v>416.44400000000002</c:v>
                      </c:pt>
                      <c:pt idx="158">
                        <c:v>416.84300000000002</c:v>
                      </c:pt>
                      <c:pt idx="159">
                        <c:v>417.70299999999997</c:v>
                      </c:pt>
                      <c:pt idx="160">
                        <c:v>419.55099999999999</c:v>
                      </c:pt>
                      <c:pt idx="161">
                        <c:v>421.38200000000001</c:v>
                      </c:pt>
                      <c:pt idx="162">
                        <c:v>422.17200000000003</c:v>
                      </c:pt>
                      <c:pt idx="163">
                        <c:v>423.31299999999999</c:v>
                      </c:pt>
                      <c:pt idx="164">
                        <c:v>428.25200000000001</c:v>
                      </c:pt>
                      <c:pt idx="165">
                        <c:v>430.01600000000002</c:v>
                      </c:pt>
                      <c:pt idx="166">
                        <c:v>432.87700000000001</c:v>
                      </c:pt>
                      <c:pt idx="167">
                        <c:v>435.62599999999998</c:v>
                      </c:pt>
                      <c:pt idx="168">
                        <c:v>436.31700000000001</c:v>
                      </c:pt>
                      <c:pt idx="169">
                        <c:v>436.7</c:v>
                      </c:pt>
                      <c:pt idx="170">
                        <c:v>437.89100000000002</c:v>
                      </c:pt>
                      <c:pt idx="171">
                        <c:v>438.33499999999998</c:v>
                      </c:pt>
                      <c:pt idx="172">
                        <c:v>441.56400000000002</c:v>
                      </c:pt>
                      <c:pt idx="173">
                        <c:v>443.084</c:v>
                      </c:pt>
                      <c:pt idx="174">
                        <c:v>443.90199999999999</c:v>
                      </c:pt>
                      <c:pt idx="175">
                        <c:v>446.59100000000001</c:v>
                      </c:pt>
                      <c:pt idx="176">
                        <c:v>446.70699999999999</c:v>
                      </c:pt>
                      <c:pt idx="177">
                        <c:v>447.036</c:v>
                      </c:pt>
                      <c:pt idx="178">
                        <c:v>452.31600000000003</c:v>
                      </c:pt>
                      <c:pt idx="179">
                        <c:v>455.25200000000001</c:v>
                      </c:pt>
                      <c:pt idx="180">
                        <c:v>455.35</c:v>
                      </c:pt>
                      <c:pt idx="181">
                        <c:v>455.738</c:v>
                      </c:pt>
                      <c:pt idx="182">
                        <c:v>458.637</c:v>
                      </c:pt>
                      <c:pt idx="183">
                        <c:v>459.95499999999998</c:v>
                      </c:pt>
                      <c:pt idx="184">
                        <c:v>465.702</c:v>
                      </c:pt>
                      <c:pt idx="185">
                        <c:v>467.15199999999999</c:v>
                      </c:pt>
                      <c:pt idx="186">
                        <c:v>468.35199999999998</c:v>
                      </c:pt>
                      <c:pt idx="187">
                        <c:v>473.19100000000003</c:v>
                      </c:pt>
                      <c:pt idx="188">
                        <c:v>478.66399999999999</c:v>
                      </c:pt>
                      <c:pt idx="189">
                        <c:v>479.05200000000002</c:v>
                      </c:pt>
                      <c:pt idx="190">
                        <c:v>479.25200000000001</c:v>
                      </c:pt>
                      <c:pt idx="191">
                        <c:v>483.30899999999997</c:v>
                      </c:pt>
                      <c:pt idx="192">
                        <c:v>484.62</c:v>
                      </c:pt>
                      <c:pt idx="193">
                        <c:v>486.51900000000001</c:v>
                      </c:pt>
                      <c:pt idx="194">
                        <c:v>488.75200000000001</c:v>
                      </c:pt>
                      <c:pt idx="195">
                        <c:v>494.952</c:v>
                      </c:pt>
                      <c:pt idx="196">
                        <c:v>497.82799999999997</c:v>
                      </c:pt>
                      <c:pt idx="197">
                        <c:v>498.26599999999996</c:v>
                      </c:pt>
                      <c:pt idx="198">
                        <c:v>501.06600000000003</c:v>
                      </c:pt>
                      <c:pt idx="199">
                        <c:v>505.62599999999998</c:v>
                      </c:pt>
                      <c:pt idx="200">
                        <c:v>507.09699999999998</c:v>
                      </c:pt>
                      <c:pt idx="201">
                        <c:v>509.87200000000001</c:v>
                      </c:pt>
                      <c:pt idx="202">
                        <c:v>513.04399999999998</c:v>
                      </c:pt>
                      <c:pt idx="203">
                        <c:v>518.15200000000004</c:v>
                      </c:pt>
                      <c:pt idx="204">
                        <c:v>524.85799999999995</c:v>
                      </c:pt>
                      <c:pt idx="205">
                        <c:v>526.94499999999994</c:v>
                      </c:pt>
                      <c:pt idx="206">
                        <c:v>529.46699999999998</c:v>
                      </c:pt>
                      <c:pt idx="207">
                        <c:v>536.25199999999995</c:v>
                      </c:pt>
                      <c:pt idx="208">
                        <c:v>538.94399999999996</c:v>
                      </c:pt>
                      <c:pt idx="209">
                        <c:v>539.25199999999995</c:v>
                      </c:pt>
                      <c:pt idx="210">
                        <c:v>540</c:v>
                      </c:pt>
                      <c:pt idx="211">
                        <c:v>564.25199999999995</c:v>
                      </c:pt>
                      <c:pt idx="212">
                        <c:v>564.54999999999995</c:v>
                      </c:pt>
                      <c:pt idx="213">
                        <c:v>565.16599999999994</c:v>
                      </c:pt>
                      <c:pt idx="214">
                        <c:v>566.0089999999999</c:v>
                      </c:pt>
                      <c:pt idx="215">
                        <c:v>569.9849999999999</c:v>
                      </c:pt>
                      <c:pt idx="216">
                        <c:v>572.85199999999998</c:v>
                      </c:pt>
                      <c:pt idx="217">
                        <c:v>576.63699999999994</c:v>
                      </c:pt>
                      <c:pt idx="218">
                        <c:v>579.50299999999993</c:v>
                      </c:pt>
                      <c:pt idx="219">
                        <c:v>584.32999999999993</c:v>
                      </c:pt>
                      <c:pt idx="220">
                        <c:v>586.21699999999998</c:v>
                      </c:pt>
                      <c:pt idx="221">
                        <c:v>586.64199999999994</c:v>
                      </c:pt>
                      <c:pt idx="222">
                        <c:v>587.99099999999999</c:v>
                      </c:pt>
                      <c:pt idx="223">
                        <c:v>590.34699999999998</c:v>
                      </c:pt>
                      <c:pt idx="224">
                        <c:v>593.00399999999991</c:v>
                      </c:pt>
                      <c:pt idx="225">
                        <c:v>595.31599999999992</c:v>
                      </c:pt>
                      <c:pt idx="226">
                        <c:v>598.59799999999996</c:v>
                      </c:pt>
                      <c:pt idx="227">
                        <c:v>604.08600000000001</c:v>
                      </c:pt>
                      <c:pt idx="228">
                        <c:v>606.05199999999991</c:v>
                      </c:pt>
                      <c:pt idx="229">
                        <c:v>606.65199999999993</c:v>
                      </c:pt>
                      <c:pt idx="230">
                        <c:v>609.952</c:v>
                      </c:pt>
                      <c:pt idx="231">
                        <c:v>617.62199999999996</c:v>
                      </c:pt>
                      <c:pt idx="232">
                        <c:v>619.06700000000001</c:v>
                      </c:pt>
                      <c:pt idx="233">
                        <c:v>624.476</c:v>
                      </c:pt>
                      <c:pt idx="234">
                        <c:v>625.47399999999993</c:v>
                      </c:pt>
                      <c:pt idx="235">
                        <c:v>628.15199999999993</c:v>
                      </c:pt>
                      <c:pt idx="236">
                        <c:v>629.27299999999991</c:v>
                      </c:pt>
                      <c:pt idx="237">
                        <c:v>634.9</c:v>
                      </c:pt>
                      <c:pt idx="238">
                        <c:v>637.97799999999995</c:v>
                      </c:pt>
                      <c:pt idx="239">
                        <c:v>638.88199999999995</c:v>
                      </c:pt>
                      <c:pt idx="240">
                        <c:v>639.45499999999993</c:v>
                      </c:pt>
                      <c:pt idx="241">
                        <c:v>640.68799999999999</c:v>
                      </c:pt>
                      <c:pt idx="242">
                        <c:v>647.76900000000001</c:v>
                      </c:pt>
                      <c:pt idx="243">
                        <c:v>650.053</c:v>
                      </c:pt>
                      <c:pt idx="244">
                        <c:v>658.72899999999993</c:v>
                      </c:pt>
                      <c:pt idx="245">
                        <c:v>661.40899999999999</c:v>
                      </c:pt>
                      <c:pt idx="246">
                        <c:v>661.452</c:v>
                      </c:pt>
                      <c:pt idx="247">
                        <c:v>661.65199999999993</c:v>
                      </c:pt>
                      <c:pt idx="248">
                        <c:v>662.11999999999989</c:v>
                      </c:pt>
                      <c:pt idx="249">
                        <c:v>662.79299999999989</c:v>
                      </c:pt>
                      <c:pt idx="250">
                        <c:v>667.05099999999993</c:v>
                      </c:pt>
                      <c:pt idx="251">
                        <c:v>678.93499999999995</c:v>
                      </c:pt>
                      <c:pt idx="252">
                        <c:v>686.35299999999995</c:v>
                      </c:pt>
                      <c:pt idx="253">
                        <c:v>691.25199999999995</c:v>
                      </c:pt>
                      <c:pt idx="254">
                        <c:v>699.58999999999992</c:v>
                      </c:pt>
                      <c:pt idx="255">
                        <c:v>700.63599999999997</c:v>
                      </c:pt>
                      <c:pt idx="256">
                        <c:v>705.72799999999995</c:v>
                      </c:pt>
                      <c:pt idx="257">
                        <c:v>712.56299999999999</c:v>
                      </c:pt>
                      <c:pt idx="258">
                        <c:v>718.74399999999991</c:v>
                      </c:pt>
                      <c:pt idx="259">
                        <c:v>730</c:v>
                      </c:pt>
                      <c:pt idx="260">
                        <c:v>743.74399999999991</c:v>
                      </c:pt>
                      <c:pt idx="261">
                        <c:v>745.78399999999988</c:v>
                      </c:pt>
                      <c:pt idx="262">
                        <c:v>747.98799999999994</c:v>
                      </c:pt>
                      <c:pt idx="263">
                        <c:v>749.06799999999987</c:v>
                      </c:pt>
                      <c:pt idx="264">
                        <c:v>754.50999999999988</c:v>
                      </c:pt>
                      <c:pt idx="265">
                        <c:v>754.62299999999993</c:v>
                      </c:pt>
                      <c:pt idx="266">
                        <c:v>755.93599999999992</c:v>
                      </c:pt>
                      <c:pt idx="267">
                        <c:v>763.81299999999987</c:v>
                      </c:pt>
                      <c:pt idx="268">
                        <c:v>766.69099999999992</c:v>
                      </c:pt>
                      <c:pt idx="269">
                        <c:v>768.68899999999996</c:v>
                      </c:pt>
                      <c:pt idx="270">
                        <c:v>776.73799999999994</c:v>
                      </c:pt>
                      <c:pt idx="271">
                        <c:v>783.14899999999989</c:v>
                      </c:pt>
                      <c:pt idx="272">
                        <c:v>784.8309999999999</c:v>
                      </c:pt>
                      <c:pt idx="273">
                        <c:v>788.3359999999999</c:v>
                      </c:pt>
                      <c:pt idx="274">
                        <c:v>793.05299999999988</c:v>
                      </c:pt>
                      <c:pt idx="275">
                        <c:v>793.30599999999993</c:v>
                      </c:pt>
                      <c:pt idx="276">
                        <c:v>793.95799999999986</c:v>
                      </c:pt>
                      <c:pt idx="277">
                        <c:v>794.70099999999991</c:v>
                      </c:pt>
                      <c:pt idx="278">
                        <c:v>799.48299999999995</c:v>
                      </c:pt>
                      <c:pt idx="279">
                        <c:v>799.54699999999991</c:v>
                      </c:pt>
                      <c:pt idx="280">
                        <c:v>801.49899999999991</c:v>
                      </c:pt>
                      <c:pt idx="281">
                        <c:v>805.49599999999987</c:v>
                      </c:pt>
                      <c:pt idx="282">
                        <c:v>809.12299999999993</c:v>
                      </c:pt>
                      <c:pt idx="283">
                        <c:v>811.29599999999994</c:v>
                      </c:pt>
                      <c:pt idx="284">
                        <c:v>812.40699999999993</c:v>
                      </c:pt>
                      <c:pt idx="285">
                        <c:v>815.82199999999989</c:v>
                      </c:pt>
                      <c:pt idx="286">
                        <c:v>816.24099999999987</c:v>
                      </c:pt>
                      <c:pt idx="287">
                        <c:v>820.68599999999992</c:v>
                      </c:pt>
                      <c:pt idx="288">
                        <c:v>821.60099999999989</c:v>
                      </c:pt>
                      <c:pt idx="289">
                        <c:v>826.39099999999996</c:v>
                      </c:pt>
                      <c:pt idx="290">
                        <c:v>827.81799999999987</c:v>
                      </c:pt>
                      <c:pt idx="291">
                        <c:v>828.14399999999989</c:v>
                      </c:pt>
                      <c:pt idx="292">
                        <c:v>828.94399999999996</c:v>
                      </c:pt>
                      <c:pt idx="293">
                        <c:v>830.78599999999994</c:v>
                      </c:pt>
                      <c:pt idx="294">
                        <c:v>832.94399999999996</c:v>
                      </c:pt>
                      <c:pt idx="295">
                        <c:v>834.04399999999987</c:v>
                      </c:pt>
                      <c:pt idx="296">
                        <c:v>839.65399999999988</c:v>
                      </c:pt>
                      <c:pt idx="297">
                        <c:v>840.6149999999999</c:v>
                      </c:pt>
                      <c:pt idx="298">
                        <c:v>842.02099999999996</c:v>
                      </c:pt>
                      <c:pt idx="299">
                        <c:v>844.10199999999986</c:v>
                      </c:pt>
                      <c:pt idx="300">
                        <c:v>855</c:v>
                      </c:pt>
                      <c:pt idx="301">
                        <c:v>869.10199999999986</c:v>
                      </c:pt>
                      <c:pt idx="302">
                        <c:v>870.62399999999991</c:v>
                      </c:pt>
                      <c:pt idx="303">
                        <c:v>876.67799999999988</c:v>
                      </c:pt>
                      <c:pt idx="304">
                        <c:v>878.43299999999988</c:v>
                      </c:pt>
                      <c:pt idx="305">
                        <c:v>889.82499999999982</c:v>
                      </c:pt>
                      <c:pt idx="306">
                        <c:v>892.79099999999983</c:v>
                      </c:pt>
                      <c:pt idx="307">
                        <c:v>896.73699999999985</c:v>
                      </c:pt>
                      <c:pt idx="308">
                        <c:v>901.85299999999984</c:v>
                      </c:pt>
                      <c:pt idx="309">
                        <c:v>902.26299999999992</c:v>
                      </c:pt>
                      <c:pt idx="310">
                        <c:v>905.7109999999999</c:v>
                      </c:pt>
                      <c:pt idx="311">
                        <c:v>911.68099999999981</c:v>
                      </c:pt>
                      <c:pt idx="312">
                        <c:v>915.97499999999991</c:v>
                      </c:pt>
                      <c:pt idx="313">
                        <c:v>919.59699999999987</c:v>
                      </c:pt>
                      <c:pt idx="314">
                        <c:v>922.64599999999984</c:v>
                      </c:pt>
                      <c:pt idx="315">
                        <c:v>924.25499999999988</c:v>
                      </c:pt>
                      <c:pt idx="316">
                        <c:v>927.47299999999984</c:v>
                      </c:pt>
                      <c:pt idx="317">
                        <c:v>927.80199999999991</c:v>
                      </c:pt>
                      <c:pt idx="318">
                        <c:v>927.80199999999991</c:v>
                      </c:pt>
                      <c:pt idx="319">
                        <c:v>928.04099999999983</c:v>
                      </c:pt>
                      <c:pt idx="320">
                        <c:v>928.35899999999981</c:v>
                      </c:pt>
                      <c:pt idx="321">
                        <c:v>928.8549999999999</c:v>
                      </c:pt>
                      <c:pt idx="322">
                        <c:v>929.23699999999985</c:v>
                      </c:pt>
                      <c:pt idx="323">
                        <c:v>929.2399999999999</c:v>
                      </c:pt>
                      <c:pt idx="324">
                        <c:v>930.04799999999989</c:v>
                      </c:pt>
                      <c:pt idx="325">
                        <c:v>930.11799999999982</c:v>
                      </c:pt>
                      <c:pt idx="326">
                        <c:v>932.69199999999989</c:v>
                      </c:pt>
                      <c:pt idx="327">
                        <c:v>934.70199999999988</c:v>
                      </c:pt>
                      <c:pt idx="328">
                        <c:v>935.20199999999988</c:v>
                      </c:pt>
                      <c:pt idx="329">
                        <c:v>937.03499999999985</c:v>
                      </c:pt>
                      <c:pt idx="330">
                        <c:v>938.17899999999986</c:v>
                      </c:pt>
                      <c:pt idx="331">
                        <c:v>939.00199999999984</c:v>
                      </c:pt>
                      <c:pt idx="332">
                        <c:v>940.50199999999984</c:v>
                      </c:pt>
                      <c:pt idx="333">
                        <c:v>942.91099999999983</c:v>
                      </c:pt>
                      <c:pt idx="334">
                        <c:v>945.30199999999991</c:v>
                      </c:pt>
                      <c:pt idx="335">
                        <c:v>946.87499999999989</c:v>
                      </c:pt>
                      <c:pt idx="336">
                        <c:v>948.26199999999983</c:v>
                      </c:pt>
                      <c:pt idx="337">
                        <c:v>948.62899999999991</c:v>
                      </c:pt>
                      <c:pt idx="338">
                        <c:v>949.64499999999987</c:v>
                      </c:pt>
                      <c:pt idx="339">
                        <c:v>949.70199999999988</c:v>
                      </c:pt>
                      <c:pt idx="340">
                        <c:v>950.30199999999991</c:v>
                      </c:pt>
                      <c:pt idx="341">
                        <c:v>951.50199999999984</c:v>
                      </c:pt>
                      <c:pt idx="342">
                        <c:v>952.17499999999984</c:v>
                      </c:pt>
                      <c:pt idx="343">
                        <c:v>953.30199999999991</c:v>
                      </c:pt>
                      <c:pt idx="344">
                        <c:v>960</c:v>
                      </c:pt>
                      <c:pt idx="345">
                        <c:v>978.30199999999991</c:v>
                      </c:pt>
                      <c:pt idx="346">
                        <c:v>980.62199999999996</c:v>
                      </c:pt>
                      <c:pt idx="347">
                        <c:v>981.70499999999993</c:v>
                      </c:pt>
                      <c:pt idx="348">
                        <c:v>982.96499999999992</c:v>
                      </c:pt>
                      <c:pt idx="349">
                        <c:v>983.40199999999993</c:v>
                      </c:pt>
                      <c:pt idx="350">
                        <c:v>987.75699999999995</c:v>
                      </c:pt>
                      <c:pt idx="351">
                        <c:v>991.80199999999991</c:v>
                      </c:pt>
                      <c:pt idx="352">
                        <c:v>991.80199999999991</c:v>
                      </c:pt>
                      <c:pt idx="353">
                        <c:v>993.30799999999988</c:v>
                      </c:pt>
                      <c:pt idx="354">
                        <c:v>995.01999999999987</c:v>
                      </c:pt>
                      <c:pt idx="355">
                        <c:v>995.49299999999994</c:v>
                      </c:pt>
                      <c:pt idx="356">
                        <c:v>998.07899999999995</c:v>
                      </c:pt>
                      <c:pt idx="357">
                        <c:v>1000.954</c:v>
                      </c:pt>
                      <c:pt idx="358">
                        <c:v>1001.54</c:v>
                      </c:pt>
                      <c:pt idx="359">
                        <c:v>1004.67</c:v>
                      </c:pt>
                      <c:pt idx="360">
                        <c:v>1008.002</c:v>
                      </c:pt>
                      <c:pt idx="361">
                        <c:v>1008.3019999999999</c:v>
                      </c:pt>
                      <c:pt idx="362">
                        <c:v>1008.8739999999999</c:v>
                      </c:pt>
                      <c:pt idx="363">
                        <c:v>1009.0629999999999</c:v>
                      </c:pt>
                      <c:pt idx="364">
                        <c:v>1011.5169999999999</c:v>
                      </c:pt>
                      <c:pt idx="365">
                        <c:v>1012.002</c:v>
                      </c:pt>
                      <c:pt idx="366">
                        <c:v>1014.7649999999999</c:v>
                      </c:pt>
                      <c:pt idx="367">
                        <c:v>1015.2029999999999</c:v>
                      </c:pt>
                      <c:pt idx="368">
                        <c:v>1016.502</c:v>
                      </c:pt>
                      <c:pt idx="369">
                        <c:v>1016.7019999999999</c:v>
                      </c:pt>
                      <c:pt idx="370">
                        <c:v>1018.3019999999999</c:v>
                      </c:pt>
                      <c:pt idx="371">
                        <c:v>1018.7019999999999</c:v>
                      </c:pt>
                      <c:pt idx="372">
                        <c:v>1019.4019999999999</c:v>
                      </c:pt>
                      <c:pt idx="373">
                        <c:v>1020.6239999999999</c:v>
                      </c:pt>
                      <c:pt idx="374">
                        <c:v>1022.8019999999999</c:v>
                      </c:pt>
                      <c:pt idx="375">
                        <c:v>1023.944</c:v>
                      </c:pt>
                      <c:pt idx="376">
                        <c:v>1025.001</c:v>
                      </c:pt>
                      <c:pt idx="377">
                        <c:v>1026.7159999999999</c:v>
                      </c:pt>
                      <c:pt idx="378">
                        <c:v>1027.3879999999999</c:v>
                      </c:pt>
                      <c:pt idx="379">
                        <c:v>1029.2169999999999</c:v>
                      </c:pt>
                      <c:pt idx="380">
                        <c:v>1029.386</c:v>
                      </c:pt>
                      <c:pt idx="381">
                        <c:v>1030.0239999999999</c:v>
                      </c:pt>
                      <c:pt idx="382">
                        <c:v>1032.1369999999999</c:v>
                      </c:pt>
                      <c:pt idx="383">
                        <c:v>1032.4869999999999</c:v>
                      </c:pt>
                      <c:pt idx="384">
                        <c:v>1032.944</c:v>
                      </c:pt>
                      <c:pt idx="385">
                        <c:v>1033.7919999999999</c:v>
                      </c:pt>
                      <c:pt idx="386">
                        <c:v>1034.4379999999999</c:v>
                      </c:pt>
                      <c:pt idx="387">
                        <c:v>1035.3879999999999</c:v>
                      </c:pt>
                      <c:pt idx="388">
                        <c:v>1035.78</c:v>
                      </c:pt>
                      <c:pt idx="389">
                        <c:v>1036.3319999999999</c:v>
                      </c:pt>
                      <c:pt idx="390">
                        <c:v>1036.5</c:v>
                      </c:pt>
                      <c:pt idx="391">
                        <c:v>1037.4559999999999</c:v>
                      </c:pt>
                      <c:pt idx="392">
                        <c:v>1038.405</c:v>
                      </c:pt>
                      <c:pt idx="393">
                        <c:v>1042.5819999999999</c:v>
                      </c:pt>
                      <c:pt idx="394">
                        <c:v>1046.8059999999998</c:v>
                      </c:pt>
                      <c:pt idx="395">
                        <c:v>1047.2239999999999</c:v>
                      </c:pt>
                      <c:pt idx="396">
                        <c:v>1051.3019999999999</c:v>
                      </c:pt>
                      <c:pt idx="397">
                        <c:v>1056.8629999999998</c:v>
                      </c:pt>
                      <c:pt idx="398">
                        <c:v>1065.202</c:v>
                      </c:pt>
                      <c:pt idx="399">
                        <c:v>1065.6019999999999</c:v>
                      </c:pt>
                      <c:pt idx="400">
                        <c:v>1070.502</c:v>
                      </c:pt>
                      <c:pt idx="401">
                        <c:v>1080</c:v>
                      </c:pt>
                      <c:pt idx="402">
                        <c:v>1095.502</c:v>
                      </c:pt>
                      <c:pt idx="403">
                        <c:v>1096.443</c:v>
                      </c:pt>
                      <c:pt idx="404">
                        <c:v>1096.8019999999999</c:v>
                      </c:pt>
                      <c:pt idx="405">
                        <c:v>1097.002</c:v>
                      </c:pt>
                      <c:pt idx="406">
                        <c:v>1097.202</c:v>
                      </c:pt>
                      <c:pt idx="407">
                        <c:v>1097.7449999999999</c:v>
                      </c:pt>
                      <c:pt idx="408">
                        <c:v>1099.163</c:v>
                      </c:pt>
                      <c:pt idx="409">
                        <c:v>1099.902</c:v>
                      </c:pt>
                      <c:pt idx="410">
                        <c:v>1103.365</c:v>
                      </c:pt>
                      <c:pt idx="411">
                        <c:v>1103.4949999999999</c:v>
                      </c:pt>
                      <c:pt idx="412">
                        <c:v>1105.0170000000001</c:v>
                      </c:pt>
                      <c:pt idx="413">
                        <c:v>1105.336</c:v>
                      </c:pt>
                      <c:pt idx="414">
                        <c:v>1105.8019999999999</c:v>
                      </c:pt>
                      <c:pt idx="415">
                        <c:v>1107.6019999999999</c:v>
                      </c:pt>
                      <c:pt idx="416">
                        <c:v>1108.585</c:v>
                      </c:pt>
                      <c:pt idx="417">
                        <c:v>1109.902</c:v>
                      </c:pt>
                      <c:pt idx="418">
                        <c:v>1113.52</c:v>
                      </c:pt>
                      <c:pt idx="419">
                        <c:v>1117.8009999999999</c:v>
                      </c:pt>
                      <c:pt idx="420">
                        <c:v>1121.0629999999999</c:v>
                      </c:pt>
                      <c:pt idx="421">
                        <c:v>1121.902</c:v>
                      </c:pt>
                      <c:pt idx="422">
                        <c:v>1122.6019999999999</c:v>
                      </c:pt>
                      <c:pt idx="423">
                        <c:v>1123.002</c:v>
                      </c:pt>
                      <c:pt idx="424">
                        <c:v>1126.702</c:v>
                      </c:pt>
                      <c:pt idx="425">
                        <c:v>1127.3019999999999</c:v>
                      </c:pt>
                      <c:pt idx="426">
                        <c:v>1130.5829999999999</c:v>
                      </c:pt>
                      <c:pt idx="427">
                        <c:v>1131.2929999999999</c:v>
                      </c:pt>
                      <c:pt idx="428">
                        <c:v>1134.546</c:v>
                      </c:pt>
                      <c:pt idx="429">
                        <c:v>1140.8019999999999</c:v>
                      </c:pt>
                      <c:pt idx="430">
                        <c:v>1141.702</c:v>
                      </c:pt>
                      <c:pt idx="431">
                        <c:v>1143.7369999999999</c:v>
                      </c:pt>
                      <c:pt idx="432">
                        <c:v>1145.6299999999999</c:v>
                      </c:pt>
                      <c:pt idx="433">
                        <c:v>1145.9669999999999</c:v>
                      </c:pt>
                      <c:pt idx="434">
                        <c:v>1147.3999999999999</c:v>
                      </c:pt>
                      <c:pt idx="435">
                        <c:v>1157.1699999999998</c:v>
                      </c:pt>
                      <c:pt idx="436">
                        <c:v>1159.498</c:v>
                      </c:pt>
                      <c:pt idx="437">
                        <c:v>1161.702</c:v>
                      </c:pt>
                      <c:pt idx="438">
                        <c:v>1163.2339999999999</c:v>
                      </c:pt>
                      <c:pt idx="439">
                        <c:v>1169.33</c:v>
                      </c:pt>
                      <c:pt idx="440">
                        <c:v>1169.749</c:v>
                      </c:pt>
                      <c:pt idx="441">
                        <c:v>1175.8229999999999</c:v>
                      </c:pt>
                      <c:pt idx="442">
                        <c:v>1184.5999999999999</c:v>
                      </c:pt>
                      <c:pt idx="443">
                        <c:v>1188.3019999999999</c:v>
                      </c:pt>
                      <c:pt idx="444">
                        <c:v>1192.942</c:v>
                      </c:pt>
                      <c:pt idx="445">
                        <c:v>1199.8109999999999</c:v>
                      </c:pt>
                      <c:pt idx="446">
                        <c:v>1201.0259999999998</c:v>
                      </c:pt>
                      <c:pt idx="447">
                        <c:v>1204.25</c:v>
                      </c:pt>
                      <c:pt idx="448">
                        <c:v>1206.653</c:v>
                      </c:pt>
                      <c:pt idx="449">
                        <c:v>1207.2</c:v>
                      </c:pt>
                      <c:pt idx="450">
                        <c:v>1208.048</c:v>
                      </c:pt>
                      <c:pt idx="451">
                        <c:v>1209.7169999999999</c:v>
                      </c:pt>
                    </c:numCache>
                  </c:numRef>
                </c:xVal>
                <c:yVal>
                  <c:numRef>
                    <c:extLst>
                      <c:ext uri="{02D57815-91ED-43cb-92C2-25804820EDAC}">
                        <c15:formulaRef>
                          <c15:sqref>'[3]TRD JoinMap5 new map 2017 (3)'!$FJ$11:$FJ$462</c15:sqref>
                        </c15:formulaRef>
                      </c:ext>
                    </c:extLst>
                    <c:numCache>
                      <c:formatCode>General</c:formatCode>
                      <c:ptCount val="452"/>
                      <c:pt idx="0">
                        <c:v>0.48319327731092437</c:v>
                      </c:pt>
                      <c:pt idx="1">
                        <c:v>0.46721311475409838</c:v>
                      </c:pt>
                      <c:pt idx="2">
                        <c:v>0.46186440677966101</c:v>
                      </c:pt>
                      <c:pt idx="3">
                        <c:v>0.47083333333333333</c:v>
                      </c:pt>
                      <c:pt idx="4">
                        <c:v>0.47033898305084743</c:v>
                      </c:pt>
                      <c:pt idx="5">
                        <c:v>0.46721311475409832</c:v>
                      </c:pt>
                      <c:pt idx="6">
                        <c:v>0.4776785714285714</c:v>
                      </c:pt>
                      <c:pt idx="7">
                        <c:v>0.46186440677966101</c:v>
                      </c:pt>
                      <c:pt idx="8">
                        <c:v>0.44758064516129031</c:v>
                      </c:pt>
                      <c:pt idx="9">
                        <c:v>0.45412844036697253</c:v>
                      </c:pt>
                      <c:pt idx="10">
                        <c:v>0.4419642857142857</c:v>
                      </c:pt>
                      <c:pt idx="11">
                        <c:v>0.44067796610169491</c:v>
                      </c:pt>
                      <c:pt idx="12">
                        <c:v>0.43852459016393441</c:v>
                      </c:pt>
                      <c:pt idx="13">
                        <c:v>0.4336283185840708</c:v>
                      </c:pt>
                      <c:pt idx="14">
                        <c:v>0.46218487394957986</c:v>
                      </c:pt>
                      <c:pt idx="15">
                        <c:v>0.45934959349593496</c:v>
                      </c:pt>
                      <c:pt idx="16">
                        <c:v>0.43627450980392157</c:v>
                      </c:pt>
                      <c:pt idx="17">
                        <c:v>0.45798319327731096</c:v>
                      </c:pt>
                      <c:pt idx="18">
                        <c:v>0.42272727272727273</c:v>
                      </c:pt>
                      <c:pt idx="19">
                        <c:v>0.42982456140350878</c:v>
                      </c:pt>
                      <c:pt idx="20">
                        <c:v>0.45161290322580644</c:v>
                      </c:pt>
                      <c:pt idx="21">
                        <c:v>0.43277310924369744</c:v>
                      </c:pt>
                      <c:pt idx="22">
                        <c:v>0.47177419354838712</c:v>
                      </c:pt>
                      <c:pt idx="23">
                        <c:v>0.48319327731092443</c:v>
                      </c:pt>
                      <c:pt idx="24">
                        <c:v>0.47368421052631576</c:v>
                      </c:pt>
                      <c:pt idx="25">
                        <c:v>0.47520661157024791</c:v>
                      </c:pt>
                      <c:pt idx="26">
                        <c:v>0.51680672268907557</c:v>
                      </c:pt>
                      <c:pt idx="27">
                        <c:v>0.5347826086956522</c:v>
                      </c:pt>
                      <c:pt idx="28">
                        <c:v>0.55000000000000004</c:v>
                      </c:pt>
                      <c:pt idx="29">
                        <c:v>0.53389830508474578</c:v>
                      </c:pt>
                      <c:pt idx="30">
                        <c:v>0.55691056910569103</c:v>
                      </c:pt>
                      <c:pt idx="31">
                        <c:v>0.54741379310344829</c:v>
                      </c:pt>
                      <c:pt idx="32">
                        <c:v>0.55042016806722693</c:v>
                      </c:pt>
                      <c:pt idx="33">
                        <c:v>0.56140350877192979</c:v>
                      </c:pt>
                      <c:pt idx="34">
                        <c:v>0.56086956521739129</c:v>
                      </c:pt>
                      <c:pt idx="35">
                        <c:v>0.55462184873949583</c:v>
                      </c:pt>
                      <c:pt idx="37">
                        <c:v>0.46153846153846156</c:v>
                      </c:pt>
                      <c:pt idx="38">
                        <c:v>0.44308943089430897</c:v>
                      </c:pt>
                      <c:pt idx="39">
                        <c:v>0.46017699115044247</c:v>
                      </c:pt>
                      <c:pt idx="40">
                        <c:v>0.43495934959349591</c:v>
                      </c:pt>
                      <c:pt idx="41">
                        <c:v>0.43965517241379309</c:v>
                      </c:pt>
                      <c:pt idx="42">
                        <c:v>0.45338983050847459</c:v>
                      </c:pt>
                      <c:pt idx="43">
                        <c:v>0.44298245614035087</c:v>
                      </c:pt>
                      <c:pt idx="44">
                        <c:v>0.45258620689655171</c:v>
                      </c:pt>
                      <c:pt idx="45">
                        <c:v>0.45132743362831862</c:v>
                      </c:pt>
                      <c:pt idx="46">
                        <c:v>0.44354838709677419</c:v>
                      </c:pt>
                      <c:pt idx="47">
                        <c:v>0.45798319327731096</c:v>
                      </c:pt>
                      <c:pt idx="48">
                        <c:v>0.44871794871794868</c:v>
                      </c:pt>
                      <c:pt idx="49">
                        <c:v>0.4517543859649123</c:v>
                      </c:pt>
                      <c:pt idx="50">
                        <c:v>0.46902654867256638</c:v>
                      </c:pt>
                      <c:pt idx="51">
                        <c:v>0.47950819672131145</c:v>
                      </c:pt>
                      <c:pt idx="52">
                        <c:v>0.47435897435897434</c:v>
                      </c:pt>
                      <c:pt idx="53">
                        <c:v>0.50438596491228072</c:v>
                      </c:pt>
                      <c:pt idx="54">
                        <c:v>0.50819672131147542</c:v>
                      </c:pt>
                      <c:pt idx="55">
                        <c:v>0.5</c:v>
                      </c:pt>
                      <c:pt idx="56">
                        <c:v>0.52155172413793105</c:v>
                      </c:pt>
                      <c:pt idx="57">
                        <c:v>0.52941176470588236</c:v>
                      </c:pt>
                      <c:pt idx="58">
                        <c:v>0.5307017543859649</c:v>
                      </c:pt>
                      <c:pt idx="59">
                        <c:v>0.52066115702479343</c:v>
                      </c:pt>
                      <c:pt idx="60">
                        <c:v>0.56465517241379315</c:v>
                      </c:pt>
                      <c:pt idx="61">
                        <c:v>0.5304347826086957</c:v>
                      </c:pt>
                      <c:pt idx="62">
                        <c:v>0.52868852459016391</c:v>
                      </c:pt>
                      <c:pt idx="63">
                        <c:v>0.53781512605042014</c:v>
                      </c:pt>
                      <c:pt idx="64">
                        <c:v>0.53278688524590168</c:v>
                      </c:pt>
                      <c:pt idx="65">
                        <c:v>0.532258064516129</c:v>
                      </c:pt>
                      <c:pt idx="66">
                        <c:v>0.56355932203389825</c:v>
                      </c:pt>
                      <c:pt idx="67">
                        <c:v>0.56034482758620685</c:v>
                      </c:pt>
                      <c:pt idx="68">
                        <c:v>0.50420168067226889</c:v>
                      </c:pt>
                      <c:pt idx="69">
                        <c:v>0.50413223140495866</c:v>
                      </c:pt>
                      <c:pt idx="70">
                        <c:v>0.51293103448275867</c:v>
                      </c:pt>
                      <c:pt idx="71">
                        <c:v>0.52586206896551724</c:v>
                      </c:pt>
                      <c:pt idx="72">
                        <c:v>0.51600000000000001</c:v>
                      </c:pt>
                      <c:pt idx="73">
                        <c:v>0.52</c:v>
                      </c:pt>
                      <c:pt idx="74">
                        <c:v>0.52100840336134457</c:v>
                      </c:pt>
                      <c:pt idx="75">
                        <c:v>0.496</c:v>
                      </c:pt>
                      <c:pt idx="76">
                        <c:v>0.49186991869918695</c:v>
                      </c:pt>
                      <c:pt idx="77">
                        <c:v>0.50862068965517238</c:v>
                      </c:pt>
                      <c:pt idx="78">
                        <c:v>0.49173553719008267</c:v>
                      </c:pt>
                      <c:pt idx="79">
                        <c:v>0.5083333333333333</c:v>
                      </c:pt>
                      <c:pt idx="80">
                        <c:v>0.49130434782608701</c:v>
                      </c:pt>
                      <c:pt idx="81">
                        <c:v>0.52966101694915246</c:v>
                      </c:pt>
                      <c:pt idx="82">
                        <c:v>0.5086956521739131</c:v>
                      </c:pt>
                      <c:pt idx="83">
                        <c:v>0.5</c:v>
                      </c:pt>
                      <c:pt idx="84">
                        <c:v>0.50840336134453779</c:v>
                      </c:pt>
                      <c:pt idx="86">
                        <c:v>0.5672268907563025</c:v>
                      </c:pt>
                      <c:pt idx="87">
                        <c:v>0.55172413793103448</c:v>
                      </c:pt>
                      <c:pt idx="88">
                        <c:v>0.56967213114754101</c:v>
                      </c:pt>
                      <c:pt idx="89">
                        <c:v>0.57327586206896552</c:v>
                      </c:pt>
                      <c:pt idx="90">
                        <c:v>0.55508474576271194</c:v>
                      </c:pt>
                      <c:pt idx="91">
                        <c:v>0.53278688524590168</c:v>
                      </c:pt>
                      <c:pt idx="92">
                        <c:v>0.52439024390243905</c:v>
                      </c:pt>
                      <c:pt idx="93">
                        <c:v>0.51639344262295084</c:v>
                      </c:pt>
                      <c:pt idx="94">
                        <c:v>0.52966101694915246</c:v>
                      </c:pt>
                      <c:pt idx="95">
                        <c:v>0.49579831932773111</c:v>
                      </c:pt>
                      <c:pt idx="96">
                        <c:v>0.45217391304347826</c:v>
                      </c:pt>
                      <c:pt idx="97">
                        <c:v>0.43333333333333335</c:v>
                      </c:pt>
                      <c:pt idx="98">
                        <c:v>0.40350877192982459</c:v>
                      </c:pt>
                      <c:pt idx="99">
                        <c:v>0.40082644628099173</c:v>
                      </c:pt>
                      <c:pt idx="100">
                        <c:v>0.39090909090909087</c:v>
                      </c:pt>
                      <c:pt idx="101">
                        <c:v>0.37295081967213117</c:v>
                      </c:pt>
                      <c:pt idx="102">
                        <c:v>0.36725663716814161</c:v>
                      </c:pt>
                      <c:pt idx="103">
                        <c:v>0.35593220338983056</c:v>
                      </c:pt>
                      <c:pt idx="104">
                        <c:v>0.33620689655172414</c:v>
                      </c:pt>
                      <c:pt idx="105">
                        <c:v>0.33944954128440369</c:v>
                      </c:pt>
                      <c:pt idx="106">
                        <c:v>0.35</c:v>
                      </c:pt>
                      <c:pt idx="107">
                        <c:v>0.34482758620689657</c:v>
                      </c:pt>
                      <c:pt idx="108">
                        <c:v>0.36</c:v>
                      </c:pt>
                      <c:pt idx="109">
                        <c:v>0.32692307692307693</c:v>
                      </c:pt>
                      <c:pt idx="110">
                        <c:v>0.35294117647058826</c:v>
                      </c:pt>
                      <c:pt idx="111">
                        <c:v>0.375</c:v>
                      </c:pt>
                      <c:pt idx="112">
                        <c:v>0.36693548387096775</c:v>
                      </c:pt>
                      <c:pt idx="113">
                        <c:v>0.36974789915966388</c:v>
                      </c:pt>
                      <c:pt idx="114">
                        <c:v>0.36585365853658541</c:v>
                      </c:pt>
                      <c:pt idx="115">
                        <c:v>0.36799999999999999</c:v>
                      </c:pt>
                      <c:pt idx="116">
                        <c:v>0.36864406779661013</c:v>
                      </c:pt>
                      <c:pt idx="117">
                        <c:v>0.372</c:v>
                      </c:pt>
                      <c:pt idx="118">
                        <c:v>0.3571428571428571</c:v>
                      </c:pt>
                      <c:pt idx="119">
                        <c:v>0.36991869918699183</c:v>
                      </c:pt>
                      <c:pt idx="120">
                        <c:v>0.36585365853658536</c:v>
                      </c:pt>
                      <c:pt idx="121">
                        <c:v>0.38655462184873951</c:v>
                      </c:pt>
                      <c:pt idx="122">
                        <c:v>0.39919354838709681</c:v>
                      </c:pt>
                      <c:pt idx="123">
                        <c:v>0.40082644628099173</c:v>
                      </c:pt>
                      <c:pt idx="124">
                        <c:v>0.4098360655737705</c:v>
                      </c:pt>
                      <c:pt idx="125">
                        <c:v>0.43548387096774194</c:v>
                      </c:pt>
                      <c:pt idx="126">
                        <c:v>0.45</c:v>
                      </c:pt>
                      <c:pt idx="127">
                        <c:v>0.44957983193277312</c:v>
                      </c:pt>
                      <c:pt idx="128">
                        <c:v>0.45599999999999996</c:v>
                      </c:pt>
                      <c:pt idx="129">
                        <c:v>0.45081967213114754</c:v>
                      </c:pt>
                      <c:pt idx="130">
                        <c:v>0.45934959349593496</c:v>
                      </c:pt>
                      <c:pt idx="131">
                        <c:v>0.45161290322580649</c:v>
                      </c:pt>
                      <c:pt idx="132">
                        <c:v>0.45378151260504201</c:v>
                      </c:pt>
                      <c:pt idx="133">
                        <c:v>0.44298245614035092</c:v>
                      </c:pt>
                      <c:pt idx="134">
                        <c:v>0.44957983193277307</c:v>
                      </c:pt>
                      <c:pt idx="135">
                        <c:v>0.42307692307692307</c:v>
                      </c:pt>
                      <c:pt idx="136">
                        <c:v>0.43548387096774194</c:v>
                      </c:pt>
                      <c:pt idx="137">
                        <c:v>0.42436974789915971</c:v>
                      </c:pt>
                      <c:pt idx="138">
                        <c:v>0.43697478991596639</c:v>
                      </c:pt>
                      <c:pt idx="140">
                        <c:v>0.68067226890756305</c:v>
                      </c:pt>
                      <c:pt idx="141">
                        <c:v>0.69672131147540983</c:v>
                      </c:pt>
                      <c:pt idx="142">
                        <c:v>0.6776859504132231</c:v>
                      </c:pt>
                      <c:pt idx="143">
                        <c:v>0.70085470085470081</c:v>
                      </c:pt>
                      <c:pt idx="144">
                        <c:v>0.69067796610169485</c:v>
                      </c:pt>
                      <c:pt idx="145">
                        <c:v>0.7032520325203252</c:v>
                      </c:pt>
                      <c:pt idx="146">
                        <c:v>0.7142857142857143</c:v>
                      </c:pt>
                      <c:pt idx="147">
                        <c:v>0.71171171171171177</c:v>
                      </c:pt>
                      <c:pt idx="148">
                        <c:v>0.70754716981132071</c:v>
                      </c:pt>
                      <c:pt idx="149">
                        <c:v>0.66956521739130437</c:v>
                      </c:pt>
                      <c:pt idx="150">
                        <c:v>0.6598360655737705</c:v>
                      </c:pt>
                      <c:pt idx="151">
                        <c:v>0.65853658536585358</c:v>
                      </c:pt>
                      <c:pt idx="152">
                        <c:v>0.64919354838709675</c:v>
                      </c:pt>
                      <c:pt idx="153">
                        <c:v>0.61382113821138207</c:v>
                      </c:pt>
                      <c:pt idx="154">
                        <c:v>0.5756302521008404</c:v>
                      </c:pt>
                      <c:pt idx="155">
                        <c:v>0.54824561403508776</c:v>
                      </c:pt>
                      <c:pt idx="156">
                        <c:v>0.55172413793103448</c:v>
                      </c:pt>
                      <c:pt idx="157">
                        <c:v>0.55737704918032782</c:v>
                      </c:pt>
                      <c:pt idx="158">
                        <c:v>0.52868852459016402</c:v>
                      </c:pt>
                      <c:pt idx="159">
                        <c:v>0.52941176470588236</c:v>
                      </c:pt>
                      <c:pt idx="160">
                        <c:v>0.50884955752212391</c:v>
                      </c:pt>
                      <c:pt idx="161">
                        <c:v>0.50406504065040647</c:v>
                      </c:pt>
                      <c:pt idx="162">
                        <c:v>0.52702702702702708</c:v>
                      </c:pt>
                      <c:pt idx="163">
                        <c:v>0.50420168067226889</c:v>
                      </c:pt>
                      <c:pt idx="164">
                        <c:v>0.51327433628318586</c:v>
                      </c:pt>
                      <c:pt idx="165">
                        <c:v>0.50917431192660545</c:v>
                      </c:pt>
                      <c:pt idx="166">
                        <c:v>0.51680672268907557</c:v>
                      </c:pt>
                      <c:pt idx="167">
                        <c:v>0.50420168067226889</c:v>
                      </c:pt>
                      <c:pt idx="168">
                        <c:v>0.53017241379310343</c:v>
                      </c:pt>
                      <c:pt idx="169">
                        <c:v>0.53333333333333333</c:v>
                      </c:pt>
                      <c:pt idx="170">
                        <c:v>0.51219512195121952</c:v>
                      </c:pt>
                      <c:pt idx="171">
                        <c:v>0.52100840336134457</c:v>
                      </c:pt>
                      <c:pt idx="172">
                        <c:v>0.52479338842975209</c:v>
                      </c:pt>
                      <c:pt idx="173">
                        <c:v>0.54838709677419351</c:v>
                      </c:pt>
                      <c:pt idx="174">
                        <c:v>0.54910714285714279</c:v>
                      </c:pt>
                      <c:pt idx="175">
                        <c:v>0.53629032258064513</c:v>
                      </c:pt>
                      <c:pt idx="176">
                        <c:v>0.54132231404958686</c:v>
                      </c:pt>
                      <c:pt idx="177">
                        <c:v>0.54201680672268904</c:v>
                      </c:pt>
                      <c:pt idx="178">
                        <c:v>0.54054054054054057</c:v>
                      </c:pt>
                      <c:pt idx="179">
                        <c:v>0.54435483870967738</c:v>
                      </c:pt>
                      <c:pt idx="180">
                        <c:v>0.54800000000000004</c:v>
                      </c:pt>
                      <c:pt idx="181">
                        <c:v>0.54032258064516125</c:v>
                      </c:pt>
                      <c:pt idx="182">
                        <c:v>0.53097345132743357</c:v>
                      </c:pt>
                      <c:pt idx="183">
                        <c:v>0.54782608695652169</c:v>
                      </c:pt>
                      <c:pt idx="184">
                        <c:v>0.51694915254237284</c:v>
                      </c:pt>
                      <c:pt idx="185">
                        <c:v>0.51600000000000001</c:v>
                      </c:pt>
                      <c:pt idx="186">
                        <c:v>0.54741379310344829</c:v>
                      </c:pt>
                      <c:pt idx="187">
                        <c:v>0.51260504201680668</c:v>
                      </c:pt>
                      <c:pt idx="188">
                        <c:v>0.49137931034482757</c:v>
                      </c:pt>
                      <c:pt idx="189">
                        <c:v>0.47177419354838712</c:v>
                      </c:pt>
                      <c:pt idx="190">
                        <c:v>0.48319327731092437</c:v>
                      </c:pt>
                      <c:pt idx="191">
                        <c:v>0.47560975609756101</c:v>
                      </c:pt>
                      <c:pt idx="192">
                        <c:v>0.49557522123893805</c:v>
                      </c:pt>
                      <c:pt idx="193">
                        <c:v>0.49137931034482757</c:v>
                      </c:pt>
                      <c:pt idx="194">
                        <c:v>0.4642857142857143</c:v>
                      </c:pt>
                      <c:pt idx="195">
                        <c:v>0.45726495726495725</c:v>
                      </c:pt>
                      <c:pt idx="196">
                        <c:v>0.44214876033057854</c:v>
                      </c:pt>
                      <c:pt idx="197">
                        <c:v>0.46491228070175439</c:v>
                      </c:pt>
                      <c:pt idx="198">
                        <c:v>0.45867768595041325</c:v>
                      </c:pt>
                      <c:pt idx="199">
                        <c:v>0.45378151260504207</c:v>
                      </c:pt>
                      <c:pt idx="200">
                        <c:v>0.44782608695652171</c:v>
                      </c:pt>
                      <c:pt idx="201">
                        <c:v>0.42241379310344829</c:v>
                      </c:pt>
                      <c:pt idx="202">
                        <c:v>0.40686274509803921</c:v>
                      </c:pt>
                      <c:pt idx="203">
                        <c:v>0.40677966101694918</c:v>
                      </c:pt>
                      <c:pt idx="204">
                        <c:v>0.39495798319327735</c:v>
                      </c:pt>
                      <c:pt idx="205">
                        <c:v>0.375</c:v>
                      </c:pt>
                      <c:pt idx="206">
                        <c:v>0.37815126050420167</c:v>
                      </c:pt>
                      <c:pt idx="207">
                        <c:v>0.3771186440677966</c:v>
                      </c:pt>
                      <c:pt idx="208">
                        <c:v>0.4049586776859504</c:v>
                      </c:pt>
                      <c:pt idx="209">
                        <c:v>0.4065040650406504</c:v>
                      </c:pt>
                      <c:pt idx="211">
                        <c:v>0.5423728813559322</c:v>
                      </c:pt>
                      <c:pt idx="212">
                        <c:v>0.53719008264462809</c:v>
                      </c:pt>
                      <c:pt idx="213">
                        <c:v>0.54132231404958675</c:v>
                      </c:pt>
                      <c:pt idx="214">
                        <c:v>0.56140350877192979</c:v>
                      </c:pt>
                      <c:pt idx="215">
                        <c:v>0.56504065040650409</c:v>
                      </c:pt>
                      <c:pt idx="216">
                        <c:v>0.5669642857142857</c:v>
                      </c:pt>
                      <c:pt idx="217">
                        <c:v>0.57017543859649122</c:v>
                      </c:pt>
                      <c:pt idx="218">
                        <c:v>0.55701754385964919</c:v>
                      </c:pt>
                      <c:pt idx="219">
                        <c:v>0.55462184873949583</c:v>
                      </c:pt>
                      <c:pt idx="220">
                        <c:v>0.52892561983471076</c:v>
                      </c:pt>
                      <c:pt idx="221">
                        <c:v>0.53719008264462809</c:v>
                      </c:pt>
                      <c:pt idx="222">
                        <c:v>0.54435483870967749</c:v>
                      </c:pt>
                      <c:pt idx="223">
                        <c:v>0.55882352941176472</c:v>
                      </c:pt>
                      <c:pt idx="224">
                        <c:v>0.55241935483870974</c:v>
                      </c:pt>
                      <c:pt idx="225">
                        <c:v>0.57017543859649122</c:v>
                      </c:pt>
                      <c:pt idx="226">
                        <c:v>0.54621848739495793</c:v>
                      </c:pt>
                      <c:pt idx="227">
                        <c:v>0.54741379310344829</c:v>
                      </c:pt>
                      <c:pt idx="228">
                        <c:v>0.52459016393442615</c:v>
                      </c:pt>
                      <c:pt idx="229">
                        <c:v>0.53629032258064524</c:v>
                      </c:pt>
                      <c:pt idx="230">
                        <c:v>0.52822580645161299</c:v>
                      </c:pt>
                      <c:pt idx="231">
                        <c:v>0.58403361344537819</c:v>
                      </c:pt>
                      <c:pt idx="232">
                        <c:v>0.59913793103448276</c:v>
                      </c:pt>
                      <c:pt idx="233">
                        <c:v>0.61290322580645162</c:v>
                      </c:pt>
                      <c:pt idx="234">
                        <c:v>0.63181818181818183</c:v>
                      </c:pt>
                      <c:pt idx="235">
                        <c:v>0.61344537815126055</c:v>
                      </c:pt>
                      <c:pt idx="236">
                        <c:v>0.6415929203539823</c:v>
                      </c:pt>
                      <c:pt idx="237">
                        <c:v>0.69090909090909092</c:v>
                      </c:pt>
                      <c:pt idx="238">
                        <c:v>0.69090909090909092</c:v>
                      </c:pt>
                      <c:pt idx="239">
                        <c:v>0.69758064516129026</c:v>
                      </c:pt>
                      <c:pt idx="240">
                        <c:v>0.68951612903225801</c:v>
                      </c:pt>
                      <c:pt idx="241">
                        <c:v>0.68859649122807021</c:v>
                      </c:pt>
                      <c:pt idx="242">
                        <c:v>0.71186440677966101</c:v>
                      </c:pt>
                      <c:pt idx="243">
                        <c:v>0.71052631578947367</c:v>
                      </c:pt>
                      <c:pt idx="244">
                        <c:v>0.72727272727272718</c:v>
                      </c:pt>
                      <c:pt idx="245">
                        <c:v>0.75847457627118642</c:v>
                      </c:pt>
                      <c:pt idx="246">
                        <c:v>0.76209677419354838</c:v>
                      </c:pt>
                      <c:pt idx="247">
                        <c:v>0.76016260162601623</c:v>
                      </c:pt>
                      <c:pt idx="248">
                        <c:v>0.77083333333333337</c:v>
                      </c:pt>
                      <c:pt idx="249">
                        <c:v>0.7544642857142857</c:v>
                      </c:pt>
                      <c:pt idx="250">
                        <c:v>0.71666666666666667</c:v>
                      </c:pt>
                      <c:pt idx="251">
                        <c:v>0.61764705882352944</c:v>
                      </c:pt>
                      <c:pt idx="252">
                        <c:v>0.56355932203389836</c:v>
                      </c:pt>
                      <c:pt idx="253">
                        <c:v>0.51709401709401714</c:v>
                      </c:pt>
                      <c:pt idx="254">
                        <c:v>0.47033898305084743</c:v>
                      </c:pt>
                      <c:pt idx="255">
                        <c:v>0.45081967213114749</c:v>
                      </c:pt>
                      <c:pt idx="256">
                        <c:v>0.43534482758620691</c:v>
                      </c:pt>
                      <c:pt idx="257">
                        <c:v>0.41949152542372881</c:v>
                      </c:pt>
                      <c:pt idx="258">
                        <c:v>0.40756302521008403</c:v>
                      </c:pt>
                      <c:pt idx="260">
                        <c:v>0.53361344537815125</c:v>
                      </c:pt>
                      <c:pt idx="261">
                        <c:v>0.52419354838709675</c:v>
                      </c:pt>
                      <c:pt idx="262">
                        <c:v>0.50819672131147542</c:v>
                      </c:pt>
                      <c:pt idx="263">
                        <c:v>0.52016129032258074</c:v>
                      </c:pt>
                      <c:pt idx="264">
                        <c:v>0.51260504201680668</c:v>
                      </c:pt>
                      <c:pt idx="265">
                        <c:v>0.49590163934426235</c:v>
                      </c:pt>
                      <c:pt idx="266">
                        <c:v>0.51304347826086949</c:v>
                      </c:pt>
                      <c:pt idx="267">
                        <c:v>0.53361344537815125</c:v>
                      </c:pt>
                      <c:pt idx="268">
                        <c:v>0.55462184873949583</c:v>
                      </c:pt>
                      <c:pt idx="269">
                        <c:v>0.5608695652173914</c:v>
                      </c:pt>
                      <c:pt idx="270">
                        <c:v>0.53418803418803418</c:v>
                      </c:pt>
                      <c:pt idx="271">
                        <c:v>0.49159663865546221</c:v>
                      </c:pt>
                      <c:pt idx="272">
                        <c:v>0.50450450450450446</c:v>
                      </c:pt>
                      <c:pt idx="273">
                        <c:v>0.45416666666666661</c:v>
                      </c:pt>
                      <c:pt idx="274">
                        <c:v>0.47058823529411764</c:v>
                      </c:pt>
                      <c:pt idx="275">
                        <c:v>0.45378151260504207</c:v>
                      </c:pt>
                      <c:pt idx="276">
                        <c:v>0.44495412844036697</c:v>
                      </c:pt>
                      <c:pt idx="277">
                        <c:v>0.47033898305084743</c:v>
                      </c:pt>
                      <c:pt idx="278">
                        <c:v>0.45378151260504201</c:v>
                      </c:pt>
                      <c:pt idx="279">
                        <c:v>0.44758064516129031</c:v>
                      </c:pt>
                      <c:pt idx="280">
                        <c:v>0.4576271186440678</c:v>
                      </c:pt>
                      <c:pt idx="281">
                        <c:v>0.46581196581196582</c:v>
                      </c:pt>
                      <c:pt idx="282">
                        <c:v>0.46153846153846156</c:v>
                      </c:pt>
                      <c:pt idx="283">
                        <c:v>0.45564516129032256</c:v>
                      </c:pt>
                      <c:pt idx="284">
                        <c:v>0.49152542372881358</c:v>
                      </c:pt>
                      <c:pt idx="285">
                        <c:v>0.5086956521739131</c:v>
                      </c:pt>
                      <c:pt idx="286">
                        <c:v>0.49193548387096775</c:v>
                      </c:pt>
                      <c:pt idx="287">
                        <c:v>0.49576271186440679</c:v>
                      </c:pt>
                      <c:pt idx="288">
                        <c:v>0.47540983606557374</c:v>
                      </c:pt>
                      <c:pt idx="289">
                        <c:v>0.49572649572649574</c:v>
                      </c:pt>
                      <c:pt idx="290">
                        <c:v>0.48770491803278693</c:v>
                      </c:pt>
                      <c:pt idx="291">
                        <c:v>0.50869565217391299</c:v>
                      </c:pt>
                      <c:pt idx="292">
                        <c:v>0.49586776859504134</c:v>
                      </c:pt>
                      <c:pt idx="293">
                        <c:v>0.50420168067226889</c:v>
                      </c:pt>
                      <c:pt idx="294">
                        <c:v>0.48198198198198194</c:v>
                      </c:pt>
                      <c:pt idx="295">
                        <c:v>0.51271186440677963</c:v>
                      </c:pt>
                      <c:pt idx="296">
                        <c:v>0.5043478260869565</c:v>
                      </c:pt>
                      <c:pt idx="297">
                        <c:v>0.4956521739130435</c:v>
                      </c:pt>
                      <c:pt idx="298">
                        <c:v>0.5</c:v>
                      </c:pt>
                      <c:pt idx="299">
                        <c:v>0.49576271186440679</c:v>
                      </c:pt>
                      <c:pt idx="301">
                        <c:v>0.25847457627118642</c:v>
                      </c:pt>
                      <c:pt idx="302">
                        <c:v>0.24390243902439027</c:v>
                      </c:pt>
                      <c:pt idx="303">
                        <c:v>0.20338983050847459</c:v>
                      </c:pt>
                      <c:pt idx="304">
                        <c:v>0.19327731092436976</c:v>
                      </c:pt>
                      <c:pt idx="305">
                        <c:v>0.23684210526315788</c:v>
                      </c:pt>
                      <c:pt idx="306">
                        <c:v>0.26470588235294118</c:v>
                      </c:pt>
                      <c:pt idx="307">
                        <c:v>0.29435483870967744</c:v>
                      </c:pt>
                      <c:pt idx="308">
                        <c:v>0.33898305084745761</c:v>
                      </c:pt>
                      <c:pt idx="309">
                        <c:v>0.33898305084745761</c:v>
                      </c:pt>
                      <c:pt idx="310">
                        <c:v>0.37614678899082571</c:v>
                      </c:pt>
                      <c:pt idx="311">
                        <c:v>0.38260869565217392</c:v>
                      </c:pt>
                      <c:pt idx="312">
                        <c:v>0.38034188034188032</c:v>
                      </c:pt>
                      <c:pt idx="313">
                        <c:v>0.39830508474576276</c:v>
                      </c:pt>
                      <c:pt idx="314">
                        <c:v>0.38235294117647056</c:v>
                      </c:pt>
                      <c:pt idx="315">
                        <c:v>0.3833333333333333</c:v>
                      </c:pt>
                      <c:pt idx="316">
                        <c:v>0.38842975206611574</c:v>
                      </c:pt>
                      <c:pt idx="317">
                        <c:v>0.38990825688073394</c:v>
                      </c:pt>
                      <c:pt idx="318">
                        <c:v>0.36752136752136755</c:v>
                      </c:pt>
                      <c:pt idx="319">
                        <c:v>0.37398373983739841</c:v>
                      </c:pt>
                      <c:pt idx="320">
                        <c:v>0.36521739130434783</c:v>
                      </c:pt>
                      <c:pt idx="321">
                        <c:v>0.37398373983739835</c:v>
                      </c:pt>
                      <c:pt idx="322">
                        <c:v>0.38429752066115702</c:v>
                      </c:pt>
                      <c:pt idx="323">
                        <c:v>0.37804878048780488</c:v>
                      </c:pt>
                      <c:pt idx="324">
                        <c:v>0.36974789915966388</c:v>
                      </c:pt>
                      <c:pt idx="325">
                        <c:v>0.37804878048780488</c:v>
                      </c:pt>
                      <c:pt idx="326">
                        <c:v>0.36956521739130432</c:v>
                      </c:pt>
                      <c:pt idx="327">
                        <c:v>0.36864406779661019</c:v>
                      </c:pt>
                      <c:pt idx="328">
                        <c:v>0.37398373983739835</c:v>
                      </c:pt>
                      <c:pt idx="329">
                        <c:v>0.35470085470085472</c:v>
                      </c:pt>
                      <c:pt idx="330">
                        <c:v>0.35714285714285715</c:v>
                      </c:pt>
                      <c:pt idx="331">
                        <c:v>0.34051724137931033</c:v>
                      </c:pt>
                      <c:pt idx="332">
                        <c:v>0.35</c:v>
                      </c:pt>
                      <c:pt idx="333">
                        <c:v>0.3559322033898305</c:v>
                      </c:pt>
                      <c:pt idx="334">
                        <c:v>0.34322033898305082</c:v>
                      </c:pt>
                      <c:pt idx="335">
                        <c:v>0.36178861788617889</c:v>
                      </c:pt>
                      <c:pt idx="336">
                        <c:v>0.3588709677419355</c:v>
                      </c:pt>
                      <c:pt idx="337">
                        <c:v>0.36</c:v>
                      </c:pt>
                      <c:pt idx="338">
                        <c:v>0.35599999999999998</c:v>
                      </c:pt>
                      <c:pt idx="339">
                        <c:v>0.36290322580645162</c:v>
                      </c:pt>
                      <c:pt idx="340">
                        <c:v>0.36290322580645162</c:v>
                      </c:pt>
                      <c:pt idx="341">
                        <c:v>0.34873949579831931</c:v>
                      </c:pt>
                      <c:pt idx="342">
                        <c:v>0.35772357723577236</c:v>
                      </c:pt>
                      <c:pt idx="343">
                        <c:v>0.37179487179487181</c:v>
                      </c:pt>
                      <c:pt idx="345">
                        <c:v>0.34033613445378152</c:v>
                      </c:pt>
                      <c:pt idx="346">
                        <c:v>0.32773109243697479</c:v>
                      </c:pt>
                      <c:pt idx="347">
                        <c:v>0.32456140350877194</c:v>
                      </c:pt>
                      <c:pt idx="348">
                        <c:v>0.34710743801652894</c:v>
                      </c:pt>
                      <c:pt idx="349">
                        <c:v>0.34400000000000003</c:v>
                      </c:pt>
                      <c:pt idx="350">
                        <c:v>0.35897435897435898</c:v>
                      </c:pt>
                      <c:pt idx="351">
                        <c:v>0.39754098360655743</c:v>
                      </c:pt>
                      <c:pt idx="352">
                        <c:v>0.39430894308943087</c:v>
                      </c:pt>
                      <c:pt idx="353">
                        <c:v>0.38495575221238937</c:v>
                      </c:pt>
                      <c:pt idx="354">
                        <c:v>0.3794642857142857</c:v>
                      </c:pt>
                      <c:pt idx="355">
                        <c:v>0.40243902439024393</c:v>
                      </c:pt>
                      <c:pt idx="356">
                        <c:v>0.41322314049586778</c:v>
                      </c:pt>
                      <c:pt idx="357">
                        <c:v>0.3907563025210084</c:v>
                      </c:pt>
                      <c:pt idx="358">
                        <c:v>0.38461538461538464</c:v>
                      </c:pt>
                      <c:pt idx="359">
                        <c:v>0.40756302521008403</c:v>
                      </c:pt>
                      <c:pt idx="360">
                        <c:v>0.42975206611570249</c:v>
                      </c:pt>
                      <c:pt idx="361">
                        <c:v>0.41869918699186992</c:v>
                      </c:pt>
                      <c:pt idx="362">
                        <c:v>0.44957983193277307</c:v>
                      </c:pt>
                      <c:pt idx="363">
                        <c:v>0.432</c:v>
                      </c:pt>
                      <c:pt idx="364">
                        <c:v>0.42035398230088494</c:v>
                      </c:pt>
                      <c:pt idx="365">
                        <c:v>0.42307692307692307</c:v>
                      </c:pt>
                      <c:pt idx="366">
                        <c:v>0.44067796610169491</c:v>
                      </c:pt>
                      <c:pt idx="367">
                        <c:v>0.45867768595041325</c:v>
                      </c:pt>
                      <c:pt idx="368">
                        <c:v>0.45867768595041325</c:v>
                      </c:pt>
                      <c:pt idx="369">
                        <c:v>0.46370967741935487</c:v>
                      </c:pt>
                      <c:pt idx="370">
                        <c:v>0.44537815126050417</c:v>
                      </c:pt>
                      <c:pt idx="371">
                        <c:v>0.46311475409836067</c:v>
                      </c:pt>
                      <c:pt idx="372">
                        <c:v>0.4576271186440678</c:v>
                      </c:pt>
                      <c:pt idx="373">
                        <c:v>0.46341463414634143</c:v>
                      </c:pt>
                      <c:pt idx="374">
                        <c:v>0.47916666666666663</c:v>
                      </c:pt>
                      <c:pt idx="375">
                        <c:v>0.45378151260504201</c:v>
                      </c:pt>
                      <c:pt idx="376">
                        <c:v>0.46460176991150443</c:v>
                      </c:pt>
                      <c:pt idx="377">
                        <c:v>0.44827586206896552</c:v>
                      </c:pt>
                      <c:pt idx="378">
                        <c:v>0.46400000000000002</c:v>
                      </c:pt>
                      <c:pt idx="379">
                        <c:v>0.47154471544715448</c:v>
                      </c:pt>
                      <c:pt idx="380">
                        <c:v>0.46218487394957986</c:v>
                      </c:pt>
                      <c:pt idx="381">
                        <c:v>0.45049504950495045</c:v>
                      </c:pt>
                      <c:pt idx="382">
                        <c:v>0.47131147540983609</c:v>
                      </c:pt>
                      <c:pt idx="383">
                        <c:v>0.46311475409836067</c:v>
                      </c:pt>
                      <c:pt idx="384">
                        <c:v>0.46638655462184875</c:v>
                      </c:pt>
                      <c:pt idx="385">
                        <c:v>0.4642857142857143</c:v>
                      </c:pt>
                      <c:pt idx="386">
                        <c:v>0.44262295081967212</c:v>
                      </c:pt>
                      <c:pt idx="387">
                        <c:v>0.45934959349593496</c:v>
                      </c:pt>
                      <c:pt idx="388">
                        <c:v>0.45599999999999996</c:v>
                      </c:pt>
                      <c:pt idx="389">
                        <c:v>0.46250000000000002</c:v>
                      </c:pt>
                      <c:pt idx="390">
                        <c:v>0.4375</c:v>
                      </c:pt>
                      <c:pt idx="391">
                        <c:v>0.46694214876033058</c:v>
                      </c:pt>
                      <c:pt idx="392">
                        <c:v>0.46218487394957986</c:v>
                      </c:pt>
                      <c:pt idx="393">
                        <c:v>0.48305084745762711</c:v>
                      </c:pt>
                      <c:pt idx="394">
                        <c:v>0.49576271186440679</c:v>
                      </c:pt>
                      <c:pt idx="395">
                        <c:v>0.49593495934959353</c:v>
                      </c:pt>
                      <c:pt idx="396">
                        <c:v>0.53781512605042014</c:v>
                      </c:pt>
                      <c:pt idx="397">
                        <c:v>0.55555555555555558</c:v>
                      </c:pt>
                      <c:pt idx="398">
                        <c:v>0.52966101694915257</c:v>
                      </c:pt>
                      <c:pt idx="399">
                        <c:v>0.52173913043478259</c:v>
                      </c:pt>
                      <c:pt idx="400">
                        <c:v>0.54471544715447151</c:v>
                      </c:pt>
                      <c:pt idx="402">
                        <c:v>0.23949579831932771</c:v>
                      </c:pt>
                      <c:pt idx="403">
                        <c:v>0.2310924369747899</c:v>
                      </c:pt>
                      <c:pt idx="404">
                        <c:v>0.25</c:v>
                      </c:pt>
                      <c:pt idx="405">
                        <c:v>0.21008403361344538</c:v>
                      </c:pt>
                      <c:pt idx="406">
                        <c:v>0.22177419354838709</c:v>
                      </c:pt>
                      <c:pt idx="407">
                        <c:v>0.22083333333333333</c:v>
                      </c:pt>
                      <c:pt idx="408">
                        <c:v>0.21774193548387097</c:v>
                      </c:pt>
                      <c:pt idx="409">
                        <c:v>0.20901639344262293</c:v>
                      </c:pt>
                      <c:pt idx="410">
                        <c:v>0.21428571428571427</c:v>
                      </c:pt>
                      <c:pt idx="411">
                        <c:v>0.2073170731707317</c:v>
                      </c:pt>
                      <c:pt idx="412">
                        <c:v>0.20161290322580644</c:v>
                      </c:pt>
                      <c:pt idx="413">
                        <c:v>0.19600000000000001</c:v>
                      </c:pt>
                      <c:pt idx="414">
                        <c:v>0.21120689655172412</c:v>
                      </c:pt>
                      <c:pt idx="415">
                        <c:v>0.20535714285714285</c:v>
                      </c:pt>
                      <c:pt idx="416">
                        <c:v>0.21428571428571427</c:v>
                      </c:pt>
                      <c:pt idx="417">
                        <c:v>0.21052631578947367</c:v>
                      </c:pt>
                      <c:pt idx="418">
                        <c:v>0.23360655737704919</c:v>
                      </c:pt>
                      <c:pt idx="419">
                        <c:v>0.27731092436974791</c:v>
                      </c:pt>
                      <c:pt idx="420">
                        <c:v>0.2807017543859649</c:v>
                      </c:pt>
                      <c:pt idx="421">
                        <c:v>0.30084745762711862</c:v>
                      </c:pt>
                      <c:pt idx="422">
                        <c:v>0.2831858407079646</c:v>
                      </c:pt>
                      <c:pt idx="423">
                        <c:v>0.29098360655737704</c:v>
                      </c:pt>
                      <c:pt idx="424">
                        <c:v>0.31746031746031744</c:v>
                      </c:pt>
                      <c:pt idx="425">
                        <c:v>0.29098360655737704</c:v>
                      </c:pt>
                      <c:pt idx="426">
                        <c:v>0.33057851239669422</c:v>
                      </c:pt>
                      <c:pt idx="427">
                        <c:v>0.33027522935779818</c:v>
                      </c:pt>
                      <c:pt idx="428">
                        <c:v>0.36521739130434783</c:v>
                      </c:pt>
                      <c:pt idx="429">
                        <c:v>0.4</c:v>
                      </c:pt>
                      <c:pt idx="430">
                        <c:v>0.37704918032786883</c:v>
                      </c:pt>
                      <c:pt idx="431">
                        <c:v>0.38571428571428568</c:v>
                      </c:pt>
                      <c:pt idx="432">
                        <c:v>0.41463414634146345</c:v>
                      </c:pt>
                      <c:pt idx="433">
                        <c:v>0.41596638655462181</c:v>
                      </c:pt>
                      <c:pt idx="434">
                        <c:v>0.4285714285714286</c:v>
                      </c:pt>
                      <c:pt idx="435">
                        <c:v>0.45652173913043476</c:v>
                      </c:pt>
                      <c:pt idx="436">
                        <c:v>0.45378151260504201</c:v>
                      </c:pt>
                      <c:pt idx="437">
                        <c:v>0.45338983050847459</c:v>
                      </c:pt>
                      <c:pt idx="438">
                        <c:v>0.45338983050847459</c:v>
                      </c:pt>
                      <c:pt idx="439">
                        <c:v>0.44067796610169491</c:v>
                      </c:pt>
                      <c:pt idx="440">
                        <c:v>0.43388429752066116</c:v>
                      </c:pt>
                      <c:pt idx="441">
                        <c:v>0.3839285714285714</c:v>
                      </c:pt>
                      <c:pt idx="442">
                        <c:v>0.34322033898305082</c:v>
                      </c:pt>
                      <c:pt idx="443">
                        <c:v>0.32727272727272727</c:v>
                      </c:pt>
                      <c:pt idx="444">
                        <c:v>0.32773109243697479</c:v>
                      </c:pt>
                      <c:pt idx="445">
                        <c:v>0.33467741935483869</c:v>
                      </c:pt>
                      <c:pt idx="446">
                        <c:v>0.34051724137931039</c:v>
                      </c:pt>
                      <c:pt idx="447">
                        <c:v>0.33478260869565218</c:v>
                      </c:pt>
                      <c:pt idx="448">
                        <c:v>0.32203389830508478</c:v>
                      </c:pt>
                      <c:pt idx="449">
                        <c:v>0.308</c:v>
                      </c:pt>
                      <c:pt idx="450">
                        <c:v>0.316</c:v>
                      </c:pt>
                      <c:pt idx="451">
                        <c:v>0.33057851239669422</c:v>
                      </c:pt>
                    </c:numCache>
                  </c:numRef>
                </c:yVal>
                <c:smooth val="0"/>
                <c:extLst>
                  <c:ext xmlns:c16="http://schemas.microsoft.com/office/drawing/2014/chart" uri="{C3380CC4-5D6E-409C-BE32-E72D297353CC}">
                    <c16:uniqueId val="{00000005-5C0F-4547-862B-9B4FA8ED6D37}"/>
                  </c:ext>
                </c:extLst>
              </c15:ser>
            </c15:filteredScatterSeries>
          </c:ext>
        </c:extLst>
      </c:scatterChart>
      <c:scatterChart>
        <c:scatterStyle val="lineMarker"/>
        <c:varyColors val="0"/>
        <c:ser>
          <c:idx val="3"/>
          <c:order val="3"/>
          <c:tx>
            <c:v>chi-square</c:v>
          </c:tx>
          <c:spPr>
            <a:ln w="25400" cap="rnd">
              <a:noFill/>
              <a:round/>
            </a:ln>
            <a:effectLst/>
          </c:spPr>
          <c:marker>
            <c:symbol val="diamond"/>
            <c:size val="4"/>
            <c:spPr>
              <a:solidFill>
                <a:schemeClr val="tx1"/>
              </a:solidFill>
              <a:ln w="34925">
                <a:solidFill>
                  <a:sysClr val="windowText" lastClr="000000"/>
                </a:solidFill>
              </a:ln>
              <a:effectLst/>
            </c:spPr>
          </c:marker>
          <c:xVal>
            <c:numRef>
              <c:f>'[3]TRD JoinMap5 new map 2017 (3)'!$EY$11:$EY$462</c:f>
              <c:numCache>
                <c:formatCode>General</c:formatCode>
                <c:ptCount val="452"/>
                <c:pt idx="0">
                  <c:v>0</c:v>
                </c:pt>
                <c:pt idx="1">
                  <c:v>1.2</c:v>
                </c:pt>
                <c:pt idx="2">
                  <c:v>3.7480000000000002</c:v>
                </c:pt>
                <c:pt idx="3">
                  <c:v>5.9329999999999998</c:v>
                </c:pt>
                <c:pt idx="4">
                  <c:v>10.739000000000001</c:v>
                </c:pt>
                <c:pt idx="5">
                  <c:v>12.651</c:v>
                </c:pt>
                <c:pt idx="6">
                  <c:v>15.473000000000001</c:v>
                </c:pt>
                <c:pt idx="7">
                  <c:v>20.295000000000002</c:v>
                </c:pt>
                <c:pt idx="8">
                  <c:v>23.4</c:v>
                </c:pt>
                <c:pt idx="9">
                  <c:v>23.808</c:v>
                </c:pt>
                <c:pt idx="10">
                  <c:v>24.417000000000002</c:v>
                </c:pt>
                <c:pt idx="11">
                  <c:v>30.946000000000002</c:v>
                </c:pt>
                <c:pt idx="12">
                  <c:v>33.56</c:v>
                </c:pt>
                <c:pt idx="13">
                  <c:v>35.441000000000003</c:v>
                </c:pt>
                <c:pt idx="14">
                  <c:v>38.838999999999999</c:v>
                </c:pt>
                <c:pt idx="15">
                  <c:v>39.079000000000001</c:v>
                </c:pt>
                <c:pt idx="16">
                  <c:v>43.777999999999999</c:v>
                </c:pt>
                <c:pt idx="17">
                  <c:v>45.664999999999999</c:v>
                </c:pt>
                <c:pt idx="18">
                  <c:v>50.22</c:v>
                </c:pt>
                <c:pt idx="19">
                  <c:v>51</c:v>
                </c:pt>
                <c:pt idx="20">
                  <c:v>53.45</c:v>
                </c:pt>
                <c:pt idx="21">
                  <c:v>55.677999999999997</c:v>
                </c:pt>
                <c:pt idx="22">
                  <c:v>59.759</c:v>
                </c:pt>
                <c:pt idx="23">
                  <c:v>61.616999999999997</c:v>
                </c:pt>
                <c:pt idx="24">
                  <c:v>63.386000000000003</c:v>
                </c:pt>
                <c:pt idx="25">
                  <c:v>68.8</c:v>
                </c:pt>
                <c:pt idx="26">
                  <c:v>76.582999999999998</c:v>
                </c:pt>
                <c:pt idx="27">
                  <c:v>81.710999999999999</c:v>
                </c:pt>
                <c:pt idx="28">
                  <c:v>86.052000000000007</c:v>
                </c:pt>
                <c:pt idx="29">
                  <c:v>86.546999999999997</c:v>
                </c:pt>
                <c:pt idx="30">
                  <c:v>87.957999999999998</c:v>
                </c:pt>
                <c:pt idx="31">
                  <c:v>91.126000000000005</c:v>
                </c:pt>
                <c:pt idx="32">
                  <c:v>92.028000000000006</c:v>
                </c:pt>
                <c:pt idx="33">
                  <c:v>96.3</c:v>
                </c:pt>
                <c:pt idx="34">
                  <c:v>96.533000000000001</c:v>
                </c:pt>
                <c:pt idx="35">
                  <c:v>97.421000000000006</c:v>
                </c:pt>
                <c:pt idx="36">
                  <c:v>100</c:v>
                </c:pt>
                <c:pt idx="37">
                  <c:v>122.42100000000001</c:v>
                </c:pt>
                <c:pt idx="38">
                  <c:v>124.82600000000001</c:v>
                </c:pt>
                <c:pt idx="39">
                  <c:v>129.92099999999999</c:v>
                </c:pt>
                <c:pt idx="40">
                  <c:v>135.02100000000002</c:v>
                </c:pt>
                <c:pt idx="41">
                  <c:v>138.92000000000002</c:v>
                </c:pt>
                <c:pt idx="42">
                  <c:v>142.34900000000002</c:v>
                </c:pt>
                <c:pt idx="43">
                  <c:v>147.61700000000002</c:v>
                </c:pt>
                <c:pt idx="44">
                  <c:v>155.15800000000002</c:v>
                </c:pt>
                <c:pt idx="45">
                  <c:v>155.90300000000002</c:v>
                </c:pt>
                <c:pt idx="46">
                  <c:v>156.07900000000001</c:v>
                </c:pt>
                <c:pt idx="47">
                  <c:v>158.22</c:v>
                </c:pt>
                <c:pt idx="48">
                  <c:v>159.96700000000001</c:v>
                </c:pt>
                <c:pt idx="49">
                  <c:v>166.08100000000002</c:v>
                </c:pt>
                <c:pt idx="50">
                  <c:v>168.45000000000002</c:v>
                </c:pt>
                <c:pt idx="51">
                  <c:v>173.13499999999999</c:v>
                </c:pt>
                <c:pt idx="52">
                  <c:v>173.38200000000001</c:v>
                </c:pt>
                <c:pt idx="53">
                  <c:v>177.92099999999999</c:v>
                </c:pt>
                <c:pt idx="54">
                  <c:v>179.12100000000001</c:v>
                </c:pt>
                <c:pt idx="55">
                  <c:v>181.12100000000001</c:v>
                </c:pt>
                <c:pt idx="56">
                  <c:v>181.649</c:v>
                </c:pt>
                <c:pt idx="57">
                  <c:v>183.29500000000002</c:v>
                </c:pt>
                <c:pt idx="58">
                  <c:v>189.82100000000003</c:v>
                </c:pt>
                <c:pt idx="59">
                  <c:v>190.779</c:v>
                </c:pt>
                <c:pt idx="60">
                  <c:v>191.43100000000001</c:v>
                </c:pt>
                <c:pt idx="61">
                  <c:v>192.92400000000001</c:v>
                </c:pt>
                <c:pt idx="62">
                  <c:v>196.31800000000001</c:v>
                </c:pt>
                <c:pt idx="63">
                  <c:v>196.702</c:v>
                </c:pt>
                <c:pt idx="64">
                  <c:v>196.82100000000003</c:v>
                </c:pt>
                <c:pt idx="65">
                  <c:v>197.721</c:v>
                </c:pt>
                <c:pt idx="66">
                  <c:v>199.42099999999999</c:v>
                </c:pt>
                <c:pt idx="67">
                  <c:v>203.25299999999999</c:v>
                </c:pt>
                <c:pt idx="68">
                  <c:v>204.58300000000003</c:v>
                </c:pt>
                <c:pt idx="69">
                  <c:v>206.154</c:v>
                </c:pt>
                <c:pt idx="70">
                  <c:v>207.27100000000002</c:v>
                </c:pt>
                <c:pt idx="71">
                  <c:v>207.74</c:v>
                </c:pt>
                <c:pt idx="72">
                  <c:v>208.298</c:v>
                </c:pt>
                <c:pt idx="73">
                  <c:v>210.34100000000001</c:v>
                </c:pt>
                <c:pt idx="74">
                  <c:v>211.69200000000001</c:v>
                </c:pt>
                <c:pt idx="75">
                  <c:v>213.32100000000003</c:v>
                </c:pt>
                <c:pt idx="76">
                  <c:v>214.32100000000003</c:v>
                </c:pt>
                <c:pt idx="77">
                  <c:v>214.852</c:v>
                </c:pt>
                <c:pt idx="78">
                  <c:v>215.02100000000002</c:v>
                </c:pt>
                <c:pt idx="79">
                  <c:v>218.328</c:v>
                </c:pt>
                <c:pt idx="80">
                  <c:v>218.416</c:v>
                </c:pt>
                <c:pt idx="81">
                  <c:v>219.92400000000001</c:v>
                </c:pt>
                <c:pt idx="82">
                  <c:v>224.85900000000001</c:v>
                </c:pt>
                <c:pt idx="83">
                  <c:v>226.55700000000002</c:v>
                </c:pt>
                <c:pt idx="84">
                  <c:v>231.11099999999999</c:v>
                </c:pt>
                <c:pt idx="85">
                  <c:v>240</c:v>
                </c:pt>
                <c:pt idx="86">
                  <c:v>256.11099999999999</c:v>
                </c:pt>
                <c:pt idx="87">
                  <c:v>256.61099999999999</c:v>
                </c:pt>
                <c:pt idx="88">
                  <c:v>257.11099999999999</c:v>
                </c:pt>
                <c:pt idx="89">
                  <c:v>259.29599999999999</c:v>
                </c:pt>
                <c:pt idx="90">
                  <c:v>259.61099999999999</c:v>
                </c:pt>
                <c:pt idx="91">
                  <c:v>260.11099999999999</c:v>
                </c:pt>
                <c:pt idx="92">
                  <c:v>262.72199999999998</c:v>
                </c:pt>
                <c:pt idx="93">
                  <c:v>263.21100000000001</c:v>
                </c:pt>
                <c:pt idx="94">
                  <c:v>264.31099999999998</c:v>
                </c:pt>
                <c:pt idx="95">
                  <c:v>270.25200000000001</c:v>
                </c:pt>
                <c:pt idx="96">
                  <c:v>276.87399999999997</c:v>
                </c:pt>
                <c:pt idx="97">
                  <c:v>281.61099999999999</c:v>
                </c:pt>
                <c:pt idx="98">
                  <c:v>284.93200000000002</c:v>
                </c:pt>
                <c:pt idx="99">
                  <c:v>285.93299999999999</c:v>
                </c:pt>
                <c:pt idx="100">
                  <c:v>292.327</c:v>
                </c:pt>
                <c:pt idx="101">
                  <c:v>297.411</c:v>
                </c:pt>
                <c:pt idx="102">
                  <c:v>298.01099999999997</c:v>
                </c:pt>
                <c:pt idx="103">
                  <c:v>300.702</c:v>
                </c:pt>
                <c:pt idx="104">
                  <c:v>308.20600000000002</c:v>
                </c:pt>
                <c:pt idx="105">
                  <c:v>308.31099999999998</c:v>
                </c:pt>
                <c:pt idx="106">
                  <c:v>308.911</c:v>
                </c:pt>
                <c:pt idx="107">
                  <c:v>315.11099999999999</c:v>
                </c:pt>
                <c:pt idx="108">
                  <c:v>316.01</c:v>
                </c:pt>
                <c:pt idx="109">
                  <c:v>318.43200000000002</c:v>
                </c:pt>
                <c:pt idx="110">
                  <c:v>318.68399999999997</c:v>
                </c:pt>
                <c:pt idx="111">
                  <c:v>319.61099999999999</c:v>
                </c:pt>
                <c:pt idx="112">
                  <c:v>319.81099999999998</c:v>
                </c:pt>
                <c:pt idx="113">
                  <c:v>319.81099999999998</c:v>
                </c:pt>
                <c:pt idx="114">
                  <c:v>321.03800000000001</c:v>
                </c:pt>
                <c:pt idx="115">
                  <c:v>321.12799999999999</c:v>
                </c:pt>
                <c:pt idx="116">
                  <c:v>321.161</c:v>
                </c:pt>
                <c:pt idx="117">
                  <c:v>321.16399999999999</c:v>
                </c:pt>
                <c:pt idx="118">
                  <c:v>321.44299999999998</c:v>
                </c:pt>
                <c:pt idx="119">
                  <c:v>322.976</c:v>
                </c:pt>
                <c:pt idx="120">
                  <c:v>323.11799999999999</c:v>
                </c:pt>
                <c:pt idx="121">
                  <c:v>326.01099999999997</c:v>
                </c:pt>
                <c:pt idx="122">
                  <c:v>327.745</c:v>
                </c:pt>
                <c:pt idx="123">
                  <c:v>327.911</c:v>
                </c:pt>
                <c:pt idx="124">
                  <c:v>330.51099999999997</c:v>
                </c:pt>
                <c:pt idx="125">
                  <c:v>333.786</c:v>
                </c:pt>
                <c:pt idx="126">
                  <c:v>335.685</c:v>
                </c:pt>
                <c:pt idx="127">
                  <c:v>336.21100000000001</c:v>
                </c:pt>
                <c:pt idx="128">
                  <c:v>336.411</c:v>
                </c:pt>
                <c:pt idx="129">
                  <c:v>336.911</c:v>
                </c:pt>
                <c:pt idx="130">
                  <c:v>337.98099999999999</c:v>
                </c:pt>
                <c:pt idx="131">
                  <c:v>342.911</c:v>
                </c:pt>
                <c:pt idx="132">
                  <c:v>343.01099999999997</c:v>
                </c:pt>
                <c:pt idx="133">
                  <c:v>346.57399999999996</c:v>
                </c:pt>
                <c:pt idx="134">
                  <c:v>348.11099999999999</c:v>
                </c:pt>
                <c:pt idx="135">
                  <c:v>352.738</c:v>
                </c:pt>
                <c:pt idx="136">
                  <c:v>354.12099999999998</c:v>
                </c:pt>
                <c:pt idx="137">
                  <c:v>355.12700000000001</c:v>
                </c:pt>
                <c:pt idx="138">
                  <c:v>357.452</c:v>
                </c:pt>
                <c:pt idx="139">
                  <c:v>370</c:v>
                </c:pt>
                <c:pt idx="140">
                  <c:v>382.452</c:v>
                </c:pt>
                <c:pt idx="141">
                  <c:v>382.71600000000001</c:v>
                </c:pt>
                <c:pt idx="142">
                  <c:v>385.33499999999998</c:v>
                </c:pt>
                <c:pt idx="143">
                  <c:v>386.88600000000002</c:v>
                </c:pt>
                <c:pt idx="144">
                  <c:v>387.29</c:v>
                </c:pt>
                <c:pt idx="145">
                  <c:v>388.05200000000002</c:v>
                </c:pt>
                <c:pt idx="146">
                  <c:v>389.37</c:v>
                </c:pt>
                <c:pt idx="147">
                  <c:v>389.55200000000002</c:v>
                </c:pt>
                <c:pt idx="148">
                  <c:v>390.35199999999998</c:v>
                </c:pt>
                <c:pt idx="149">
                  <c:v>393.25200000000001</c:v>
                </c:pt>
                <c:pt idx="150">
                  <c:v>394.08299999999997</c:v>
                </c:pt>
                <c:pt idx="151">
                  <c:v>395.01499999999999</c:v>
                </c:pt>
                <c:pt idx="152">
                  <c:v>395.69499999999999</c:v>
                </c:pt>
                <c:pt idx="153">
                  <c:v>402.08299999999997</c:v>
                </c:pt>
                <c:pt idx="154">
                  <c:v>408.75200000000001</c:v>
                </c:pt>
                <c:pt idx="155">
                  <c:v>412.60599999999999</c:v>
                </c:pt>
                <c:pt idx="156">
                  <c:v>415.71300000000002</c:v>
                </c:pt>
                <c:pt idx="157">
                  <c:v>416.44400000000002</c:v>
                </c:pt>
                <c:pt idx="158">
                  <c:v>416.84300000000002</c:v>
                </c:pt>
                <c:pt idx="159">
                  <c:v>417.70299999999997</c:v>
                </c:pt>
                <c:pt idx="160">
                  <c:v>419.55099999999999</c:v>
                </c:pt>
                <c:pt idx="161">
                  <c:v>421.38200000000001</c:v>
                </c:pt>
                <c:pt idx="162">
                  <c:v>422.17200000000003</c:v>
                </c:pt>
                <c:pt idx="163">
                  <c:v>423.31299999999999</c:v>
                </c:pt>
                <c:pt idx="164">
                  <c:v>428.25200000000001</c:v>
                </c:pt>
                <c:pt idx="165">
                  <c:v>430.01600000000002</c:v>
                </c:pt>
                <c:pt idx="166">
                  <c:v>432.87700000000001</c:v>
                </c:pt>
                <c:pt idx="167">
                  <c:v>435.62599999999998</c:v>
                </c:pt>
                <c:pt idx="168">
                  <c:v>436.31700000000001</c:v>
                </c:pt>
                <c:pt idx="169">
                  <c:v>436.7</c:v>
                </c:pt>
                <c:pt idx="170">
                  <c:v>437.89100000000002</c:v>
                </c:pt>
                <c:pt idx="171">
                  <c:v>438.33499999999998</c:v>
                </c:pt>
                <c:pt idx="172">
                  <c:v>441.56400000000002</c:v>
                </c:pt>
                <c:pt idx="173">
                  <c:v>443.084</c:v>
                </c:pt>
                <c:pt idx="174">
                  <c:v>443.90199999999999</c:v>
                </c:pt>
                <c:pt idx="175">
                  <c:v>446.59100000000001</c:v>
                </c:pt>
                <c:pt idx="176">
                  <c:v>446.70699999999999</c:v>
                </c:pt>
                <c:pt idx="177">
                  <c:v>447.036</c:v>
                </c:pt>
                <c:pt idx="178">
                  <c:v>452.31600000000003</c:v>
                </c:pt>
                <c:pt idx="179">
                  <c:v>455.25200000000001</c:v>
                </c:pt>
                <c:pt idx="180">
                  <c:v>455.35</c:v>
                </c:pt>
                <c:pt idx="181">
                  <c:v>455.738</c:v>
                </c:pt>
                <c:pt idx="182">
                  <c:v>458.637</c:v>
                </c:pt>
                <c:pt idx="183">
                  <c:v>459.95499999999998</c:v>
                </c:pt>
                <c:pt idx="184">
                  <c:v>465.702</c:v>
                </c:pt>
                <c:pt idx="185">
                  <c:v>467.15199999999999</c:v>
                </c:pt>
                <c:pt idx="186">
                  <c:v>468.35199999999998</c:v>
                </c:pt>
                <c:pt idx="187">
                  <c:v>473.19100000000003</c:v>
                </c:pt>
                <c:pt idx="188">
                  <c:v>478.66399999999999</c:v>
                </c:pt>
                <c:pt idx="189">
                  <c:v>479.05200000000002</c:v>
                </c:pt>
                <c:pt idx="190">
                  <c:v>479.25200000000001</c:v>
                </c:pt>
                <c:pt idx="191">
                  <c:v>483.30899999999997</c:v>
                </c:pt>
                <c:pt idx="192">
                  <c:v>484.62</c:v>
                </c:pt>
                <c:pt idx="193">
                  <c:v>486.51900000000001</c:v>
                </c:pt>
                <c:pt idx="194">
                  <c:v>488.75200000000001</c:v>
                </c:pt>
                <c:pt idx="195">
                  <c:v>494.952</c:v>
                </c:pt>
                <c:pt idx="196">
                  <c:v>497.82799999999997</c:v>
                </c:pt>
                <c:pt idx="197">
                  <c:v>498.26599999999996</c:v>
                </c:pt>
                <c:pt idx="198">
                  <c:v>501.06600000000003</c:v>
                </c:pt>
                <c:pt idx="199">
                  <c:v>505.62599999999998</c:v>
                </c:pt>
                <c:pt idx="200">
                  <c:v>507.09699999999998</c:v>
                </c:pt>
                <c:pt idx="201">
                  <c:v>509.87200000000001</c:v>
                </c:pt>
                <c:pt idx="202">
                  <c:v>513.04399999999998</c:v>
                </c:pt>
                <c:pt idx="203">
                  <c:v>518.15200000000004</c:v>
                </c:pt>
                <c:pt idx="204">
                  <c:v>524.85799999999995</c:v>
                </c:pt>
                <c:pt idx="205">
                  <c:v>526.94499999999994</c:v>
                </c:pt>
                <c:pt idx="206">
                  <c:v>529.46699999999998</c:v>
                </c:pt>
                <c:pt idx="207">
                  <c:v>536.25199999999995</c:v>
                </c:pt>
                <c:pt idx="208">
                  <c:v>538.94399999999996</c:v>
                </c:pt>
                <c:pt idx="209">
                  <c:v>539.25199999999995</c:v>
                </c:pt>
                <c:pt idx="210">
                  <c:v>540</c:v>
                </c:pt>
                <c:pt idx="211">
                  <c:v>564.25199999999995</c:v>
                </c:pt>
                <c:pt idx="212">
                  <c:v>564.54999999999995</c:v>
                </c:pt>
                <c:pt idx="213">
                  <c:v>565.16599999999994</c:v>
                </c:pt>
                <c:pt idx="214">
                  <c:v>566.0089999999999</c:v>
                </c:pt>
                <c:pt idx="215">
                  <c:v>569.9849999999999</c:v>
                </c:pt>
                <c:pt idx="216">
                  <c:v>572.85199999999998</c:v>
                </c:pt>
                <c:pt idx="217">
                  <c:v>576.63699999999994</c:v>
                </c:pt>
                <c:pt idx="218">
                  <c:v>579.50299999999993</c:v>
                </c:pt>
                <c:pt idx="219">
                  <c:v>584.32999999999993</c:v>
                </c:pt>
                <c:pt idx="220">
                  <c:v>586.21699999999998</c:v>
                </c:pt>
                <c:pt idx="221">
                  <c:v>586.64199999999994</c:v>
                </c:pt>
                <c:pt idx="222">
                  <c:v>587.99099999999999</c:v>
                </c:pt>
                <c:pt idx="223">
                  <c:v>590.34699999999998</c:v>
                </c:pt>
                <c:pt idx="224">
                  <c:v>593.00399999999991</c:v>
                </c:pt>
                <c:pt idx="225">
                  <c:v>595.31599999999992</c:v>
                </c:pt>
                <c:pt idx="226">
                  <c:v>598.59799999999996</c:v>
                </c:pt>
                <c:pt idx="227">
                  <c:v>604.08600000000001</c:v>
                </c:pt>
                <c:pt idx="228">
                  <c:v>606.05199999999991</c:v>
                </c:pt>
                <c:pt idx="229">
                  <c:v>606.65199999999993</c:v>
                </c:pt>
                <c:pt idx="230">
                  <c:v>609.952</c:v>
                </c:pt>
                <c:pt idx="231">
                  <c:v>617.62199999999996</c:v>
                </c:pt>
                <c:pt idx="232">
                  <c:v>619.06700000000001</c:v>
                </c:pt>
                <c:pt idx="233">
                  <c:v>624.476</c:v>
                </c:pt>
                <c:pt idx="234">
                  <c:v>625.47399999999993</c:v>
                </c:pt>
                <c:pt idx="235">
                  <c:v>628.15199999999993</c:v>
                </c:pt>
                <c:pt idx="236">
                  <c:v>629.27299999999991</c:v>
                </c:pt>
                <c:pt idx="237">
                  <c:v>634.9</c:v>
                </c:pt>
                <c:pt idx="238">
                  <c:v>637.97799999999995</c:v>
                </c:pt>
                <c:pt idx="239">
                  <c:v>638.88199999999995</c:v>
                </c:pt>
                <c:pt idx="240">
                  <c:v>639.45499999999993</c:v>
                </c:pt>
                <c:pt idx="241">
                  <c:v>640.68799999999999</c:v>
                </c:pt>
                <c:pt idx="242">
                  <c:v>647.76900000000001</c:v>
                </c:pt>
                <c:pt idx="243">
                  <c:v>650.053</c:v>
                </c:pt>
                <c:pt idx="244">
                  <c:v>658.72899999999993</c:v>
                </c:pt>
                <c:pt idx="245">
                  <c:v>661.40899999999999</c:v>
                </c:pt>
                <c:pt idx="246">
                  <c:v>661.452</c:v>
                </c:pt>
                <c:pt idx="247">
                  <c:v>661.65199999999993</c:v>
                </c:pt>
                <c:pt idx="248">
                  <c:v>662.11999999999989</c:v>
                </c:pt>
                <c:pt idx="249">
                  <c:v>662.79299999999989</c:v>
                </c:pt>
                <c:pt idx="250">
                  <c:v>667.05099999999993</c:v>
                </c:pt>
                <c:pt idx="251">
                  <c:v>678.93499999999995</c:v>
                </c:pt>
                <c:pt idx="252">
                  <c:v>686.35299999999995</c:v>
                </c:pt>
                <c:pt idx="253">
                  <c:v>691.25199999999995</c:v>
                </c:pt>
                <c:pt idx="254">
                  <c:v>699.58999999999992</c:v>
                </c:pt>
                <c:pt idx="255">
                  <c:v>700.63599999999997</c:v>
                </c:pt>
                <c:pt idx="256">
                  <c:v>705.72799999999995</c:v>
                </c:pt>
                <c:pt idx="257">
                  <c:v>712.56299999999999</c:v>
                </c:pt>
                <c:pt idx="258">
                  <c:v>718.74399999999991</c:v>
                </c:pt>
                <c:pt idx="259">
                  <c:v>730</c:v>
                </c:pt>
                <c:pt idx="260">
                  <c:v>743.74399999999991</c:v>
                </c:pt>
                <c:pt idx="261">
                  <c:v>745.78399999999988</c:v>
                </c:pt>
                <c:pt idx="262">
                  <c:v>747.98799999999994</c:v>
                </c:pt>
                <c:pt idx="263">
                  <c:v>749.06799999999987</c:v>
                </c:pt>
                <c:pt idx="264">
                  <c:v>754.50999999999988</c:v>
                </c:pt>
                <c:pt idx="265">
                  <c:v>754.62299999999993</c:v>
                </c:pt>
                <c:pt idx="266">
                  <c:v>755.93599999999992</c:v>
                </c:pt>
                <c:pt idx="267">
                  <c:v>763.81299999999987</c:v>
                </c:pt>
                <c:pt idx="268">
                  <c:v>766.69099999999992</c:v>
                </c:pt>
                <c:pt idx="269">
                  <c:v>768.68899999999996</c:v>
                </c:pt>
                <c:pt idx="270">
                  <c:v>776.73799999999994</c:v>
                </c:pt>
                <c:pt idx="271">
                  <c:v>783.14899999999989</c:v>
                </c:pt>
                <c:pt idx="272">
                  <c:v>784.8309999999999</c:v>
                </c:pt>
                <c:pt idx="273">
                  <c:v>788.3359999999999</c:v>
                </c:pt>
                <c:pt idx="274">
                  <c:v>793.05299999999988</c:v>
                </c:pt>
                <c:pt idx="275">
                  <c:v>793.30599999999993</c:v>
                </c:pt>
                <c:pt idx="276">
                  <c:v>793.95799999999986</c:v>
                </c:pt>
                <c:pt idx="277">
                  <c:v>794.70099999999991</c:v>
                </c:pt>
                <c:pt idx="278">
                  <c:v>799.48299999999995</c:v>
                </c:pt>
                <c:pt idx="279">
                  <c:v>799.54699999999991</c:v>
                </c:pt>
                <c:pt idx="280">
                  <c:v>801.49899999999991</c:v>
                </c:pt>
                <c:pt idx="281">
                  <c:v>805.49599999999987</c:v>
                </c:pt>
                <c:pt idx="282">
                  <c:v>809.12299999999993</c:v>
                </c:pt>
                <c:pt idx="283">
                  <c:v>811.29599999999994</c:v>
                </c:pt>
                <c:pt idx="284">
                  <c:v>812.40699999999993</c:v>
                </c:pt>
                <c:pt idx="285">
                  <c:v>815.82199999999989</c:v>
                </c:pt>
                <c:pt idx="286">
                  <c:v>816.24099999999987</c:v>
                </c:pt>
                <c:pt idx="287">
                  <c:v>820.68599999999992</c:v>
                </c:pt>
                <c:pt idx="288">
                  <c:v>821.60099999999989</c:v>
                </c:pt>
                <c:pt idx="289">
                  <c:v>826.39099999999996</c:v>
                </c:pt>
                <c:pt idx="290">
                  <c:v>827.81799999999987</c:v>
                </c:pt>
                <c:pt idx="291">
                  <c:v>828.14399999999989</c:v>
                </c:pt>
                <c:pt idx="292">
                  <c:v>828.94399999999996</c:v>
                </c:pt>
                <c:pt idx="293">
                  <c:v>830.78599999999994</c:v>
                </c:pt>
                <c:pt idx="294">
                  <c:v>832.94399999999996</c:v>
                </c:pt>
                <c:pt idx="295">
                  <c:v>834.04399999999987</c:v>
                </c:pt>
                <c:pt idx="296">
                  <c:v>839.65399999999988</c:v>
                </c:pt>
                <c:pt idx="297">
                  <c:v>840.6149999999999</c:v>
                </c:pt>
                <c:pt idx="298">
                  <c:v>842.02099999999996</c:v>
                </c:pt>
                <c:pt idx="299">
                  <c:v>844.10199999999986</c:v>
                </c:pt>
                <c:pt idx="300">
                  <c:v>855</c:v>
                </c:pt>
                <c:pt idx="301">
                  <c:v>869.10199999999986</c:v>
                </c:pt>
                <c:pt idx="302">
                  <c:v>870.62399999999991</c:v>
                </c:pt>
                <c:pt idx="303">
                  <c:v>876.67799999999988</c:v>
                </c:pt>
                <c:pt idx="304">
                  <c:v>878.43299999999988</c:v>
                </c:pt>
                <c:pt idx="305">
                  <c:v>889.82499999999982</c:v>
                </c:pt>
                <c:pt idx="306">
                  <c:v>892.79099999999983</c:v>
                </c:pt>
                <c:pt idx="307">
                  <c:v>896.73699999999985</c:v>
                </c:pt>
                <c:pt idx="308">
                  <c:v>901.85299999999984</c:v>
                </c:pt>
                <c:pt idx="309">
                  <c:v>902.26299999999992</c:v>
                </c:pt>
                <c:pt idx="310">
                  <c:v>905.7109999999999</c:v>
                </c:pt>
                <c:pt idx="311">
                  <c:v>911.68099999999981</c:v>
                </c:pt>
                <c:pt idx="312">
                  <c:v>915.97499999999991</c:v>
                </c:pt>
                <c:pt idx="313">
                  <c:v>919.59699999999987</c:v>
                </c:pt>
                <c:pt idx="314">
                  <c:v>922.64599999999984</c:v>
                </c:pt>
                <c:pt idx="315">
                  <c:v>924.25499999999988</c:v>
                </c:pt>
                <c:pt idx="316">
                  <c:v>927.47299999999984</c:v>
                </c:pt>
                <c:pt idx="317">
                  <c:v>927.80199999999991</c:v>
                </c:pt>
                <c:pt idx="318">
                  <c:v>927.80199999999991</c:v>
                </c:pt>
                <c:pt idx="319">
                  <c:v>928.04099999999983</c:v>
                </c:pt>
                <c:pt idx="320">
                  <c:v>928.35899999999981</c:v>
                </c:pt>
                <c:pt idx="321">
                  <c:v>928.8549999999999</c:v>
                </c:pt>
                <c:pt idx="322">
                  <c:v>929.23699999999985</c:v>
                </c:pt>
                <c:pt idx="323">
                  <c:v>929.2399999999999</c:v>
                </c:pt>
                <c:pt idx="324">
                  <c:v>930.04799999999989</c:v>
                </c:pt>
                <c:pt idx="325">
                  <c:v>930.11799999999982</c:v>
                </c:pt>
                <c:pt idx="326">
                  <c:v>932.69199999999989</c:v>
                </c:pt>
                <c:pt idx="327">
                  <c:v>934.70199999999988</c:v>
                </c:pt>
                <c:pt idx="328">
                  <c:v>935.20199999999988</c:v>
                </c:pt>
                <c:pt idx="329">
                  <c:v>937.03499999999985</c:v>
                </c:pt>
                <c:pt idx="330">
                  <c:v>938.17899999999986</c:v>
                </c:pt>
                <c:pt idx="331">
                  <c:v>939.00199999999984</c:v>
                </c:pt>
                <c:pt idx="332">
                  <c:v>940.50199999999984</c:v>
                </c:pt>
                <c:pt idx="333">
                  <c:v>942.91099999999983</c:v>
                </c:pt>
                <c:pt idx="334">
                  <c:v>945.30199999999991</c:v>
                </c:pt>
                <c:pt idx="335">
                  <c:v>946.87499999999989</c:v>
                </c:pt>
                <c:pt idx="336">
                  <c:v>948.26199999999983</c:v>
                </c:pt>
                <c:pt idx="337">
                  <c:v>948.62899999999991</c:v>
                </c:pt>
                <c:pt idx="338">
                  <c:v>949.64499999999987</c:v>
                </c:pt>
                <c:pt idx="339">
                  <c:v>949.70199999999988</c:v>
                </c:pt>
                <c:pt idx="340">
                  <c:v>950.30199999999991</c:v>
                </c:pt>
                <c:pt idx="341">
                  <c:v>951.50199999999984</c:v>
                </c:pt>
                <c:pt idx="342">
                  <c:v>952.17499999999984</c:v>
                </c:pt>
                <c:pt idx="343">
                  <c:v>953.30199999999991</c:v>
                </c:pt>
                <c:pt idx="344">
                  <c:v>960</c:v>
                </c:pt>
                <c:pt idx="345">
                  <c:v>978.30199999999991</c:v>
                </c:pt>
                <c:pt idx="346">
                  <c:v>980.62199999999996</c:v>
                </c:pt>
                <c:pt idx="347">
                  <c:v>981.70499999999993</c:v>
                </c:pt>
                <c:pt idx="348">
                  <c:v>982.96499999999992</c:v>
                </c:pt>
                <c:pt idx="349">
                  <c:v>983.40199999999993</c:v>
                </c:pt>
                <c:pt idx="350">
                  <c:v>987.75699999999995</c:v>
                </c:pt>
                <c:pt idx="351">
                  <c:v>991.80199999999991</c:v>
                </c:pt>
                <c:pt idx="352">
                  <c:v>991.80199999999991</c:v>
                </c:pt>
                <c:pt idx="353">
                  <c:v>993.30799999999988</c:v>
                </c:pt>
                <c:pt idx="354">
                  <c:v>995.01999999999987</c:v>
                </c:pt>
                <c:pt idx="355">
                  <c:v>995.49299999999994</c:v>
                </c:pt>
                <c:pt idx="356">
                  <c:v>998.07899999999995</c:v>
                </c:pt>
                <c:pt idx="357">
                  <c:v>1000.954</c:v>
                </c:pt>
                <c:pt idx="358">
                  <c:v>1001.54</c:v>
                </c:pt>
                <c:pt idx="359">
                  <c:v>1004.67</c:v>
                </c:pt>
                <c:pt idx="360">
                  <c:v>1008.002</c:v>
                </c:pt>
                <c:pt idx="361">
                  <c:v>1008.3019999999999</c:v>
                </c:pt>
                <c:pt idx="362">
                  <c:v>1008.8739999999999</c:v>
                </c:pt>
                <c:pt idx="363">
                  <c:v>1009.0629999999999</c:v>
                </c:pt>
                <c:pt idx="364">
                  <c:v>1011.5169999999999</c:v>
                </c:pt>
                <c:pt idx="365">
                  <c:v>1012.002</c:v>
                </c:pt>
                <c:pt idx="366">
                  <c:v>1014.7649999999999</c:v>
                </c:pt>
                <c:pt idx="367">
                  <c:v>1015.2029999999999</c:v>
                </c:pt>
                <c:pt idx="368">
                  <c:v>1016.502</c:v>
                </c:pt>
                <c:pt idx="369">
                  <c:v>1016.7019999999999</c:v>
                </c:pt>
                <c:pt idx="370">
                  <c:v>1018.3019999999999</c:v>
                </c:pt>
                <c:pt idx="371">
                  <c:v>1018.7019999999999</c:v>
                </c:pt>
                <c:pt idx="372">
                  <c:v>1019.4019999999999</c:v>
                </c:pt>
                <c:pt idx="373">
                  <c:v>1020.6239999999999</c:v>
                </c:pt>
                <c:pt idx="374">
                  <c:v>1022.8019999999999</c:v>
                </c:pt>
                <c:pt idx="375">
                  <c:v>1023.944</c:v>
                </c:pt>
                <c:pt idx="376">
                  <c:v>1025.001</c:v>
                </c:pt>
                <c:pt idx="377">
                  <c:v>1026.7159999999999</c:v>
                </c:pt>
                <c:pt idx="378">
                  <c:v>1027.3879999999999</c:v>
                </c:pt>
                <c:pt idx="379">
                  <c:v>1029.2169999999999</c:v>
                </c:pt>
                <c:pt idx="380">
                  <c:v>1029.386</c:v>
                </c:pt>
                <c:pt idx="381">
                  <c:v>1030.0239999999999</c:v>
                </c:pt>
                <c:pt idx="382">
                  <c:v>1032.1369999999999</c:v>
                </c:pt>
                <c:pt idx="383">
                  <c:v>1032.4869999999999</c:v>
                </c:pt>
                <c:pt idx="384">
                  <c:v>1032.944</c:v>
                </c:pt>
                <c:pt idx="385">
                  <c:v>1033.7919999999999</c:v>
                </c:pt>
                <c:pt idx="386">
                  <c:v>1034.4379999999999</c:v>
                </c:pt>
                <c:pt idx="387">
                  <c:v>1035.3879999999999</c:v>
                </c:pt>
                <c:pt idx="388">
                  <c:v>1035.78</c:v>
                </c:pt>
                <c:pt idx="389">
                  <c:v>1036.3319999999999</c:v>
                </c:pt>
                <c:pt idx="390">
                  <c:v>1036.5</c:v>
                </c:pt>
                <c:pt idx="391">
                  <c:v>1037.4559999999999</c:v>
                </c:pt>
                <c:pt idx="392">
                  <c:v>1038.405</c:v>
                </c:pt>
                <c:pt idx="393">
                  <c:v>1042.5819999999999</c:v>
                </c:pt>
                <c:pt idx="394">
                  <c:v>1046.8059999999998</c:v>
                </c:pt>
                <c:pt idx="395">
                  <c:v>1047.2239999999999</c:v>
                </c:pt>
                <c:pt idx="396">
                  <c:v>1051.3019999999999</c:v>
                </c:pt>
                <c:pt idx="397">
                  <c:v>1056.8629999999998</c:v>
                </c:pt>
                <c:pt idx="398">
                  <c:v>1065.202</c:v>
                </c:pt>
                <c:pt idx="399">
                  <c:v>1065.6019999999999</c:v>
                </c:pt>
                <c:pt idx="400">
                  <c:v>1070.502</c:v>
                </c:pt>
                <c:pt idx="401">
                  <c:v>1080</c:v>
                </c:pt>
                <c:pt idx="402">
                  <c:v>1095.502</c:v>
                </c:pt>
                <c:pt idx="403">
                  <c:v>1096.443</c:v>
                </c:pt>
                <c:pt idx="404">
                  <c:v>1096.8019999999999</c:v>
                </c:pt>
                <c:pt idx="405">
                  <c:v>1097.002</c:v>
                </c:pt>
                <c:pt idx="406">
                  <c:v>1097.202</c:v>
                </c:pt>
                <c:pt idx="407">
                  <c:v>1097.7449999999999</c:v>
                </c:pt>
                <c:pt idx="408">
                  <c:v>1099.163</c:v>
                </c:pt>
                <c:pt idx="409">
                  <c:v>1099.902</c:v>
                </c:pt>
                <c:pt idx="410">
                  <c:v>1103.365</c:v>
                </c:pt>
                <c:pt idx="411">
                  <c:v>1103.4949999999999</c:v>
                </c:pt>
                <c:pt idx="412">
                  <c:v>1105.0170000000001</c:v>
                </c:pt>
                <c:pt idx="413">
                  <c:v>1105.336</c:v>
                </c:pt>
                <c:pt idx="414">
                  <c:v>1105.8019999999999</c:v>
                </c:pt>
                <c:pt idx="415">
                  <c:v>1107.6019999999999</c:v>
                </c:pt>
                <c:pt idx="416">
                  <c:v>1108.585</c:v>
                </c:pt>
                <c:pt idx="417">
                  <c:v>1109.902</c:v>
                </c:pt>
                <c:pt idx="418">
                  <c:v>1113.52</c:v>
                </c:pt>
                <c:pt idx="419">
                  <c:v>1117.8009999999999</c:v>
                </c:pt>
                <c:pt idx="420">
                  <c:v>1121.0629999999999</c:v>
                </c:pt>
                <c:pt idx="421">
                  <c:v>1121.902</c:v>
                </c:pt>
                <c:pt idx="422">
                  <c:v>1122.6019999999999</c:v>
                </c:pt>
                <c:pt idx="423">
                  <c:v>1123.002</c:v>
                </c:pt>
                <c:pt idx="424">
                  <c:v>1126.702</c:v>
                </c:pt>
                <c:pt idx="425">
                  <c:v>1127.3019999999999</c:v>
                </c:pt>
                <c:pt idx="426">
                  <c:v>1130.5829999999999</c:v>
                </c:pt>
                <c:pt idx="427">
                  <c:v>1131.2929999999999</c:v>
                </c:pt>
                <c:pt idx="428">
                  <c:v>1134.546</c:v>
                </c:pt>
                <c:pt idx="429">
                  <c:v>1140.8019999999999</c:v>
                </c:pt>
                <c:pt idx="430">
                  <c:v>1141.702</c:v>
                </c:pt>
                <c:pt idx="431">
                  <c:v>1143.7369999999999</c:v>
                </c:pt>
                <c:pt idx="432">
                  <c:v>1145.6299999999999</c:v>
                </c:pt>
                <c:pt idx="433">
                  <c:v>1145.9669999999999</c:v>
                </c:pt>
                <c:pt idx="434">
                  <c:v>1147.3999999999999</c:v>
                </c:pt>
                <c:pt idx="435">
                  <c:v>1157.1699999999998</c:v>
                </c:pt>
                <c:pt idx="436">
                  <c:v>1159.498</c:v>
                </c:pt>
                <c:pt idx="437">
                  <c:v>1161.702</c:v>
                </c:pt>
                <c:pt idx="438">
                  <c:v>1163.2339999999999</c:v>
                </c:pt>
                <c:pt idx="439">
                  <c:v>1169.33</c:v>
                </c:pt>
                <c:pt idx="440">
                  <c:v>1169.749</c:v>
                </c:pt>
                <c:pt idx="441">
                  <c:v>1175.8229999999999</c:v>
                </c:pt>
                <c:pt idx="442">
                  <c:v>1184.5999999999999</c:v>
                </c:pt>
                <c:pt idx="443">
                  <c:v>1188.3019999999999</c:v>
                </c:pt>
                <c:pt idx="444">
                  <c:v>1192.942</c:v>
                </c:pt>
                <c:pt idx="445">
                  <c:v>1199.8109999999999</c:v>
                </c:pt>
                <c:pt idx="446">
                  <c:v>1201.0259999999998</c:v>
                </c:pt>
                <c:pt idx="447">
                  <c:v>1204.25</c:v>
                </c:pt>
                <c:pt idx="448">
                  <c:v>1206.653</c:v>
                </c:pt>
                <c:pt idx="449">
                  <c:v>1207.2</c:v>
                </c:pt>
                <c:pt idx="450">
                  <c:v>1208.048</c:v>
                </c:pt>
                <c:pt idx="451">
                  <c:v>1209.7169999999999</c:v>
                </c:pt>
              </c:numCache>
            </c:numRef>
          </c:xVal>
          <c:yVal>
            <c:numRef>
              <c:f>'[3]TRD JoinMap5 new map 2017 (3)'!$FK$11:$FK$462</c:f>
              <c:numCache>
                <c:formatCode>General</c:formatCode>
                <c:ptCount val="452"/>
                <c:pt idx="0">
                  <c:v>0.28000000000000003</c:v>
                </c:pt>
                <c:pt idx="1">
                  <c:v>1.34</c:v>
                </c:pt>
                <c:pt idx="2">
                  <c:v>1.92</c:v>
                </c:pt>
                <c:pt idx="3">
                  <c:v>1.65</c:v>
                </c:pt>
                <c:pt idx="4">
                  <c:v>1.37</c:v>
                </c:pt>
                <c:pt idx="5">
                  <c:v>1.34</c:v>
                </c:pt>
                <c:pt idx="6">
                  <c:v>1.34</c:v>
                </c:pt>
                <c:pt idx="7">
                  <c:v>2.59</c:v>
                </c:pt>
                <c:pt idx="8">
                  <c:v>4.3099999999999996</c:v>
                </c:pt>
                <c:pt idx="9">
                  <c:v>5.15</c:v>
                </c:pt>
                <c:pt idx="10">
                  <c:v>4.7699999999999996</c:v>
                </c:pt>
                <c:pt idx="11">
                  <c:v>4.9800000000000004</c:v>
                </c:pt>
                <c:pt idx="12">
                  <c:v>3.82</c:v>
                </c:pt>
                <c:pt idx="13">
                  <c:v>4.7</c:v>
                </c:pt>
                <c:pt idx="14">
                  <c:v>1.77</c:v>
                </c:pt>
                <c:pt idx="15">
                  <c:v>1.83</c:v>
                </c:pt>
                <c:pt idx="16">
                  <c:v>5.82</c:v>
                </c:pt>
                <c:pt idx="17">
                  <c:v>1.89</c:v>
                </c:pt>
                <c:pt idx="18">
                  <c:v>5.84</c:v>
                </c:pt>
                <c:pt idx="19">
                  <c:v>4.8099999999999996</c:v>
                </c:pt>
                <c:pt idx="20">
                  <c:v>3.48</c:v>
                </c:pt>
                <c:pt idx="21">
                  <c:v>5.32</c:v>
                </c:pt>
                <c:pt idx="22">
                  <c:v>6.24</c:v>
                </c:pt>
                <c:pt idx="23">
                  <c:v>3.3</c:v>
                </c:pt>
                <c:pt idx="24">
                  <c:v>2.35</c:v>
                </c:pt>
                <c:pt idx="25">
                  <c:v>2.98</c:v>
                </c:pt>
                <c:pt idx="26">
                  <c:v>1.29</c:v>
                </c:pt>
                <c:pt idx="27">
                  <c:v>3.07</c:v>
                </c:pt>
                <c:pt idx="28">
                  <c:v>4.53</c:v>
                </c:pt>
                <c:pt idx="29">
                  <c:v>3.83</c:v>
                </c:pt>
                <c:pt idx="30">
                  <c:v>7.49</c:v>
                </c:pt>
                <c:pt idx="31">
                  <c:v>4.88</c:v>
                </c:pt>
                <c:pt idx="32">
                  <c:v>4.3099999999999996</c:v>
                </c:pt>
                <c:pt idx="33">
                  <c:v>5.16</c:v>
                </c:pt>
                <c:pt idx="34">
                  <c:v>6.55</c:v>
                </c:pt>
                <c:pt idx="35">
                  <c:v>6.55</c:v>
                </c:pt>
                <c:pt idx="37">
                  <c:v>2.42</c:v>
                </c:pt>
                <c:pt idx="38">
                  <c:v>3.26</c:v>
                </c:pt>
                <c:pt idx="39">
                  <c:v>2.5</c:v>
                </c:pt>
                <c:pt idx="40">
                  <c:v>7.1</c:v>
                </c:pt>
                <c:pt idx="41">
                  <c:v>3.93</c:v>
                </c:pt>
                <c:pt idx="42">
                  <c:v>3.27</c:v>
                </c:pt>
                <c:pt idx="43">
                  <c:v>2.96</c:v>
                </c:pt>
                <c:pt idx="44">
                  <c:v>2.12</c:v>
                </c:pt>
                <c:pt idx="45">
                  <c:v>2.15</c:v>
                </c:pt>
                <c:pt idx="46">
                  <c:v>3.68</c:v>
                </c:pt>
                <c:pt idx="47">
                  <c:v>2.09</c:v>
                </c:pt>
                <c:pt idx="48">
                  <c:v>2.4700000000000002</c:v>
                </c:pt>
                <c:pt idx="49">
                  <c:v>2.2599999999999998</c:v>
                </c:pt>
                <c:pt idx="50">
                  <c:v>0.95</c:v>
                </c:pt>
                <c:pt idx="51">
                  <c:v>2.5099999999999998</c:v>
                </c:pt>
                <c:pt idx="52">
                  <c:v>2.06</c:v>
                </c:pt>
                <c:pt idx="53">
                  <c:v>0.57999999999999996</c:v>
                </c:pt>
                <c:pt idx="54">
                  <c:v>0.36099999999999999</c:v>
                </c:pt>
                <c:pt idx="55">
                  <c:v>0.21</c:v>
                </c:pt>
                <c:pt idx="56">
                  <c:v>1.29</c:v>
                </c:pt>
                <c:pt idx="57">
                  <c:v>1.84</c:v>
                </c:pt>
                <c:pt idx="58">
                  <c:v>4.37</c:v>
                </c:pt>
                <c:pt idx="59">
                  <c:v>2.802</c:v>
                </c:pt>
                <c:pt idx="60">
                  <c:v>4.74</c:v>
                </c:pt>
                <c:pt idx="61">
                  <c:v>5.45</c:v>
                </c:pt>
                <c:pt idx="62">
                  <c:v>2.9</c:v>
                </c:pt>
                <c:pt idx="63">
                  <c:v>4.3899999999999997</c:v>
                </c:pt>
                <c:pt idx="64">
                  <c:v>2.66</c:v>
                </c:pt>
                <c:pt idx="65">
                  <c:v>3.1</c:v>
                </c:pt>
                <c:pt idx="66">
                  <c:v>3.95</c:v>
                </c:pt>
                <c:pt idx="67">
                  <c:v>3.93</c:v>
                </c:pt>
                <c:pt idx="68">
                  <c:v>3.05</c:v>
                </c:pt>
                <c:pt idx="69">
                  <c:v>2.4</c:v>
                </c:pt>
                <c:pt idx="70">
                  <c:v>2.95</c:v>
                </c:pt>
                <c:pt idx="71">
                  <c:v>4.07</c:v>
                </c:pt>
                <c:pt idx="72">
                  <c:v>3.1440000000000001</c:v>
                </c:pt>
                <c:pt idx="73">
                  <c:v>3.93</c:v>
                </c:pt>
                <c:pt idx="74">
                  <c:v>3.45</c:v>
                </c:pt>
                <c:pt idx="75">
                  <c:v>3.544</c:v>
                </c:pt>
                <c:pt idx="76">
                  <c:v>5.15</c:v>
                </c:pt>
                <c:pt idx="77">
                  <c:v>3.52</c:v>
                </c:pt>
                <c:pt idx="78">
                  <c:v>3.05</c:v>
                </c:pt>
                <c:pt idx="79">
                  <c:v>0.6</c:v>
                </c:pt>
                <c:pt idx="80">
                  <c:v>0.08</c:v>
                </c:pt>
                <c:pt idx="81">
                  <c:v>1.37</c:v>
                </c:pt>
                <c:pt idx="82">
                  <c:v>0.5</c:v>
                </c:pt>
                <c:pt idx="83">
                  <c:v>8.0000000000000002E-3</c:v>
                </c:pt>
                <c:pt idx="84">
                  <c:v>0.08</c:v>
                </c:pt>
                <c:pt idx="86">
                  <c:v>4.38</c:v>
                </c:pt>
                <c:pt idx="87">
                  <c:v>5.93</c:v>
                </c:pt>
                <c:pt idx="88">
                  <c:v>6.84</c:v>
                </c:pt>
                <c:pt idx="89">
                  <c:v>5.84</c:v>
                </c:pt>
                <c:pt idx="90">
                  <c:v>2.86</c:v>
                </c:pt>
                <c:pt idx="91">
                  <c:v>1.34</c:v>
                </c:pt>
                <c:pt idx="92">
                  <c:v>0.98</c:v>
                </c:pt>
                <c:pt idx="93">
                  <c:v>1.08</c:v>
                </c:pt>
                <c:pt idx="94">
                  <c:v>0.97</c:v>
                </c:pt>
                <c:pt idx="95">
                  <c:v>0.7</c:v>
                </c:pt>
                <c:pt idx="96">
                  <c:v>2.11</c:v>
                </c:pt>
                <c:pt idx="97">
                  <c:v>4.8</c:v>
                </c:pt>
                <c:pt idx="98">
                  <c:v>8.5299999999999994</c:v>
                </c:pt>
                <c:pt idx="99">
                  <c:v>9.93</c:v>
                </c:pt>
                <c:pt idx="100">
                  <c:v>10.51</c:v>
                </c:pt>
                <c:pt idx="101">
                  <c:v>16.93</c:v>
                </c:pt>
                <c:pt idx="102">
                  <c:v>15.94</c:v>
                </c:pt>
                <c:pt idx="103">
                  <c:v>19.899999999999999</c:v>
                </c:pt>
                <c:pt idx="104">
                  <c:v>26.14</c:v>
                </c:pt>
                <c:pt idx="105">
                  <c:v>24.54</c:v>
                </c:pt>
                <c:pt idx="106">
                  <c:v>23.73</c:v>
                </c:pt>
                <c:pt idx="107">
                  <c:v>24.55</c:v>
                </c:pt>
                <c:pt idx="108">
                  <c:v>29.4</c:v>
                </c:pt>
                <c:pt idx="109">
                  <c:v>28.77</c:v>
                </c:pt>
                <c:pt idx="110">
                  <c:v>32.090000000000003</c:v>
                </c:pt>
                <c:pt idx="111">
                  <c:v>25.8</c:v>
                </c:pt>
                <c:pt idx="112">
                  <c:v>29.21</c:v>
                </c:pt>
                <c:pt idx="113">
                  <c:v>27.66</c:v>
                </c:pt>
                <c:pt idx="114">
                  <c:v>34.17</c:v>
                </c:pt>
                <c:pt idx="115">
                  <c:v>35.1</c:v>
                </c:pt>
                <c:pt idx="116">
                  <c:v>32.69</c:v>
                </c:pt>
                <c:pt idx="117">
                  <c:v>35.590000000000003</c:v>
                </c:pt>
                <c:pt idx="118">
                  <c:v>34.57</c:v>
                </c:pt>
                <c:pt idx="119">
                  <c:v>37.799999999999997</c:v>
                </c:pt>
                <c:pt idx="120">
                  <c:v>37.229999999999997</c:v>
                </c:pt>
                <c:pt idx="121">
                  <c:v>29.27</c:v>
                </c:pt>
                <c:pt idx="122">
                  <c:v>33.6</c:v>
                </c:pt>
                <c:pt idx="123">
                  <c:v>32.74</c:v>
                </c:pt>
                <c:pt idx="124">
                  <c:v>31.84</c:v>
                </c:pt>
                <c:pt idx="125">
                  <c:v>25.94</c:v>
                </c:pt>
                <c:pt idx="126">
                  <c:v>24.93</c:v>
                </c:pt>
                <c:pt idx="127">
                  <c:v>24.28</c:v>
                </c:pt>
                <c:pt idx="128">
                  <c:v>26.14</c:v>
                </c:pt>
                <c:pt idx="129">
                  <c:v>26.26</c:v>
                </c:pt>
                <c:pt idx="130">
                  <c:v>22.77</c:v>
                </c:pt>
                <c:pt idx="131">
                  <c:v>27.61</c:v>
                </c:pt>
                <c:pt idx="132">
                  <c:v>25.64</c:v>
                </c:pt>
                <c:pt idx="133">
                  <c:v>19.95</c:v>
                </c:pt>
                <c:pt idx="134">
                  <c:v>15.2</c:v>
                </c:pt>
                <c:pt idx="135">
                  <c:v>10.88</c:v>
                </c:pt>
                <c:pt idx="136">
                  <c:v>8.77</c:v>
                </c:pt>
                <c:pt idx="137">
                  <c:v>8.48</c:v>
                </c:pt>
                <c:pt idx="138">
                  <c:v>5.2</c:v>
                </c:pt>
                <c:pt idx="140">
                  <c:v>31.15</c:v>
                </c:pt>
                <c:pt idx="141">
                  <c:v>38.07</c:v>
                </c:pt>
                <c:pt idx="142">
                  <c:v>30.57</c:v>
                </c:pt>
                <c:pt idx="143">
                  <c:v>37.770000000000003</c:v>
                </c:pt>
                <c:pt idx="144">
                  <c:v>34.86</c:v>
                </c:pt>
                <c:pt idx="145">
                  <c:v>40.658999999999999</c:v>
                </c:pt>
                <c:pt idx="146">
                  <c:v>41.14</c:v>
                </c:pt>
                <c:pt idx="147">
                  <c:v>40.24</c:v>
                </c:pt>
                <c:pt idx="148">
                  <c:v>37.47</c:v>
                </c:pt>
                <c:pt idx="149">
                  <c:v>26.88</c:v>
                </c:pt>
                <c:pt idx="150">
                  <c:v>25.46</c:v>
                </c:pt>
                <c:pt idx="151">
                  <c:v>24.8</c:v>
                </c:pt>
                <c:pt idx="152">
                  <c:v>22.11</c:v>
                </c:pt>
                <c:pt idx="153">
                  <c:v>12.76</c:v>
                </c:pt>
                <c:pt idx="154">
                  <c:v>5.66</c:v>
                </c:pt>
                <c:pt idx="155">
                  <c:v>3.39</c:v>
                </c:pt>
                <c:pt idx="156">
                  <c:v>2.48</c:v>
                </c:pt>
                <c:pt idx="157">
                  <c:v>3.51</c:v>
                </c:pt>
                <c:pt idx="158">
                  <c:v>0.93</c:v>
                </c:pt>
                <c:pt idx="159">
                  <c:v>0.83</c:v>
                </c:pt>
                <c:pt idx="160">
                  <c:v>0.5</c:v>
                </c:pt>
                <c:pt idx="161">
                  <c:v>0.02</c:v>
                </c:pt>
                <c:pt idx="162">
                  <c:v>1.38</c:v>
                </c:pt>
                <c:pt idx="163">
                  <c:v>0.03</c:v>
                </c:pt>
                <c:pt idx="164">
                  <c:v>0.17</c:v>
                </c:pt>
                <c:pt idx="165">
                  <c:v>0.08</c:v>
                </c:pt>
                <c:pt idx="166">
                  <c:v>0.34</c:v>
                </c:pt>
                <c:pt idx="167">
                  <c:v>0.23</c:v>
                </c:pt>
                <c:pt idx="168">
                  <c:v>0.88</c:v>
                </c:pt>
                <c:pt idx="169">
                  <c:v>1.6</c:v>
                </c:pt>
                <c:pt idx="170">
                  <c:v>1.52</c:v>
                </c:pt>
                <c:pt idx="171">
                  <c:v>0.63</c:v>
                </c:pt>
                <c:pt idx="172">
                  <c:v>1.99</c:v>
                </c:pt>
                <c:pt idx="173">
                  <c:v>2.84</c:v>
                </c:pt>
                <c:pt idx="174">
                  <c:v>2.2000000000000002</c:v>
                </c:pt>
                <c:pt idx="175">
                  <c:v>2.11</c:v>
                </c:pt>
                <c:pt idx="176">
                  <c:v>1.86</c:v>
                </c:pt>
                <c:pt idx="177">
                  <c:v>1.76</c:v>
                </c:pt>
                <c:pt idx="178">
                  <c:v>2.19</c:v>
                </c:pt>
                <c:pt idx="179">
                  <c:v>3.53</c:v>
                </c:pt>
                <c:pt idx="180">
                  <c:v>3.66</c:v>
                </c:pt>
                <c:pt idx="181">
                  <c:v>2.77</c:v>
                </c:pt>
                <c:pt idx="182">
                  <c:v>0.88</c:v>
                </c:pt>
                <c:pt idx="183">
                  <c:v>2.3199999999999998</c:v>
                </c:pt>
                <c:pt idx="184">
                  <c:v>0.31</c:v>
                </c:pt>
                <c:pt idx="185">
                  <c:v>0.90400000000000003</c:v>
                </c:pt>
                <c:pt idx="186">
                  <c:v>2.4</c:v>
                </c:pt>
                <c:pt idx="187">
                  <c:v>1.57</c:v>
                </c:pt>
                <c:pt idx="188">
                  <c:v>3.52</c:v>
                </c:pt>
                <c:pt idx="189">
                  <c:v>4.6900000000000004</c:v>
                </c:pt>
                <c:pt idx="190">
                  <c:v>2.16</c:v>
                </c:pt>
                <c:pt idx="191">
                  <c:v>2.41</c:v>
                </c:pt>
                <c:pt idx="192">
                  <c:v>3.21</c:v>
                </c:pt>
                <c:pt idx="193">
                  <c:v>3.52</c:v>
                </c:pt>
                <c:pt idx="194">
                  <c:v>3.43</c:v>
                </c:pt>
                <c:pt idx="195">
                  <c:v>7.05</c:v>
                </c:pt>
                <c:pt idx="196">
                  <c:v>6.88</c:v>
                </c:pt>
                <c:pt idx="197">
                  <c:v>3.96</c:v>
                </c:pt>
                <c:pt idx="198">
                  <c:v>6.82</c:v>
                </c:pt>
                <c:pt idx="199">
                  <c:v>3.45</c:v>
                </c:pt>
                <c:pt idx="200">
                  <c:v>4.46</c:v>
                </c:pt>
                <c:pt idx="201">
                  <c:v>6.14</c:v>
                </c:pt>
                <c:pt idx="202">
                  <c:v>7.71</c:v>
                </c:pt>
                <c:pt idx="203">
                  <c:v>8.51</c:v>
                </c:pt>
                <c:pt idx="204">
                  <c:v>12.39</c:v>
                </c:pt>
                <c:pt idx="205">
                  <c:v>14.81</c:v>
                </c:pt>
                <c:pt idx="206">
                  <c:v>14.55</c:v>
                </c:pt>
                <c:pt idx="207">
                  <c:v>14.254</c:v>
                </c:pt>
                <c:pt idx="208">
                  <c:v>8.82</c:v>
                </c:pt>
                <c:pt idx="209">
                  <c:v>8.61</c:v>
                </c:pt>
                <c:pt idx="211">
                  <c:v>3.36</c:v>
                </c:pt>
                <c:pt idx="212">
                  <c:v>2.34</c:v>
                </c:pt>
                <c:pt idx="213">
                  <c:v>4.04</c:v>
                </c:pt>
                <c:pt idx="214">
                  <c:v>5.16</c:v>
                </c:pt>
                <c:pt idx="215">
                  <c:v>4.5599999999999996</c:v>
                </c:pt>
                <c:pt idx="216">
                  <c:v>5.77</c:v>
                </c:pt>
                <c:pt idx="217">
                  <c:v>7.33</c:v>
                </c:pt>
                <c:pt idx="218">
                  <c:v>5.21</c:v>
                </c:pt>
                <c:pt idx="219">
                  <c:v>5.27</c:v>
                </c:pt>
                <c:pt idx="220">
                  <c:v>1.21</c:v>
                </c:pt>
                <c:pt idx="221">
                  <c:v>2.34</c:v>
                </c:pt>
                <c:pt idx="222">
                  <c:v>1.98</c:v>
                </c:pt>
                <c:pt idx="223">
                  <c:v>3.37</c:v>
                </c:pt>
                <c:pt idx="224">
                  <c:v>3.02</c:v>
                </c:pt>
                <c:pt idx="225">
                  <c:v>4.8099999999999996</c:v>
                </c:pt>
                <c:pt idx="226">
                  <c:v>2.11</c:v>
                </c:pt>
                <c:pt idx="227">
                  <c:v>2.4</c:v>
                </c:pt>
                <c:pt idx="228">
                  <c:v>0.89</c:v>
                </c:pt>
                <c:pt idx="229">
                  <c:v>1.34</c:v>
                </c:pt>
                <c:pt idx="230">
                  <c:v>0.82</c:v>
                </c:pt>
                <c:pt idx="231">
                  <c:v>7.4</c:v>
                </c:pt>
                <c:pt idx="232">
                  <c:v>9.43</c:v>
                </c:pt>
                <c:pt idx="233">
                  <c:v>12.77</c:v>
                </c:pt>
                <c:pt idx="234">
                  <c:v>15.87</c:v>
                </c:pt>
                <c:pt idx="235">
                  <c:v>12.26</c:v>
                </c:pt>
                <c:pt idx="236">
                  <c:v>18.559999999999999</c:v>
                </c:pt>
                <c:pt idx="237">
                  <c:v>33.85</c:v>
                </c:pt>
                <c:pt idx="238">
                  <c:v>32.979999999999997</c:v>
                </c:pt>
                <c:pt idx="239">
                  <c:v>39.020000000000003</c:v>
                </c:pt>
                <c:pt idx="240">
                  <c:v>35.659999999999997</c:v>
                </c:pt>
                <c:pt idx="241">
                  <c:v>33</c:v>
                </c:pt>
                <c:pt idx="242">
                  <c:v>45.12</c:v>
                </c:pt>
                <c:pt idx="243">
                  <c:v>41.3</c:v>
                </c:pt>
                <c:pt idx="244">
                  <c:v>47.24</c:v>
                </c:pt>
                <c:pt idx="245">
                  <c:v>66.459999999999994</c:v>
                </c:pt>
                <c:pt idx="246">
                  <c:v>72.05</c:v>
                </c:pt>
                <c:pt idx="247">
                  <c:v>70.19</c:v>
                </c:pt>
                <c:pt idx="248">
                  <c:v>73.12</c:v>
                </c:pt>
                <c:pt idx="249">
                  <c:v>60.91</c:v>
                </c:pt>
                <c:pt idx="250">
                  <c:v>45.2</c:v>
                </c:pt>
                <c:pt idx="251">
                  <c:v>13.86</c:v>
                </c:pt>
                <c:pt idx="252">
                  <c:v>4.3600000000000003</c:v>
                </c:pt>
                <c:pt idx="253">
                  <c:v>1.31</c:v>
                </c:pt>
                <c:pt idx="254">
                  <c:v>0.97</c:v>
                </c:pt>
                <c:pt idx="255">
                  <c:v>2.66</c:v>
                </c:pt>
                <c:pt idx="256">
                  <c:v>4.74</c:v>
                </c:pt>
                <c:pt idx="257">
                  <c:v>9.51</c:v>
                </c:pt>
                <c:pt idx="258">
                  <c:v>9.5500000000000007</c:v>
                </c:pt>
                <c:pt idx="260">
                  <c:v>1.76</c:v>
                </c:pt>
                <c:pt idx="261">
                  <c:v>1.1000000000000001</c:v>
                </c:pt>
                <c:pt idx="262">
                  <c:v>0.1</c:v>
                </c:pt>
                <c:pt idx="263">
                  <c:v>0.69</c:v>
                </c:pt>
                <c:pt idx="264">
                  <c:v>0.36</c:v>
                </c:pt>
                <c:pt idx="265">
                  <c:v>0.54</c:v>
                </c:pt>
                <c:pt idx="266">
                  <c:v>0.17</c:v>
                </c:pt>
                <c:pt idx="267">
                  <c:v>2.09</c:v>
                </c:pt>
                <c:pt idx="268">
                  <c:v>2.85</c:v>
                </c:pt>
                <c:pt idx="269">
                  <c:v>3.42</c:v>
                </c:pt>
                <c:pt idx="270">
                  <c:v>1.1000000000000001</c:v>
                </c:pt>
                <c:pt idx="271">
                  <c:v>0.48</c:v>
                </c:pt>
                <c:pt idx="272">
                  <c:v>0.75</c:v>
                </c:pt>
                <c:pt idx="273">
                  <c:v>2.85</c:v>
                </c:pt>
                <c:pt idx="274">
                  <c:v>0.83</c:v>
                </c:pt>
                <c:pt idx="275">
                  <c:v>2.2400000000000002</c:v>
                </c:pt>
                <c:pt idx="276">
                  <c:v>2.87</c:v>
                </c:pt>
                <c:pt idx="277">
                  <c:v>0.83</c:v>
                </c:pt>
                <c:pt idx="278">
                  <c:v>2.71</c:v>
                </c:pt>
                <c:pt idx="279">
                  <c:v>3.02</c:v>
                </c:pt>
                <c:pt idx="280">
                  <c:v>2.54</c:v>
                </c:pt>
                <c:pt idx="281">
                  <c:v>1.31</c:v>
                </c:pt>
                <c:pt idx="282">
                  <c:v>1.39</c:v>
                </c:pt>
                <c:pt idx="283">
                  <c:v>2.76</c:v>
                </c:pt>
                <c:pt idx="284">
                  <c:v>0.1</c:v>
                </c:pt>
                <c:pt idx="285">
                  <c:v>0.5</c:v>
                </c:pt>
                <c:pt idx="286">
                  <c:v>0.57999999999999996</c:v>
                </c:pt>
                <c:pt idx="287">
                  <c:v>0.15</c:v>
                </c:pt>
                <c:pt idx="288">
                  <c:v>0.62</c:v>
                </c:pt>
                <c:pt idx="289">
                  <c:v>3.1</c:v>
                </c:pt>
                <c:pt idx="290">
                  <c:v>1.33</c:v>
                </c:pt>
                <c:pt idx="291">
                  <c:v>1.1200000000000001</c:v>
                </c:pt>
                <c:pt idx="292">
                  <c:v>1.02</c:v>
                </c:pt>
                <c:pt idx="293">
                  <c:v>0.03</c:v>
                </c:pt>
                <c:pt idx="294">
                  <c:v>0.37</c:v>
                </c:pt>
                <c:pt idx="295">
                  <c:v>0.28999999999999998</c:v>
                </c:pt>
                <c:pt idx="296">
                  <c:v>0.03</c:v>
                </c:pt>
                <c:pt idx="297">
                  <c:v>0.1</c:v>
                </c:pt>
                <c:pt idx="298">
                  <c:v>0</c:v>
                </c:pt>
                <c:pt idx="299">
                  <c:v>0.02</c:v>
                </c:pt>
                <c:pt idx="301">
                  <c:v>55.61</c:v>
                </c:pt>
                <c:pt idx="302">
                  <c:v>67.47</c:v>
                </c:pt>
                <c:pt idx="303">
                  <c:v>92.85</c:v>
                </c:pt>
                <c:pt idx="304">
                  <c:v>102.34</c:v>
                </c:pt>
                <c:pt idx="305">
                  <c:v>73.3</c:v>
                </c:pt>
                <c:pt idx="306">
                  <c:v>59.77</c:v>
                </c:pt>
                <c:pt idx="307">
                  <c:v>45.85</c:v>
                </c:pt>
                <c:pt idx="308">
                  <c:v>24.78</c:v>
                </c:pt>
                <c:pt idx="309">
                  <c:v>25.32</c:v>
                </c:pt>
                <c:pt idx="310">
                  <c:v>13.39</c:v>
                </c:pt>
                <c:pt idx="311">
                  <c:v>13.1</c:v>
                </c:pt>
                <c:pt idx="312">
                  <c:v>13.82</c:v>
                </c:pt>
                <c:pt idx="313">
                  <c:v>9.8000000000000007</c:v>
                </c:pt>
                <c:pt idx="314">
                  <c:v>13.18</c:v>
                </c:pt>
                <c:pt idx="315">
                  <c:v>13.07</c:v>
                </c:pt>
                <c:pt idx="316">
                  <c:v>12.26</c:v>
                </c:pt>
                <c:pt idx="317">
                  <c:v>10.65</c:v>
                </c:pt>
                <c:pt idx="318">
                  <c:v>16.64</c:v>
                </c:pt>
                <c:pt idx="319">
                  <c:v>16.02</c:v>
                </c:pt>
                <c:pt idx="320">
                  <c:v>18.670000000000002</c:v>
                </c:pt>
                <c:pt idx="321">
                  <c:v>16.61</c:v>
                </c:pt>
                <c:pt idx="322">
                  <c:v>13.36</c:v>
                </c:pt>
                <c:pt idx="323">
                  <c:v>15.29</c:v>
                </c:pt>
                <c:pt idx="324">
                  <c:v>17.170000000000002</c:v>
                </c:pt>
                <c:pt idx="325">
                  <c:v>15.29</c:v>
                </c:pt>
                <c:pt idx="326">
                  <c:v>17.12</c:v>
                </c:pt>
                <c:pt idx="327">
                  <c:v>19.68</c:v>
                </c:pt>
                <c:pt idx="328">
                  <c:v>16.61</c:v>
                </c:pt>
                <c:pt idx="329">
                  <c:v>21.68</c:v>
                </c:pt>
                <c:pt idx="330">
                  <c:v>20.85</c:v>
                </c:pt>
                <c:pt idx="331">
                  <c:v>25.29</c:v>
                </c:pt>
                <c:pt idx="332">
                  <c:v>22.8</c:v>
                </c:pt>
                <c:pt idx="333">
                  <c:v>21.25</c:v>
                </c:pt>
                <c:pt idx="334">
                  <c:v>26.59</c:v>
                </c:pt>
                <c:pt idx="335">
                  <c:v>22.38</c:v>
                </c:pt>
                <c:pt idx="336">
                  <c:v>25.21</c:v>
                </c:pt>
                <c:pt idx="337">
                  <c:v>26.327999999999999</c:v>
                </c:pt>
                <c:pt idx="338">
                  <c:v>26.57</c:v>
                </c:pt>
                <c:pt idx="339">
                  <c:v>23.29</c:v>
                </c:pt>
                <c:pt idx="340">
                  <c:v>23.29</c:v>
                </c:pt>
                <c:pt idx="341">
                  <c:v>25.49</c:v>
                </c:pt>
                <c:pt idx="342">
                  <c:v>22.85</c:v>
                </c:pt>
                <c:pt idx="343">
                  <c:v>19.91</c:v>
                </c:pt>
                <c:pt idx="345">
                  <c:v>24.48</c:v>
                </c:pt>
                <c:pt idx="346">
                  <c:v>28.66</c:v>
                </c:pt>
                <c:pt idx="347">
                  <c:v>28.95</c:v>
                </c:pt>
                <c:pt idx="348">
                  <c:v>22.83</c:v>
                </c:pt>
                <c:pt idx="349">
                  <c:v>24.98</c:v>
                </c:pt>
                <c:pt idx="350">
                  <c:v>18.62</c:v>
                </c:pt>
                <c:pt idx="351">
                  <c:v>10.77</c:v>
                </c:pt>
                <c:pt idx="352">
                  <c:v>11.39</c:v>
                </c:pt>
                <c:pt idx="353">
                  <c:v>12.04</c:v>
                </c:pt>
                <c:pt idx="354">
                  <c:v>13.34</c:v>
                </c:pt>
                <c:pt idx="355">
                  <c:v>9.76</c:v>
                </c:pt>
                <c:pt idx="356">
                  <c:v>7.69</c:v>
                </c:pt>
                <c:pt idx="357">
                  <c:v>12.04</c:v>
                </c:pt>
                <c:pt idx="358">
                  <c:v>13.15</c:v>
                </c:pt>
                <c:pt idx="359">
                  <c:v>8.82</c:v>
                </c:pt>
                <c:pt idx="360">
                  <c:v>4.7850000000000001</c:v>
                </c:pt>
                <c:pt idx="361">
                  <c:v>6.71</c:v>
                </c:pt>
                <c:pt idx="362">
                  <c:v>2.5</c:v>
                </c:pt>
                <c:pt idx="363">
                  <c:v>4.6959999999999997</c:v>
                </c:pt>
                <c:pt idx="364">
                  <c:v>6.81</c:v>
                </c:pt>
                <c:pt idx="365">
                  <c:v>5.96</c:v>
                </c:pt>
                <c:pt idx="366">
                  <c:v>4.17</c:v>
                </c:pt>
                <c:pt idx="367">
                  <c:v>2.06</c:v>
                </c:pt>
                <c:pt idx="368">
                  <c:v>2.65</c:v>
                </c:pt>
                <c:pt idx="369">
                  <c:v>1.6</c:v>
                </c:pt>
                <c:pt idx="370">
                  <c:v>3.86</c:v>
                </c:pt>
                <c:pt idx="371">
                  <c:v>1.85</c:v>
                </c:pt>
                <c:pt idx="372">
                  <c:v>3.36</c:v>
                </c:pt>
                <c:pt idx="373">
                  <c:v>2.2999999999999998</c:v>
                </c:pt>
                <c:pt idx="374">
                  <c:v>0.72</c:v>
                </c:pt>
                <c:pt idx="375">
                  <c:v>2.4500000000000002</c:v>
                </c:pt>
                <c:pt idx="376">
                  <c:v>2.2000000000000002</c:v>
                </c:pt>
                <c:pt idx="377">
                  <c:v>3.72</c:v>
                </c:pt>
                <c:pt idx="378">
                  <c:v>1.94</c:v>
                </c:pt>
                <c:pt idx="379">
                  <c:v>1.2</c:v>
                </c:pt>
                <c:pt idx="380">
                  <c:v>2.38</c:v>
                </c:pt>
                <c:pt idx="381">
                  <c:v>2.0699999999999998</c:v>
                </c:pt>
                <c:pt idx="382">
                  <c:v>1.33</c:v>
                </c:pt>
                <c:pt idx="383">
                  <c:v>1.85</c:v>
                </c:pt>
                <c:pt idx="384">
                  <c:v>1.29</c:v>
                </c:pt>
                <c:pt idx="385">
                  <c:v>2.4300000000000002</c:v>
                </c:pt>
                <c:pt idx="386">
                  <c:v>4.03</c:v>
                </c:pt>
                <c:pt idx="387">
                  <c:v>1.83</c:v>
                </c:pt>
                <c:pt idx="388">
                  <c:v>2.14</c:v>
                </c:pt>
                <c:pt idx="389">
                  <c:v>2.98</c:v>
                </c:pt>
                <c:pt idx="390">
                  <c:v>4.07</c:v>
                </c:pt>
                <c:pt idx="391">
                  <c:v>2.06</c:v>
                </c:pt>
                <c:pt idx="392">
                  <c:v>2.38</c:v>
                </c:pt>
                <c:pt idx="393">
                  <c:v>0.31</c:v>
                </c:pt>
                <c:pt idx="394">
                  <c:v>0.56000000000000005</c:v>
                </c:pt>
                <c:pt idx="395">
                  <c:v>0.67</c:v>
                </c:pt>
                <c:pt idx="396">
                  <c:v>1.37</c:v>
                </c:pt>
                <c:pt idx="397">
                  <c:v>3.1</c:v>
                </c:pt>
                <c:pt idx="398">
                  <c:v>2.0499999999999998</c:v>
                </c:pt>
                <c:pt idx="399">
                  <c:v>0.86</c:v>
                </c:pt>
                <c:pt idx="400">
                  <c:v>2.95</c:v>
                </c:pt>
                <c:pt idx="402">
                  <c:v>68.31</c:v>
                </c:pt>
                <c:pt idx="403">
                  <c:v>74.09</c:v>
                </c:pt>
                <c:pt idx="404">
                  <c:v>61.17</c:v>
                </c:pt>
                <c:pt idx="405">
                  <c:v>84.46</c:v>
                </c:pt>
                <c:pt idx="406">
                  <c:v>82.24</c:v>
                </c:pt>
                <c:pt idx="407">
                  <c:v>78.849999999999994</c:v>
                </c:pt>
                <c:pt idx="408">
                  <c:v>85.35</c:v>
                </c:pt>
                <c:pt idx="409">
                  <c:v>89.07</c:v>
                </c:pt>
                <c:pt idx="410">
                  <c:v>81.42</c:v>
                </c:pt>
                <c:pt idx="411">
                  <c:v>89.37</c:v>
                </c:pt>
                <c:pt idx="412">
                  <c:v>94.65</c:v>
                </c:pt>
                <c:pt idx="413">
                  <c:v>98.248000000000005</c:v>
                </c:pt>
                <c:pt idx="414">
                  <c:v>81.569999999999993</c:v>
                </c:pt>
                <c:pt idx="415">
                  <c:v>82.93</c:v>
                </c:pt>
                <c:pt idx="416">
                  <c:v>81.42</c:v>
                </c:pt>
                <c:pt idx="417">
                  <c:v>82.35</c:v>
                </c:pt>
                <c:pt idx="418">
                  <c:v>72.540000000000006</c:v>
                </c:pt>
                <c:pt idx="419">
                  <c:v>47.62</c:v>
                </c:pt>
                <c:pt idx="420">
                  <c:v>44.18</c:v>
                </c:pt>
                <c:pt idx="421">
                  <c:v>37.44</c:v>
                </c:pt>
                <c:pt idx="422">
                  <c:v>43.21</c:v>
                </c:pt>
                <c:pt idx="423">
                  <c:v>42.77</c:v>
                </c:pt>
                <c:pt idx="424">
                  <c:v>34.381</c:v>
                </c:pt>
                <c:pt idx="425">
                  <c:v>42.77</c:v>
                </c:pt>
                <c:pt idx="426">
                  <c:v>27.79</c:v>
                </c:pt>
                <c:pt idx="427">
                  <c:v>25.35</c:v>
                </c:pt>
                <c:pt idx="428">
                  <c:v>16.93</c:v>
                </c:pt>
                <c:pt idx="429">
                  <c:v>8</c:v>
                </c:pt>
                <c:pt idx="430">
                  <c:v>16.36</c:v>
                </c:pt>
                <c:pt idx="431">
                  <c:v>11.74</c:v>
                </c:pt>
                <c:pt idx="432">
                  <c:v>8.5399999999999991</c:v>
                </c:pt>
                <c:pt idx="433">
                  <c:v>8.61</c:v>
                </c:pt>
                <c:pt idx="434">
                  <c:v>5.14</c:v>
                </c:pt>
                <c:pt idx="435">
                  <c:v>2.79</c:v>
                </c:pt>
                <c:pt idx="436">
                  <c:v>4.46</c:v>
                </c:pt>
                <c:pt idx="437">
                  <c:v>3.27</c:v>
                </c:pt>
                <c:pt idx="438">
                  <c:v>2.59</c:v>
                </c:pt>
                <c:pt idx="439">
                  <c:v>4.17</c:v>
                </c:pt>
                <c:pt idx="440">
                  <c:v>4.9000000000000004</c:v>
                </c:pt>
                <c:pt idx="441">
                  <c:v>12.07</c:v>
                </c:pt>
                <c:pt idx="442">
                  <c:v>23.34</c:v>
                </c:pt>
                <c:pt idx="443">
                  <c:v>26.58</c:v>
                </c:pt>
                <c:pt idx="444">
                  <c:v>29.27</c:v>
                </c:pt>
                <c:pt idx="445">
                  <c:v>27.919</c:v>
                </c:pt>
                <c:pt idx="446">
                  <c:v>24.47</c:v>
                </c:pt>
                <c:pt idx="447">
                  <c:v>25.82</c:v>
                </c:pt>
                <c:pt idx="448">
                  <c:v>30.75</c:v>
                </c:pt>
                <c:pt idx="449">
                  <c:v>39.752000000000002</c:v>
                </c:pt>
                <c:pt idx="450">
                  <c:v>35.659999999999997</c:v>
                </c:pt>
                <c:pt idx="451">
                  <c:v>29.18</c:v>
                </c:pt>
              </c:numCache>
            </c:numRef>
          </c:yVal>
          <c:smooth val="0"/>
          <c:extLst>
            <c:ext xmlns:c16="http://schemas.microsoft.com/office/drawing/2014/chart" uri="{C3380CC4-5D6E-409C-BE32-E72D297353CC}">
              <c16:uniqueId val="{00000003-5C0F-4547-862B-9B4FA8ED6D37}"/>
            </c:ext>
          </c:extLst>
        </c:ser>
        <c:ser>
          <c:idx val="4"/>
          <c:order val="4"/>
          <c:tx>
            <c:v>threshold p=0.003</c:v>
          </c:tx>
          <c:spPr>
            <a:ln w="19050" cap="rnd">
              <a:solidFill>
                <a:schemeClr val="tx1"/>
              </a:solidFill>
              <a:prstDash val="dash"/>
              <a:round/>
            </a:ln>
            <a:effectLst/>
          </c:spPr>
          <c:marker>
            <c:symbol val="none"/>
          </c:marker>
          <c:xVal>
            <c:numRef>
              <c:f>'[3]TRD JoinMap5 new map 2017 (3)'!$EY$11:$EY$462</c:f>
              <c:numCache>
                <c:formatCode>General</c:formatCode>
                <c:ptCount val="452"/>
                <c:pt idx="0">
                  <c:v>0</c:v>
                </c:pt>
                <c:pt idx="1">
                  <c:v>1.2</c:v>
                </c:pt>
                <c:pt idx="2">
                  <c:v>3.7480000000000002</c:v>
                </c:pt>
                <c:pt idx="3">
                  <c:v>5.9329999999999998</c:v>
                </c:pt>
                <c:pt idx="4">
                  <c:v>10.739000000000001</c:v>
                </c:pt>
                <c:pt idx="5">
                  <c:v>12.651</c:v>
                </c:pt>
                <c:pt idx="6">
                  <c:v>15.473000000000001</c:v>
                </c:pt>
                <c:pt idx="7">
                  <c:v>20.295000000000002</c:v>
                </c:pt>
                <c:pt idx="8">
                  <c:v>23.4</c:v>
                </c:pt>
                <c:pt idx="9">
                  <c:v>23.808</c:v>
                </c:pt>
                <c:pt idx="10">
                  <c:v>24.417000000000002</c:v>
                </c:pt>
                <c:pt idx="11">
                  <c:v>30.946000000000002</c:v>
                </c:pt>
                <c:pt idx="12">
                  <c:v>33.56</c:v>
                </c:pt>
                <c:pt idx="13">
                  <c:v>35.441000000000003</c:v>
                </c:pt>
                <c:pt idx="14">
                  <c:v>38.838999999999999</c:v>
                </c:pt>
                <c:pt idx="15">
                  <c:v>39.079000000000001</c:v>
                </c:pt>
                <c:pt idx="16">
                  <c:v>43.777999999999999</c:v>
                </c:pt>
                <c:pt idx="17">
                  <c:v>45.664999999999999</c:v>
                </c:pt>
                <c:pt idx="18">
                  <c:v>50.22</c:v>
                </c:pt>
                <c:pt idx="19">
                  <c:v>51</c:v>
                </c:pt>
                <c:pt idx="20">
                  <c:v>53.45</c:v>
                </c:pt>
                <c:pt idx="21">
                  <c:v>55.677999999999997</c:v>
                </c:pt>
                <c:pt idx="22">
                  <c:v>59.759</c:v>
                </c:pt>
                <c:pt idx="23">
                  <c:v>61.616999999999997</c:v>
                </c:pt>
                <c:pt idx="24">
                  <c:v>63.386000000000003</c:v>
                </c:pt>
                <c:pt idx="25">
                  <c:v>68.8</c:v>
                </c:pt>
                <c:pt idx="26">
                  <c:v>76.582999999999998</c:v>
                </c:pt>
                <c:pt idx="27">
                  <c:v>81.710999999999999</c:v>
                </c:pt>
                <c:pt idx="28">
                  <c:v>86.052000000000007</c:v>
                </c:pt>
                <c:pt idx="29">
                  <c:v>86.546999999999997</c:v>
                </c:pt>
                <c:pt idx="30">
                  <c:v>87.957999999999998</c:v>
                </c:pt>
                <c:pt idx="31">
                  <c:v>91.126000000000005</c:v>
                </c:pt>
                <c:pt idx="32">
                  <c:v>92.028000000000006</c:v>
                </c:pt>
                <c:pt idx="33">
                  <c:v>96.3</c:v>
                </c:pt>
                <c:pt idx="34">
                  <c:v>96.533000000000001</c:v>
                </c:pt>
                <c:pt idx="35">
                  <c:v>97.421000000000006</c:v>
                </c:pt>
                <c:pt idx="36">
                  <c:v>100</c:v>
                </c:pt>
                <c:pt idx="37">
                  <c:v>122.42100000000001</c:v>
                </c:pt>
                <c:pt idx="38">
                  <c:v>124.82600000000001</c:v>
                </c:pt>
                <c:pt idx="39">
                  <c:v>129.92099999999999</c:v>
                </c:pt>
                <c:pt idx="40">
                  <c:v>135.02100000000002</c:v>
                </c:pt>
                <c:pt idx="41">
                  <c:v>138.92000000000002</c:v>
                </c:pt>
                <c:pt idx="42">
                  <c:v>142.34900000000002</c:v>
                </c:pt>
                <c:pt idx="43">
                  <c:v>147.61700000000002</c:v>
                </c:pt>
                <c:pt idx="44">
                  <c:v>155.15800000000002</c:v>
                </c:pt>
                <c:pt idx="45">
                  <c:v>155.90300000000002</c:v>
                </c:pt>
                <c:pt idx="46">
                  <c:v>156.07900000000001</c:v>
                </c:pt>
                <c:pt idx="47">
                  <c:v>158.22</c:v>
                </c:pt>
                <c:pt idx="48">
                  <c:v>159.96700000000001</c:v>
                </c:pt>
                <c:pt idx="49">
                  <c:v>166.08100000000002</c:v>
                </c:pt>
                <c:pt idx="50">
                  <c:v>168.45000000000002</c:v>
                </c:pt>
                <c:pt idx="51">
                  <c:v>173.13499999999999</c:v>
                </c:pt>
                <c:pt idx="52">
                  <c:v>173.38200000000001</c:v>
                </c:pt>
                <c:pt idx="53">
                  <c:v>177.92099999999999</c:v>
                </c:pt>
                <c:pt idx="54">
                  <c:v>179.12100000000001</c:v>
                </c:pt>
                <c:pt idx="55">
                  <c:v>181.12100000000001</c:v>
                </c:pt>
                <c:pt idx="56">
                  <c:v>181.649</c:v>
                </c:pt>
                <c:pt idx="57">
                  <c:v>183.29500000000002</c:v>
                </c:pt>
                <c:pt idx="58">
                  <c:v>189.82100000000003</c:v>
                </c:pt>
                <c:pt idx="59">
                  <c:v>190.779</c:v>
                </c:pt>
                <c:pt idx="60">
                  <c:v>191.43100000000001</c:v>
                </c:pt>
                <c:pt idx="61">
                  <c:v>192.92400000000001</c:v>
                </c:pt>
                <c:pt idx="62">
                  <c:v>196.31800000000001</c:v>
                </c:pt>
                <c:pt idx="63">
                  <c:v>196.702</c:v>
                </c:pt>
                <c:pt idx="64">
                  <c:v>196.82100000000003</c:v>
                </c:pt>
                <c:pt idx="65">
                  <c:v>197.721</c:v>
                </c:pt>
                <c:pt idx="66">
                  <c:v>199.42099999999999</c:v>
                </c:pt>
                <c:pt idx="67">
                  <c:v>203.25299999999999</c:v>
                </c:pt>
                <c:pt idx="68">
                  <c:v>204.58300000000003</c:v>
                </c:pt>
                <c:pt idx="69">
                  <c:v>206.154</c:v>
                </c:pt>
                <c:pt idx="70">
                  <c:v>207.27100000000002</c:v>
                </c:pt>
                <c:pt idx="71">
                  <c:v>207.74</c:v>
                </c:pt>
                <c:pt idx="72">
                  <c:v>208.298</c:v>
                </c:pt>
                <c:pt idx="73">
                  <c:v>210.34100000000001</c:v>
                </c:pt>
                <c:pt idx="74">
                  <c:v>211.69200000000001</c:v>
                </c:pt>
                <c:pt idx="75">
                  <c:v>213.32100000000003</c:v>
                </c:pt>
                <c:pt idx="76">
                  <c:v>214.32100000000003</c:v>
                </c:pt>
                <c:pt idx="77">
                  <c:v>214.852</c:v>
                </c:pt>
                <c:pt idx="78">
                  <c:v>215.02100000000002</c:v>
                </c:pt>
                <c:pt idx="79">
                  <c:v>218.328</c:v>
                </c:pt>
                <c:pt idx="80">
                  <c:v>218.416</c:v>
                </c:pt>
                <c:pt idx="81">
                  <c:v>219.92400000000001</c:v>
                </c:pt>
                <c:pt idx="82">
                  <c:v>224.85900000000001</c:v>
                </c:pt>
                <c:pt idx="83">
                  <c:v>226.55700000000002</c:v>
                </c:pt>
                <c:pt idx="84">
                  <c:v>231.11099999999999</c:v>
                </c:pt>
                <c:pt idx="85">
                  <c:v>240</c:v>
                </c:pt>
                <c:pt idx="86">
                  <c:v>256.11099999999999</c:v>
                </c:pt>
                <c:pt idx="87">
                  <c:v>256.61099999999999</c:v>
                </c:pt>
                <c:pt idx="88">
                  <c:v>257.11099999999999</c:v>
                </c:pt>
                <c:pt idx="89">
                  <c:v>259.29599999999999</c:v>
                </c:pt>
                <c:pt idx="90">
                  <c:v>259.61099999999999</c:v>
                </c:pt>
                <c:pt idx="91">
                  <c:v>260.11099999999999</c:v>
                </c:pt>
                <c:pt idx="92">
                  <c:v>262.72199999999998</c:v>
                </c:pt>
                <c:pt idx="93">
                  <c:v>263.21100000000001</c:v>
                </c:pt>
                <c:pt idx="94">
                  <c:v>264.31099999999998</c:v>
                </c:pt>
                <c:pt idx="95">
                  <c:v>270.25200000000001</c:v>
                </c:pt>
                <c:pt idx="96">
                  <c:v>276.87399999999997</c:v>
                </c:pt>
                <c:pt idx="97">
                  <c:v>281.61099999999999</c:v>
                </c:pt>
                <c:pt idx="98">
                  <c:v>284.93200000000002</c:v>
                </c:pt>
                <c:pt idx="99">
                  <c:v>285.93299999999999</c:v>
                </c:pt>
                <c:pt idx="100">
                  <c:v>292.327</c:v>
                </c:pt>
                <c:pt idx="101">
                  <c:v>297.411</c:v>
                </c:pt>
                <c:pt idx="102">
                  <c:v>298.01099999999997</c:v>
                </c:pt>
                <c:pt idx="103">
                  <c:v>300.702</c:v>
                </c:pt>
                <c:pt idx="104">
                  <c:v>308.20600000000002</c:v>
                </c:pt>
                <c:pt idx="105">
                  <c:v>308.31099999999998</c:v>
                </c:pt>
                <c:pt idx="106">
                  <c:v>308.911</c:v>
                </c:pt>
                <c:pt idx="107">
                  <c:v>315.11099999999999</c:v>
                </c:pt>
                <c:pt idx="108">
                  <c:v>316.01</c:v>
                </c:pt>
                <c:pt idx="109">
                  <c:v>318.43200000000002</c:v>
                </c:pt>
                <c:pt idx="110">
                  <c:v>318.68399999999997</c:v>
                </c:pt>
                <c:pt idx="111">
                  <c:v>319.61099999999999</c:v>
                </c:pt>
                <c:pt idx="112">
                  <c:v>319.81099999999998</c:v>
                </c:pt>
                <c:pt idx="113">
                  <c:v>319.81099999999998</c:v>
                </c:pt>
                <c:pt idx="114">
                  <c:v>321.03800000000001</c:v>
                </c:pt>
                <c:pt idx="115">
                  <c:v>321.12799999999999</c:v>
                </c:pt>
                <c:pt idx="116">
                  <c:v>321.161</c:v>
                </c:pt>
                <c:pt idx="117">
                  <c:v>321.16399999999999</c:v>
                </c:pt>
                <c:pt idx="118">
                  <c:v>321.44299999999998</c:v>
                </c:pt>
                <c:pt idx="119">
                  <c:v>322.976</c:v>
                </c:pt>
                <c:pt idx="120">
                  <c:v>323.11799999999999</c:v>
                </c:pt>
                <c:pt idx="121">
                  <c:v>326.01099999999997</c:v>
                </c:pt>
                <c:pt idx="122">
                  <c:v>327.745</c:v>
                </c:pt>
                <c:pt idx="123">
                  <c:v>327.911</c:v>
                </c:pt>
                <c:pt idx="124">
                  <c:v>330.51099999999997</c:v>
                </c:pt>
                <c:pt idx="125">
                  <c:v>333.786</c:v>
                </c:pt>
                <c:pt idx="126">
                  <c:v>335.685</c:v>
                </c:pt>
                <c:pt idx="127">
                  <c:v>336.21100000000001</c:v>
                </c:pt>
                <c:pt idx="128">
                  <c:v>336.411</c:v>
                </c:pt>
                <c:pt idx="129">
                  <c:v>336.911</c:v>
                </c:pt>
                <c:pt idx="130">
                  <c:v>337.98099999999999</c:v>
                </c:pt>
                <c:pt idx="131">
                  <c:v>342.911</c:v>
                </c:pt>
                <c:pt idx="132">
                  <c:v>343.01099999999997</c:v>
                </c:pt>
                <c:pt idx="133">
                  <c:v>346.57399999999996</c:v>
                </c:pt>
                <c:pt idx="134">
                  <c:v>348.11099999999999</c:v>
                </c:pt>
                <c:pt idx="135">
                  <c:v>352.738</c:v>
                </c:pt>
                <c:pt idx="136">
                  <c:v>354.12099999999998</c:v>
                </c:pt>
                <c:pt idx="137">
                  <c:v>355.12700000000001</c:v>
                </c:pt>
                <c:pt idx="138">
                  <c:v>357.452</c:v>
                </c:pt>
                <c:pt idx="139">
                  <c:v>370</c:v>
                </c:pt>
                <c:pt idx="140">
                  <c:v>382.452</c:v>
                </c:pt>
                <c:pt idx="141">
                  <c:v>382.71600000000001</c:v>
                </c:pt>
                <c:pt idx="142">
                  <c:v>385.33499999999998</c:v>
                </c:pt>
                <c:pt idx="143">
                  <c:v>386.88600000000002</c:v>
                </c:pt>
                <c:pt idx="144">
                  <c:v>387.29</c:v>
                </c:pt>
                <c:pt idx="145">
                  <c:v>388.05200000000002</c:v>
                </c:pt>
                <c:pt idx="146">
                  <c:v>389.37</c:v>
                </c:pt>
                <c:pt idx="147">
                  <c:v>389.55200000000002</c:v>
                </c:pt>
                <c:pt idx="148">
                  <c:v>390.35199999999998</c:v>
                </c:pt>
                <c:pt idx="149">
                  <c:v>393.25200000000001</c:v>
                </c:pt>
                <c:pt idx="150">
                  <c:v>394.08299999999997</c:v>
                </c:pt>
                <c:pt idx="151">
                  <c:v>395.01499999999999</c:v>
                </c:pt>
                <c:pt idx="152">
                  <c:v>395.69499999999999</c:v>
                </c:pt>
                <c:pt idx="153">
                  <c:v>402.08299999999997</c:v>
                </c:pt>
                <c:pt idx="154">
                  <c:v>408.75200000000001</c:v>
                </c:pt>
                <c:pt idx="155">
                  <c:v>412.60599999999999</c:v>
                </c:pt>
                <c:pt idx="156">
                  <c:v>415.71300000000002</c:v>
                </c:pt>
                <c:pt idx="157">
                  <c:v>416.44400000000002</c:v>
                </c:pt>
                <c:pt idx="158">
                  <c:v>416.84300000000002</c:v>
                </c:pt>
                <c:pt idx="159">
                  <c:v>417.70299999999997</c:v>
                </c:pt>
                <c:pt idx="160">
                  <c:v>419.55099999999999</c:v>
                </c:pt>
                <c:pt idx="161">
                  <c:v>421.38200000000001</c:v>
                </c:pt>
                <c:pt idx="162">
                  <c:v>422.17200000000003</c:v>
                </c:pt>
                <c:pt idx="163">
                  <c:v>423.31299999999999</c:v>
                </c:pt>
                <c:pt idx="164">
                  <c:v>428.25200000000001</c:v>
                </c:pt>
                <c:pt idx="165">
                  <c:v>430.01600000000002</c:v>
                </c:pt>
                <c:pt idx="166">
                  <c:v>432.87700000000001</c:v>
                </c:pt>
                <c:pt idx="167">
                  <c:v>435.62599999999998</c:v>
                </c:pt>
                <c:pt idx="168">
                  <c:v>436.31700000000001</c:v>
                </c:pt>
                <c:pt idx="169">
                  <c:v>436.7</c:v>
                </c:pt>
                <c:pt idx="170">
                  <c:v>437.89100000000002</c:v>
                </c:pt>
                <c:pt idx="171">
                  <c:v>438.33499999999998</c:v>
                </c:pt>
                <c:pt idx="172">
                  <c:v>441.56400000000002</c:v>
                </c:pt>
                <c:pt idx="173">
                  <c:v>443.084</c:v>
                </c:pt>
                <c:pt idx="174">
                  <c:v>443.90199999999999</c:v>
                </c:pt>
                <c:pt idx="175">
                  <c:v>446.59100000000001</c:v>
                </c:pt>
                <c:pt idx="176">
                  <c:v>446.70699999999999</c:v>
                </c:pt>
                <c:pt idx="177">
                  <c:v>447.036</c:v>
                </c:pt>
                <c:pt idx="178">
                  <c:v>452.31600000000003</c:v>
                </c:pt>
                <c:pt idx="179">
                  <c:v>455.25200000000001</c:v>
                </c:pt>
                <c:pt idx="180">
                  <c:v>455.35</c:v>
                </c:pt>
                <c:pt idx="181">
                  <c:v>455.738</c:v>
                </c:pt>
                <c:pt idx="182">
                  <c:v>458.637</c:v>
                </c:pt>
                <c:pt idx="183">
                  <c:v>459.95499999999998</c:v>
                </c:pt>
                <c:pt idx="184">
                  <c:v>465.702</c:v>
                </c:pt>
                <c:pt idx="185">
                  <c:v>467.15199999999999</c:v>
                </c:pt>
                <c:pt idx="186">
                  <c:v>468.35199999999998</c:v>
                </c:pt>
                <c:pt idx="187">
                  <c:v>473.19100000000003</c:v>
                </c:pt>
                <c:pt idx="188">
                  <c:v>478.66399999999999</c:v>
                </c:pt>
                <c:pt idx="189">
                  <c:v>479.05200000000002</c:v>
                </c:pt>
                <c:pt idx="190">
                  <c:v>479.25200000000001</c:v>
                </c:pt>
                <c:pt idx="191">
                  <c:v>483.30899999999997</c:v>
                </c:pt>
                <c:pt idx="192">
                  <c:v>484.62</c:v>
                </c:pt>
                <c:pt idx="193">
                  <c:v>486.51900000000001</c:v>
                </c:pt>
                <c:pt idx="194">
                  <c:v>488.75200000000001</c:v>
                </c:pt>
                <c:pt idx="195">
                  <c:v>494.952</c:v>
                </c:pt>
                <c:pt idx="196">
                  <c:v>497.82799999999997</c:v>
                </c:pt>
                <c:pt idx="197">
                  <c:v>498.26599999999996</c:v>
                </c:pt>
                <c:pt idx="198">
                  <c:v>501.06600000000003</c:v>
                </c:pt>
                <c:pt idx="199">
                  <c:v>505.62599999999998</c:v>
                </c:pt>
                <c:pt idx="200">
                  <c:v>507.09699999999998</c:v>
                </c:pt>
                <c:pt idx="201">
                  <c:v>509.87200000000001</c:v>
                </c:pt>
                <c:pt idx="202">
                  <c:v>513.04399999999998</c:v>
                </c:pt>
                <c:pt idx="203">
                  <c:v>518.15200000000004</c:v>
                </c:pt>
                <c:pt idx="204">
                  <c:v>524.85799999999995</c:v>
                </c:pt>
                <c:pt idx="205">
                  <c:v>526.94499999999994</c:v>
                </c:pt>
                <c:pt idx="206">
                  <c:v>529.46699999999998</c:v>
                </c:pt>
                <c:pt idx="207">
                  <c:v>536.25199999999995</c:v>
                </c:pt>
                <c:pt idx="208">
                  <c:v>538.94399999999996</c:v>
                </c:pt>
                <c:pt idx="209">
                  <c:v>539.25199999999995</c:v>
                </c:pt>
                <c:pt idx="210">
                  <c:v>540</c:v>
                </c:pt>
                <c:pt idx="211">
                  <c:v>564.25199999999995</c:v>
                </c:pt>
                <c:pt idx="212">
                  <c:v>564.54999999999995</c:v>
                </c:pt>
                <c:pt idx="213">
                  <c:v>565.16599999999994</c:v>
                </c:pt>
                <c:pt idx="214">
                  <c:v>566.0089999999999</c:v>
                </c:pt>
                <c:pt idx="215">
                  <c:v>569.9849999999999</c:v>
                </c:pt>
                <c:pt idx="216">
                  <c:v>572.85199999999998</c:v>
                </c:pt>
                <c:pt idx="217">
                  <c:v>576.63699999999994</c:v>
                </c:pt>
                <c:pt idx="218">
                  <c:v>579.50299999999993</c:v>
                </c:pt>
                <c:pt idx="219">
                  <c:v>584.32999999999993</c:v>
                </c:pt>
                <c:pt idx="220">
                  <c:v>586.21699999999998</c:v>
                </c:pt>
                <c:pt idx="221">
                  <c:v>586.64199999999994</c:v>
                </c:pt>
                <c:pt idx="222">
                  <c:v>587.99099999999999</c:v>
                </c:pt>
                <c:pt idx="223">
                  <c:v>590.34699999999998</c:v>
                </c:pt>
                <c:pt idx="224">
                  <c:v>593.00399999999991</c:v>
                </c:pt>
                <c:pt idx="225">
                  <c:v>595.31599999999992</c:v>
                </c:pt>
                <c:pt idx="226">
                  <c:v>598.59799999999996</c:v>
                </c:pt>
                <c:pt idx="227">
                  <c:v>604.08600000000001</c:v>
                </c:pt>
                <c:pt idx="228">
                  <c:v>606.05199999999991</c:v>
                </c:pt>
                <c:pt idx="229">
                  <c:v>606.65199999999993</c:v>
                </c:pt>
                <c:pt idx="230">
                  <c:v>609.952</c:v>
                </c:pt>
                <c:pt idx="231">
                  <c:v>617.62199999999996</c:v>
                </c:pt>
                <c:pt idx="232">
                  <c:v>619.06700000000001</c:v>
                </c:pt>
                <c:pt idx="233">
                  <c:v>624.476</c:v>
                </c:pt>
                <c:pt idx="234">
                  <c:v>625.47399999999993</c:v>
                </c:pt>
                <c:pt idx="235">
                  <c:v>628.15199999999993</c:v>
                </c:pt>
                <c:pt idx="236">
                  <c:v>629.27299999999991</c:v>
                </c:pt>
                <c:pt idx="237">
                  <c:v>634.9</c:v>
                </c:pt>
                <c:pt idx="238">
                  <c:v>637.97799999999995</c:v>
                </c:pt>
                <c:pt idx="239">
                  <c:v>638.88199999999995</c:v>
                </c:pt>
                <c:pt idx="240">
                  <c:v>639.45499999999993</c:v>
                </c:pt>
                <c:pt idx="241">
                  <c:v>640.68799999999999</c:v>
                </c:pt>
                <c:pt idx="242">
                  <c:v>647.76900000000001</c:v>
                </c:pt>
                <c:pt idx="243">
                  <c:v>650.053</c:v>
                </c:pt>
                <c:pt idx="244">
                  <c:v>658.72899999999993</c:v>
                </c:pt>
                <c:pt idx="245">
                  <c:v>661.40899999999999</c:v>
                </c:pt>
                <c:pt idx="246">
                  <c:v>661.452</c:v>
                </c:pt>
                <c:pt idx="247">
                  <c:v>661.65199999999993</c:v>
                </c:pt>
                <c:pt idx="248">
                  <c:v>662.11999999999989</c:v>
                </c:pt>
                <c:pt idx="249">
                  <c:v>662.79299999999989</c:v>
                </c:pt>
                <c:pt idx="250">
                  <c:v>667.05099999999993</c:v>
                </c:pt>
                <c:pt idx="251">
                  <c:v>678.93499999999995</c:v>
                </c:pt>
                <c:pt idx="252">
                  <c:v>686.35299999999995</c:v>
                </c:pt>
                <c:pt idx="253">
                  <c:v>691.25199999999995</c:v>
                </c:pt>
                <c:pt idx="254">
                  <c:v>699.58999999999992</c:v>
                </c:pt>
                <c:pt idx="255">
                  <c:v>700.63599999999997</c:v>
                </c:pt>
                <c:pt idx="256">
                  <c:v>705.72799999999995</c:v>
                </c:pt>
                <c:pt idx="257">
                  <c:v>712.56299999999999</c:v>
                </c:pt>
                <c:pt idx="258">
                  <c:v>718.74399999999991</c:v>
                </c:pt>
                <c:pt idx="259">
                  <c:v>730</c:v>
                </c:pt>
                <c:pt idx="260">
                  <c:v>743.74399999999991</c:v>
                </c:pt>
                <c:pt idx="261">
                  <c:v>745.78399999999988</c:v>
                </c:pt>
                <c:pt idx="262">
                  <c:v>747.98799999999994</c:v>
                </c:pt>
                <c:pt idx="263">
                  <c:v>749.06799999999987</c:v>
                </c:pt>
                <c:pt idx="264">
                  <c:v>754.50999999999988</c:v>
                </c:pt>
                <c:pt idx="265">
                  <c:v>754.62299999999993</c:v>
                </c:pt>
                <c:pt idx="266">
                  <c:v>755.93599999999992</c:v>
                </c:pt>
                <c:pt idx="267">
                  <c:v>763.81299999999987</c:v>
                </c:pt>
                <c:pt idx="268">
                  <c:v>766.69099999999992</c:v>
                </c:pt>
                <c:pt idx="269">
                  <c:v>768.68899999999996</c:v>
                </c:pt>
                <c:pt idx="270">
                  <c:v>776.73799999999994</c:v>
                </c:pt>
                <c:pt idx="271">
                  <c:v>783.14899999999989</c:v>
                </c:pt>
                <c:pt idx="272">
                  <c:v>784.8309999999999</c:v>
                </c:pt>
                <c:pt idx="273">
                  <c:v>788.3359999999999</c:v>
                </c:pt>
                <c:pt idx="274">
                  <c:v>793.05299999999988</c:v>
                </c:pt>
                <c:pt idx="275">
                  <c:v>793.30599999999993</c:v>
                </c:pt>
                <c:pt idx="276">
                  <c:v>793.95799999999986</c:v>
                </c:pt>
                <c:pt idx="277">
                  <c:v>794.70099999999991</c:v>
                </c:pt>
                <c:pt idx="278">
                  <c:v>799.48299999999995</c:v>
                </c:pt>
                <c:pt idx="279">
                  <c:v>799.54699999999991</c:v>
                </c:pt>
                <c:pt idx="280">
                  <c:v>801.49899999999991</c:v>
                </c:pt>
                <c:pt idx="281">
                  <c:v>805.49599999999987</c:v>
                </c:pt>
                <c:pt idx="282">
                  <c:v>809.12299999999993</c:v>
                </c:pt>
                <c:pt idx="283">
                  <c:v>811.29599999999994</c:v>
                </c:pt>
                <c:pt idx="284">
                  <c:v>812.40699999999993</c:v>
                </c:pt>
                <c:pt idx="285">
                  <c:v>815.82199999999989</c:v>
                </c:pt>
                <c:pt idx="286">
                  <c:v>816.24099999999987</c:v>
                </c:pt>
                <c:pt idx="287">
                  <c:v>820.68599999999992</c:v>
                </c:pt>
                <c:pt idx="288">
                  <c:v>821.60099999999989</c:v>
                </c:pt>
                <c:pt idx="289">
                  <c:v>826.39099999999996</c:v>
                </c:pt>
                <c:pt idx="290">
                  <c:v>827.81799999999987</c:v>
                </c:pt>
                <c:pt idx="291">
                  <c:v>828.14399999999989</c:v>
                </c:pt>
                <c:pt idx="292">
                  <c:v>828.94399999999996</c:v>
                </c:pt>
                <c:pt idx="293">
                  <c:v>830.78599999999994</c:v>
                </c:pt>
                <c:pt idx="294">
                  <c:v>832.94399999999996</c:v>
                </c:pt>
                <c:pt idx="295">
                  <c:v>834.04399999999987</c:v>
                </c:pt>
                <c:pt idx="296">
                  <c:v>839.65399999999988</c:v>
                </c:pt>
                <c:pt idx="297">
                  <c:v>840.6149999999999</c:v>
                </c:pt>
                <c:pt idx="298">
                  <c:v>842.02099999999996</c:v>
                </c:pt>
                <c:pt idx="299">
                  <c:v>844.10199999999986</c:v>
                </c:pt>
                <c:pt idx="300">
                  <c:v>855</c:v>
                </c:pt>
                <c:pt idx="301">
                  <c:v>869.10199999999986</c:v>
                </c:pt>
                <c:pt idx="302">
                  <c:v>870.62399999999991</c:v>
                </c:pt>
                <c:pt idx="303">
                  <c:v>876.67799999999988</c:v>
                </c:pt>
                <c:pt idx="304">
                  <c:v>878.43299999999988</c:v>
                </c:pt>
                <c:pt idx="305">
                  <c:v>889.82499999999982</c:v>
                </c:pt>
                <c:pt idx="306">
                  <c:v>892.79099999999983</c:v>
                </c:pt>
                <c:pt idx="307">
                  <c:v>896.73699999999985</c:v>
                </c:pt>
                <c:pt idx="308">
                  <c:v>901.85299999999984</c:v>
                </c:pt>
                <c:pt idx="309">
                  <c:v>902.26299999999992</c:v>
                </c:pt>
                <c:pt idx="310">
                  <c:v>905.7109999999999</c:v>
                </c:pt>
                <c:pt idx="311">
                  <c:v>911.68099999999981</c:v>
                </c:pt>
                <c:pt idx="312">
                  <c:v>915.97499999999991</c:v>
                </c:pt>
                <c:pt idx="313">
                  <c:v>919.59699999999987</c:v>
                </c:pt>
                <c:pt idx="314">
                  <c:v>922.64599999999984</c:v>
                </c:pt>
                <c:pt idx="315">
                  <c:v>924.25499999999988</c:v>
                </c:pt>
                <c:pt idx="316">
                  <c:v>927.47299999999984</c:v>
                </c:pt>
                <c:pt idx="317">
                  <c:v>927.80199999999991</c:v>
                </c:pt>
                <c:pt idx="318">
                  <c:v>927.80199999999991</c:v>
                </c:pt>
                <c:pt idx="319">
                  <c:v>928.04099999999983</c:v>
                </c:pt>
                <c:pt idx="320">
                  <c:v>928.35899999999981</c:v>
                </c:pt>
                <c:pt idx="321">
                  <c:v>928.8549999999999</c:v>
                </c:pt>
                <c:pt idx="322">
                  <c:v>929.23699999999985</c:v>
                </c:pt>
                <c:pt idx="323">
                  <c:v>929.2399999999999</c:v>
                </c:pt>
                <c:pt idx="324">
                  <c:v>930.04799999999989</c:v>
                </c:pt>
                <c:pt idx="325">
                  <c:v>930.11799999999982</c:v>
                </c:pt>
                <c:pt idx="326">
                  <c:v>932.69199999999989</c:v>
                </c:pt>
                <c:pt idx="327">
                  <c:v>934.70199999999988</c:v>
                </c:pt>
                <c:pt idx="328">
                  <c:v>935.20199999999988</c:v>
                </c:pt>
                <c:pt idx="329">
                  <c:v>937.03499999999985</c:v>
                </c:pt>
                <c:pt idx="330">
                  <c:v>938.17899999999986</c:v>
                </c:pt>
                <c:pt idx="331">
                  <c:v>939.00199999999984</c:v>
                </c:pt>
                <c:pt idx="332">
                  <c:v>940.50199999999984</c:v>
                </c:pt>
                <c:pt idx="333">
                  <c:v>942.91099999999983</c:v>
                </c:pt>
                <c:pt idx="334">
                  <c:v>945.30199999999991</c:v>
                </c:pt>
                <c:pt idx="335">
                  <c:v>946.87499999999989</c:v>
                </c:pt>
                <c:pt idx="336">
                  <c:v>948.26199999999983</c:v>
                </c:pt>
                <c:pt idx="337">
                  <c:v>948.62899999999991</c:v>
                </c:pt>
                <c:pt idx="338">
                  <c:v>949.64499999999987</c:v>
                </c:pt>
                <c:pt idx="339">
                  <c:v>949.70199999999988</c:v>
                </c:pt>
                <c:pt idx="340">
                  <c:v>950.30199999999991</c:v>
                </c:pt>
                <c:pt idx="341">
                  <c:v>951.50199999999984</c:v>
                </c:pt>
                <c:pt idx="342">
                  <c:v>952.17499999999984</c:v>
                </c:pt>
                <c:pt idx="343">
                  <c:v>953.30199999999991</c:v>
                </c:pt>
                <c:pt idx="344">
                  <c:v>960</c:v>
                </c:pt>
                <c:pt idx="345">
                  <c:v>978.30199999999991</c:v>
                </c:pt>
                <c:pt idx="346">
                  <c:v>980.62199999999996</c:v>
                </c:pt>
                <c:pt idx="347">
                  <c:v>981.70499999999993</c:v>
                </c:pt>
                <c:pt idx="348">
                  <c:v>982.96499999999992</c:v>
                </c:pt>
                <c:pt idx="349">
                  <c:v>983.40199999999993</c:v>
                </c:pt>
                <c:pt idx="350">
                  <c:v>987.75699999999995</c:v>
                </c:pt>
                <c:pt idx="351">
                  <c:v>991.80199999999991</c:v>
                </c:pt>
                <c:pt idx="352">
                  <c:v>991.80199999999991</c:v>
                </c:pt>
                <c:pt idx="353">
                  <c:v>993.30799999999988</c:v>
                </c:pt>
                <c:pt idx="354">
                  <c:v>995.01999999999987</c:v>
                </c:pt>
                <c:pt idx="355">
                  <c:v>995.49299999999994</c:v>
                </c:pt>
                <c:pt idx="356">
                  <c:v>998.07899999999995</c:v>
                </c:pt>
                <c:pt idx="357">
                  <c:v>1000.954</c:v>
                </c:pt>
                <c:pt idx="358">
                  <c:v>1001.54</c:v>
                </c:pt>
                <c:pt idx="359">
                  <c:v>1004.67</c:v>
                </c:pt>
                <c:pt idx="360">
                  <c:v>1008.002</c:v>
                </c:pt>
                <c:pt idx="361">
                  <c:v>1008.3019999999999</c:v>
                </c:pt>
                <c:pt idx="362">
                  <c:v>1008.8739999999999</c:v>
                </c:pt>
                <c:pt idx="363">
                  <c:v>1009.0629999999999</c:v>
                </c:pt>
                <c:pt idx="364">
                  <c:v>1011.5169999999999</c:v>
                </c:pt>
                <c:pt idx="365">
                  <c:v>1012.002</c:v>
                </c:pt>
                <c:pt idx="366">
                  <c:v>1014.7649999999999</c:v>
                </c:pt>
                <c:pt idx="367">
                  <c:v>1015.2029999999999</c:v>
                </c:pt>
                <c:pt idx="368">
                  <c:v>1016.502</c:v>
                </c:pt>
                <c:pt idx="369">
                  <c:v>1016.7019999999999</c:v>
                </c:pt>
                <c:pt idx="370">
                  <c:v>1018.3019999999999</c:v>
                </c:pt>
                <c:pt idx="371">
                  <c:v>1018.7019999999999</c:v>
                </c:pt>
                <c:pt idx="372">
                  <c:v>1019.4019999999999</c:v>
                </c:pt>
                <c:pt idx="373">
                  <c:v>1020.6239999999999</c:v>
                </c:pt>
                <c:pt idx="374">
                  <c:v>1022.8019999999999</c:v>
                </c:pt>
                <c:pt idx="375">
                  <c:v>1023.944</c:v>
                </c:pt>
                <c:pt idx="376">
                  <c:v>1025.001</c:v>
                </c:pt>
                <c:pt idx="377">
                  <c:v>1026.7159999999999</c:v>
                </c:pt>
                <c:pt idx="378">
                  <c:v>1027.3879999999999</c:v>
                </c:pt>
                <c:pt idx="379">
                  <c:v>1029.2169999999999</c:v>
                </c:pt>
                <c:pt idx="380">
                  <c:v>1029.386</c:v>
                </c:pt>
                <c:pt idx="381">
                  <c:v>1030.0239999999999</c:v>
                </c:pt>
                <c:pt idx="382">
                  <c:v>1032.1369999999999</c:v>
                </c:pt>
                <c:pt idx="383">
                  <c:v>1032.4869999999999</c:v>
                </c:pt>
                <c:pt idx="384">
                  <c:v>1032.944</c:v>
                </c:pt>
                <c:pt idx="385">
                  <c:v>1033.7919999999999</c:v>
                </c:pt>
                <c:pt idx="386">
                  <c:v>1034.4379999999999</c:v>
                </c:pt>
                <c:pt idx="387">
                  <c:v>1035.3879999999999</c:v>
                </c:pt>
                <c:pt idx="388">
                  <c:v>1035.78</c:v>
                </c:pt>
                <c:pt idx="389">
                  <c:v>1036.3319999999999</c:v>
                </c:pt>
                <c:pt idx="390">
                  <c:v>1036.5</c:v>
                </c:pt>
                <c:pt idx="391">
                  <c:v>1037.4559999999999</c:v>
                </c:pt>
                <c:pt idx="392">
                  <c:v>1038.405</c:v>
                </c:pt>
                <c:pt idx="393">
                  <c:v>1042.5819999999999</c:v>
                </c:pt>
                <c:pt idx="394">
                  <c:v>1046.8059999999998</c:v>
                </c:pt>
                <c:pt idx="395">
                  <c:v>1047.2239999999999</c:v>
                </c:pt>
                <c:pt idx="396">
                  <c:v>1051.3019999999999</c:v>
                </c:pt>
                <c:pt idx="397">
                  <c:v>1056.8629999999998</c:v>
                </c:pt>
                <c:pt idx="398">
                  <c:v>1065.202</c:v>
                </c:pt>
                <c:pt idx="399">
                  <c:v>1065.6019999999999</c:v>
                </c:pt>
                <c:pt idx="400">
                  <c:v>1070.502</c:v>
                </c:pt>
                <c:pt idx="401">
                  <c:v>1080</c:v>
                </c:pt>
                <c:pt idx="402">
                  <c:v>1095.502</c:v>
                </c:pt>
                <c:pt idx="403">
                  <c:v>1096.443</c:v>
                </c:pt>
                <c:pt idx="404">
                  <c:v>1096.8019999999999</c:v>
                </c:pt>
                <c:pt idx="405">
                  <c:v>1097.002</c:v>
                </c:pt>
                <c:pt idx="406">
                  <c:v>1097.202</c:v>
                </c:pt>
                <c:pt idx="407">
                  <c:v>1097.7449999999999</c:v>
                </c:pt>
                <c:pt idx="408">
                  <c:v>1099.163</c:v>
                </c:pt>
                <c:pt idx="409">
                  <c:v>1099.902</c:v>
                </c:pt>
                <c:pt idx="410">
                  <c:v>1103.365</c:v>
                </c:pt>
                <c:pt idx="411">
                  <c:v>1103.4949999999999</c:v>
                </c:pt>
                <c:pt idx="412">
                  <c:v>1105.0170000000001</c:v>
                </c:pt>
                <c:pt idx="413">
                  <c:v>1105.336</c:v>
                </c:pt>
                <c:pt idx="414">
                  <c:v>1105.8019999999999</c:v>
                </c:pt>
                <c:pt idx="415">
                  <c:v>1107.6019999999999</c:v>
                </c:pt>
                <c:pt idx="416">
                  <c:v>1108.585</c:v>
                </c:pt>
                <c:pt idx="417">
                  <c:v>1109.902</c:v>
                </c:pt>
                <c:pt idx="418">
                  <c:v>1113.52</c:v>
                </c:pt>
                <c:pt idx="419">
                  <c:v>1117.8009999999999</c:v>
                </c:pt>
                <c:pt idx="420">
                  <c:v>1121.0629999999999</c:v>
                </c:pt>
                <c:pt idx="421">
                  <c:v>1121.902</c:v>
                </c:pt>
                <c:pt idx="422">
                  <c:v>1122.6019999999999</c:v>
                </c:pt>
                <c:pt idx="423">
                  <c:v>1123.002</c:v>
                </c:pt>
                <c:pt idx="424">
                  <c:v>1126.702</c:v>
                </c:pt>
                <c:pt idx="425">
                  <c:v>1127.3019999999999</c:v>
                </c:pt>
                <c:pt idx="426">
                  <c:v>1130.5829999999999</c:v>
                </c:pt>
                <c:pt idx="427">
                  <c:v>1131.2929999999999</c:v>
                </c:pt>
                <c:pt idx="428">
                  <c:v>1134.546</c:v>
                </c:pt>
                <c:pt idx="429">
                  <c:v>1140.8019999999999</c:v>
                </c:pt>
                <c:pt idx="430">
                  <c:v>1141.702</c:v>
                </c:pt>
                <c:pt idx="431">
                  <c:v>1143.7369999999999</c:v>
                </c:pt>
                <c:pt idx="432">
                  <c:v>1145.6299999999999</c:v>
                </c:pt>
                <c:pt idx="433">
                  <c:v>1145.9669999999999</c:v>
                </c:pt>
                <c:pt idx="434">
                  <c:v>1147.3999999999999</c:v>
                </c:pt>
                <c:pt idx="435">
                  <c:v>1157.1699999999998</c:v>
                </c:pt>
                <c:pt idx="436">
                  <c:v>1159.498</c:v>
                </c:pt>
                <c:pt idx="437">
                  <c:v>1161.702</c:v>
                </c:pt>
                <c:pt idx="438">
                  <c:v>1163.2339999999999</c:v>
                </c:pt>
                <c:pt idx="439">
                  <c:v>1169.33</c:v>
                </c:pt>
                <c:pt idx="440">
                  <c:v>1169.749</c:v>
                </c:pt>
                <c:pt idx="441">
                  <c:v>1175.8229999999999</c:v>
                </c:pt>
                <c:pt idx="442">
                  <c:v>1184.5999999999999</c:v>
                </c:pt>
                <c:pt idx="443">
                  <c:v>1188.3019999999999</c:v>
                </c:pt>
                <c:pt idx="444">
                  <c:v>1192.942</c:v>
                </c:pt>
                <c:pt idx="445">
                  <c:v>1199.8109999999999</c:v>
                </c:pt>
                <c:pt idx="446">
                  <c:v>1201.0259999999998</c:v>
                </c:pt>
                <c:pt idx="447">
                  <c:v>1204.25</c:v>
                </c:pt>
                <c:pt idx="448">
                  <c:v>1206.653</c:v>
                </c:pt>
                <c:pt idx="449">
                  <c:v>1207.2</c:v>
                </c:pt>
                <c:pt idx="450">
                  <c:v>1208.048</c:v>
                </c:pt>
                <c:pt idx="451">
                  <c:v>1209.7169999999999</c:v>
                </c:pt>
              </c:numCache>
            </c:numRef>
          </c:xVal>
          <c:yVal>
            <c:numRef>
              <c:f>'[3]TRD JoinMap5 new map 2017 (3)'!$FN$11:$FN$462</c:f>
              <c:numCache>
                <c:formatCode>General</c:formatCode>
                <c:ptCount val="452"/>
                <c:pt idx="0">
                  <c:v>11.6</c:v>
                </c:pt>
                <c:pt idx="1">
                  <c:v>11.6</c:v>
                </c:pt>
                <c:pt idx="2">
                  <c:v>11.6</c:v>
                </c:pt>
                <c:pt idx="3">
                  <c:v>11.6</c:v>
                </c:pt>
                <c:pt idx="4">
                  <c:v>11.6</c:v>
                </c:pt>
                <c:pt idx="5">
                  <c:v>11.6</c:v>
                </c:pt>
                <c:pt idx="6">
                  <c:v>11.6</c:v>
                </c:pt>
                <c:pt idx="7">
                  <c:v>11.6</c:v>
                </c:pt>
                <c:pt idx="8">
                  <c:v>11.6</c:v>
                </c:pt>
                <c:pt idx="9">
                  <c:v>11.6</c:v>
                </c:pt>
                <c:pt idx="10">
                  <c:v>11.6</c:v>
                </c:pt>
                <c:pt idx="11">
                  <c:v>11.6</c:v>
                </c:pt>
                <c:pt idx="12">
                  <c:v>11.6</c:v>
                </c:pt>
                <c:pt idx="13">
                  <c:v>11.6</c:v>
                </c:pt>
                <c:pt idx="14">
                  <c:v>11.6</c:v>
                </c:pt>
                <c:pt idx="15">
                  <c:v>11.6</c:v>
                </c:pt>
                <c:pt idx="16">
                  <c:v>11.6</c:v>
                </c:pt>
                <c:pt idx="17">
                  <c:v>11.6</c:v>
                </c:pt>
                <c:pt idx="18">
                  <c:v>11.6</c:v>
                </c:pt>
                <c:pt idx="19">
                  <c:v>11.6</c:v>
                </c:pt>
                <c:pt idx="20">
                  <c:v>11.6</c:v>
                </c:pt>
                <c:pt idx="21">
                  <c:v>11.6</c:v>
                </c:pt>
                <c:pt idx="22">
                  <c:v>11.6</c:v>
                </c:pt>
                <c:pt idx="23">
                  <c:v>11.6</c:v>
                </c:pt>
                <c:pt idx="24">
                  <c:v>11.6</c:v>
                </c:pt>
                <c:pt idx="25">
                  <c:v>11.6</c:v>
                </c:pt>
                <c:pt idx="26">
                  <c:v>11.6</c:v>
                </c:pt>
                <c:pt idx="27">
                  <c:v>11.6</c:v>
                </c:pt>
                <c:pt idx="28">
                  <c:v>11.6</c:v>
                </c:pt>
                <c:pt idx="29">
                  <c:v>11.6</c:v>
                </c:pt>
                <c:pt idx="30">
                  <c:v>11.6</c:v>
                </c:pt>
                <c:pt idx="31">
                  <c:v>11.6</c:v>
                </c:pt>
                <c:pt idx="32">
                  <c:v>11.6</c:v>
                </c:pt>
                <c:pt idx="33">
                  <c:v>11.6</c:v>
                </c:pt>
                <c:pt idx="34">
                  <c:v>11.6</c:v>
                </c:pt>
                <c:pt idx="35">
                  <c:v>11.6</c:v>
                </c:pt>
                <c:pt idx="36">
                  <c:v>11.6</c:v>
                </c:pt>
                <c:pt idx="37">
                  <c:v>11.6</c:v>
                </c:pt>
                <c:pt idx="38">
                  <c:v>11.6</c:v>
                </c:pt>
                <c:pt idx="39">
                  <c:v>11.6</c:v>
                </c:pt>
                <c:pt idx="40">
                  <c:v>11.6</c:v>
                </c:pt>
                <c:pt idx="41">
                  <c:v>11.6</c:v>
                </c:pt>
                <c:pt idx="42">
                  <c:v>11.6</c:v>
                </c:pt>
                <c:pt idx="43">
                  <c:v>11.6</c:v>
                </c:pt>
                <c:pt idx="44">
                  <c:v>11.6</c:v>
                </c:pt>
                <c:pt idx="45">
                  <c:v>11.6</c:v>
                </c:pt>
                <c:pt idx="46">
                  <c:v>11.6</c:v>
                </c:pt>
                <c:pt idx="47">
                  <c:v>11.6</c:v>
                </c:pt>
                <c:pt idx="48">
                  <c:v>11.6</c:v>
                </c:pt>
                <c:pt idx="49">
                  <c:v>11.6</c:v>
                </c:pt>
                <c:pt idx="50">
                  <c:v>11.6</c:v>
                </c:pt>
                <c:pt idx="51">
                  <c:v>11.6</c:v>
                </c:pt>
                <c:pt idx="52">
                  <c:v>11.6</c:v>
                </c:pt>
                <c:pt idx="53">
                  <c:v>11.6</c:v>
                </c:pt>
                <c:pt idx="54">
                  <c:v>11.6</c:v>
                </c:pt>
                <c:pt idx="55">
                  <c:v>11.6</c:v>
                </c:pt>
                <c:pt idx="56">
                  <c:v>11.6</c:v>
                </c:pt>
                <c:pt idx="57">
                  <c:v>11.6</c:v>
                </c:pt>
                <c:pt idx="58">
                  <c:v>11.6</c:v>
                </c:pt>
                <c:pt idx="59">
                  <c:v>11.6</c:v>
                </c:pt>
                <c:pt idx="60">
                  <c:v>11.6</c:v>
                </c:pt>
                <c:pt idx="61">
                  <c:v>11.6</c:v>
                </c:pt>
                <c:pt idx="62">
                  <c:v>11.6</c:v>
                </c:pt>
                <c:pt idx="63">
                  <c:v>11.6</c:v>
                </c:pt>
                <c:pt idx="64">
                  <c:v>11.6</c:v>
                </c:pt>
                <c:pt idx="65">
                  <c:v>11.6</c:v>
                </c:pt>
                <c:pt idx="66">
                  <c:v>11.6</c:v>
                </c:pt>
                <c:pt idx="67">
                  <c:v>11.6</c:v>
                </c:pt>
                <c:pt idx="68">
                  <c:v>11.6</c:v>
                </c:pt>
                <c:pt idx="69">
                  <c:v>11.6</c:v>
                </c:pt>
                <c:pt idx="70">
                  <c:v>11.6</c:v>
                </c:pt>
                <c:pt idx="71">
                  <c:v>11.6</c:v>
                </c:pt>
                <c:pt idx="72">
                  <c:v>11.6</c:v>
                </c:pt>
                <c:pt idx="73">
                  <c:v>11.6</c:v>
                </c:pt>
                <c:pt idx="74">
                  <c:v>11.6</c:v>
                </c:pt>
                <c:pt idx="75">
                  <c:v>11.6</c:v>
                </c:pt>
                <c:pt idx="76">
                  <c:v>11.6</c:v>
                </c:pt>
                <c:pt idx="77">
                  <c:v>11.6</c:v>
                </c:pt>
                <c:pt idx="78">
                  <c:v>11.6</c:v>
                </c:pt>
                <c:pt idx="79">
                  <c:v>11.6</c:v>
                </c:pt>
                <c:pt idx="80">
                  <c:v>11.6</c:v>
                </c:pt>
                <c:pt idx="81">
                  <c:v>11.6</c:v>
                </c:pt>
                <c:pt idx="82">
                  <c:v>11.6</c:v>
                </c:pt>
                <c:pt idx="83">
                  <c:v>11.6</c:v>
                </c:pt>
                <c:pt idx="84">
                  <c:v>11.6</c:v>
                </c:pt>
                <c:pt idx="85">
                  <c:v>11.6</c:v>
                </c:pt>
                <c:pt idx="86">
                  <c:v>11.6</c:v>
                </c:pt>
                <c:pt idx="87">
                  <c:v>11.6</c:v>
                </c:pt>
                <c:pt idx="88">
                  <c:v>11.6</c:v>
                </c:pt>
                <c:pt idx="89">
                  <c:v>11.6</c:v>
                </c:pt>
                <c:pt idx="90">
                  <c:v>11.6</c:v>
                </c:pt>
                <c:pt idx="91">
                  <c:v>11.6</c:v>
                </c:pt>
                <c:pt idx="92">
                  <c:v>11.6</c:v>
                </c:pt>
                <c:pt idx="93">
                  <c:v>11.6</c:v>
                </c:pt>
                <c:pt idx="94">
                  <c:v>11.6</c:v>
                </c:pt>
                <c:pt idx="95">
                  <c:v>11.6</c:v>
                </c:pt>
                <c:pt idx="96">
                  <c:v>11.6</c:v>
                </c:pt>
                <c:pt idx="97">
                  <c:v>11.6</c:v>
                </c:pt>
                <c:pt idx="98">
                  <c:v>11.6</c:v>
                </c:pt>
                <c:pt idx="99">
                  <c:v>11.6</c:v>
                </c:pt>
                <c:pt idx="100">
                  <c:v>11.6</c:v>
                </c:pt>
                <c:pt idx="101">
                  <c:v>11.6</c:v>
                </c:pt>
                <c:pt idx="102">
                  <c:v>11.6</c:v>
                </c:pt>
                <c:pt idx="103">
                  <c:v>11.6</c:v>
                </c:pt>
                <c:pt idx="104">
                  <c:v>11.6</c:v>
                </c:pt>
                <c:pt idx="105">
                  <c:v>11.6</c:v>
                </c:pt>
                <c:pt idx="106">
                  <c:v>11.6</c:v>
                </c:pt>
                <c:pt idx="107">
                  <c:v>11.6</c:v>
                </c:pt>
                <c:pt idx="108">
                  <c:v>11.6</c:v>
                </c:pt>
                <c:pt idx="109">
                  <c:v>11.6</c:v>
                </c:pt>
                <c:pt idx="110">
                  <c:v>11.6</c:v>
                </c:pt>
                <c:pt idx="111">
                  <c:v>11.6</c:v>
                </c:pt>
                <c:pt idx="112">
                  <c:v>11.6</c:v>
                </c:pt>
                <c:pt idx="113">
                  <c:v>11.6</c:v>
                </c:pt>
                <c:pt idx="114">
                  <c:v>11.6</c:v>
                </c:pt>
                <c:pt idx="115">
                  <c:v>11.6</c:v>
                </c:pt>
                <c:pt idx="116">
                  <c:v>11.6</c:v>
                </c:pt>
                <c:pt idx="117">
                  <c:v>11.6</c:v>
                </c:pt>
                <c:pt idx="118">
                  <c:v>11.6</c:v>
                </c:pt>
                <c:pt idx="119">
                  <c:v>11.6</c:v>
                </c:pt>
                <c:pt idx="120">
                  <c:v>11.6</c:v>
                </c:pt>
                <c:pt idx="121">
                  <c:v>11.6</c:v>
                </c:pt>
                <c:pt idx="122">
                  <c:v>11.6</c:v>
                </c:pt>
                <c:pt idx="123">
                  <c:v>11.6</c:v>
                </c:pt>
                <c:pt idx="124">
                  <c:v>11.6</c:v>
                </c:pt>
                <c:pt idx="125">
                  <c:v>11.6</c:v>
                </c:pt>
                <c:pt idx="126">
                  <c:v>11.6</c:v>
                </c:pt>
                <c:pt idx="127">
                  <c:v>11.6</c:v>
                </c:pt>
                <c:pt idx="128">
                  <c:v>11.6</c:v>
                </c:pt>
                <c:pt idx="129">
                  <c:v>11.6</c:v>
                </c:pt>
                <c:pt idx="130">
                  <c:v>11.6</c:v>
                </c:pt>
                <c:pt idx="131">
                  <c:v>11.6</c:v>
                </c:pt>
                <c:pt idx="132">
                  <c:v>11.6</c:v>
                </c:pt>
                <c:pt idx="133">
                  <c:v>11.6</c:v>
                </c:pt>
                <c:pt idx="134">
                  <c:v>11.6</c:v>
                </c:pt>
                <c:pt idx="135">
                  <c:v>11.6</c:v>
                </c:pt>
                <c:pt idx="136">
                  <c:v>11.6</c:v>
                </c:pt>
                <c:pt idx="137">
                  <c:v>11.6</c:v>
                </c:pt>
                <c:pt idx="138">
                  <c:v>11.6</c:v>
                </c:pt>
                <c:pt idx="139">
                  <c:v>11.6</c:v>
                </c:pt>
                <c:pt idx="140">
                  <c:v>11.6</c:v>
                </c:pt>
                <c:pt idx="141">
                  <c:v>11.6</c:v>
                </c:pt>
                <c:pt idx="142">
                  <c:v>11.6</c:v>
                </c:pt>
                <c:pt idx="143">
                  <c:v>11.6</c:v>
                </c:pt>
                <c:pt idx="144">
                  <c:v>11.6</c:v>
                </c:pt>
                <c:pt idx="145">
                  <c:v>11.6</c:v>
                </c:pt>
                <c:pt idx="146">
                  <c:v>11.6</c:v>
                </c:pt>
                <c:pt idx="147">
                  <c:v>11.6</c:v>
                </c:pt>
                <c:pt idx="148">
                  <c:v>11.6</c:v>
                </c:pt>
                <c:pt idx="149">
                  <c:v>11.6</c:v>
                </c:pt>
                <c:pt idx="150">
                  <c:v>11.6</c:v>
                </c:pt>
                <c:pt idx="151">
                  <c:v>11.6</c:v>
                </c:pt>
                <c:pt idx="152">
                  <c:v>11.6</c:v>
                </c:pt>
                <c:pt idx="153">
                  <c:v>11.6</c:v>
                </c:pt>
                <c:pt idx="154">
                  <c:v>11.6</c:v>
                </c:pt>
                <c:pt idx="155">
                  <c:v>11.6</c:v>
                </c:pt>
                <c:pt idx="156">
                  <c:v>11.6</c:v>
                </c:pt>
                <c:pt idx="157">
                  <c:v>11.6</c:v>
                </c:pt>
                <c:pt idx="158">
                  <c:v>11.6</c:v>
                </c:pt>
                <c:pt idx="159">
                  <c:v>11.6</c:v>
                </c:pt>
                <c:pt idx="160">
                  <c:v>11.6</c:v>
                </c:pt>
                <c:pt idx="161">
                  <c:v>11.6</c:v>
                </c:pt>
                <c:pt idx="162">
                  <c:v>11.6</c:v>
                </c:pt>
                <c:pt idx="163">
                  <c:v>11.6</c:v>
                </c:pt>
                <c:pt idx="164">
                  <c:v>11.6</c:v>
                </c:pt>
                <c:pt idx="165">
                  <c:v>11.6</c:v>
                </c:pt>
                <c:pt idx="166">
                  <c:v>11.6</c:v>
                </c:pt>
                <c:pt idx="167">
                  <c:v>11.6</c:v>
                </c:pt>
                <c:pt idx="168">
                  <c:v>11.6</c:v>
                </c:pt>
                <c:pt idx="169">
                  <c:v>11.6</c:v>
                </c:pt>
                <c:pt idx="170">
                  <c:v>11.6</c:v>
                </c:pt>
                <c:pt idx="171">
                  <c:v>11.6</c:v>
                </c:pt>
                <c:pt idx="172">
                  <c:v>11.6</c:v>
                </c:pt>
                <c:pt idx="173">
                  <c:v>11.6</c:v>
                </c:pt>
                <c:pt idx="174">
                  <c:v>11.6</c:v>
                </c:pt>
                <c:pt idx="175">
                  <c:v>11.6</c:v>
                </c:pt>
                <c:pt idx="176">
                  <c:v>11.6</c:v>
                </c:pt>
                <c:pt idx="177">
                  <c:v>11.6</c:v>
                </c:pt>
                <c:pt idx="178">
                  <c:v>11.6</c:v>
                </c:pt>
                <c:pt idx="179">
                  <c:v>11.6</c:v>
                </c:pt>
                <c:pt idx="180">
                  <c:v>11.6</c:v>
                </c:pt>
                <c:pt idx="181">
                  <c:v>11.6</c:v>
                </c:pt>
                <c:pt idx="182">
                  <c:v>11.6</c:v>
                </c:pt>
                <c:pt idx="183">
                  <c:v>11.6</c:v>
                </c:pt>
                <c:pt idx="184">
                  <c:v>11.6</c:v>
                </c:pt>
                <c:pt idx="185">
                  <c:v>11.6</c:v>
                </c:pt>
                <c:pt idx="186">
                  <c:v>11.6</c:v>
                </c:pt>
                <c:pt idx="187">
                  <c:v>11.6</c:v>
                </c:pt>
                <c:pt idx="188">
                  <c:v>11.6</c:v>
                </c:pt>
                <c:pt idx="189">
                  <c:v>11.6</c:v>
                </c:pt>
                <c:pt idx="190">
                  <c:v>11.6</c:v>
                </c:pt>
                <c:pt idx="191">
                  <c:v>11.6</c:v>
                </c:pt>
                <c:pt idx="192">
                  <c:v>11.6</c:v>
                </c:pt>
                <c:pt idx="193">
                  <c:v>11.6</c:v>
                </c:pt>
                <c:pt idx="194">
                  <c:v>11.6</c:v>
                </c:pt>
                <c:pt idx="195">
                  <c:v>11.6</c:v>
                </c:pt>
                <c:pt idx="196">
                  <c:v>11.6</c:v>
                </c:pt>
                <c:pt idx="197">
                  <c:v>11.6</c:v>
                </c:pt>
                <c:pt idx="198">
                  <c:v>11.6</c:v>
                </c:pt>
                <c:pt idx="199">
                  <c:v>11.6</c:v>
                </c:pt>
                <c:pt idx="200">
                  <c:v>11.6</c:v>
                </c:pt>
                <c:pt idx="201">
                  <c:v>11.6</c:v>
                </c:pt>
                <c:pt idx="202">
                  <c:v>11.6</c:v>
                </c:pt>
                <c:pt idx="203">
                  <c:v>11.6</c:v>
                </c:pt>
                <c:pt idx="204">
                  <c:v>11.6</c:v>
                </c:pt>
                <c:pt idx="205">
                  <c:v>11.6</c:v>
                </c:pt>
                <c:pt idx="206">
                  <c:v>11.6</c:v>
                </c:pt>
                <c:pt idx="207">
                  <c:v>11.6</c:v>
                </c:pt>
                <c:pt idx="208">
                  <c:v>11.6</c:v>
                </c:pt>
                <c:pt idx="209">
                  <c:v>11.6</c:v>
                </c:pt>
                <c:pt idx="210">
                  <c:v>11.6</c:v>
                </c:pt>
                <c:pt idx="211">
                  <c:v>11.6</c:v>
                </c:pt>
                <c:pt idx="212">
                  <c:v>11.6</c:v>
                </c:pt>
                <c:pt idx="213">
                  <c:v>11.6</c:v>
                </c:pt>
                <c:pt idx="214">
                  <c:v>11.6</c:v>
                </c:pt>
                <c:pt idx="215">
                  <c:v>11.6</c:v>
                </c:pt>
                <c:pt idx="216">
                  <c:v>11.6</c:v>
                </c:pt>
                <c:pt idx="217">
                  <c:v>11.6</c:v>
                </c:pt>
                <c:pt idx="218">
                  <c:v>11.6</c:v>
                </c:pt>
                <c:pt idx="219">
                  <c:v>11.6</c:v>
                </c:pt>
                <c:pt idx="220">
                  <c:v>11.6</c:v>
                </c:pt>
                <c:pt idx="221">
                  <c:v>11.6</c:v>
                </c:pt>
                <c:pt idx="222">
                  <c:v>11.6</c:v>
                </c:pt>
                <c:pt idx="223">
                  <c:v>11.6</c:v>
                </c:pt>
                <c:pt idx="224">
                  <c:v>11.6</c:v>
                </c:pt>
                <c:pt idx="225">
                  <c:v>11.6</c:v>
                </c:pt>
                <c:pt idx="226">
                  <c:v>11.6</c:v>
                </c:pt>
                <c:pt idx="227">
                  <c:v>11.6</c:v>
                </c:pt>
                <c:pt idx="228">
                  <c:v>11.6</c:v>
                </c:pt>
                <c:pt idx="229">
                  <c:v>11.6</c:v>
                </c:pt>
                <c:pt idx="230">
                  <c:v>11.6</c:v>
                </c:pt>
                <c:pt idx="231">
                  <c:v>11.6</c:v>
                </c:pt>
                <c:pt idx="232">
                  <c:v>11.6</c:v>
                </c:pt>
                <c:pt idx="233">
                  <c:v>11.6</c:v>
                </c:pt>
                <c:pt idx="234">
                  <c:v>11.6</c:v>
                </c:pt>
                <c:pt idx="235">
                  <c:v>11.6</c:v>
                </c:pt>
                <c:pt idx="236">
                  <c:v>11.6</c:v>
                </c:pt>
                <c:pt idx="237">
                  <c:v>11.6</c:v>
                </c:pt>
                <c:pt idx="238">
                  <c:v>11.6</c:v>
                </c:pt>
                <c:pt idx="239">
                  <c:v>11.6</c:v>
                </c:pt>
                <c:pt idx="240">
                  <c:v>11.6</c:v>
                </c:pt>
                <c:pt idx="241">
                  <c:v>11.6</c:v>
                </c:pt>
                <c:pt idx="242">
                  <c:v>11.6</c:v>
                </c:pt>
                <c:pt idx="243">
                  <c:v>11.6</c:v>
                </c:pt>
                <c:pt idx="244">
                  <c:v>11.6</c:v>
                </c:pt>
                <c:pt idx="245">
                  <c:v>11.6</c:v>
                </c:pt>
                <c:pt idx="246">
                  <c:v>11.6</c:v>
                </c:pt>
                <c:pt idx="247">
                  <c:v>11.6</c:v>
                </c:pt>
                <c:pt idx="248">
                  <c:v>11.6</c:v>
                </c:pt>
                <c:pt idx="249">
                  <c:v>11.6</c:v>
                </c:pt>
                <c:pt idx="250">
                  <c:v>11.6</c:v>
                </c:pt>
                <c:pt idx="251">
                  <c:v>11.6</c:v>
                </c:pt>
                <c:pt idx="252">
                  <c:v>11.6</c:v>
                </c:pt>
                <c:pt idx="253">
                  <c:v>11.6</c:v>
                </c:pt>
                <c:pt idx="254">
                  <c:v>11.6</c:v>
                </c:pt>
                <c:pt idx="255">
                  <c:v>11.6</c:v>
                </c:pt>
                <c:pt idx="256">
                  <c:v>11.6</c:v>
                </c:pt>
                <c:pt idx="257">
                  <c:v>11.6</c:v>
                </c:pt>
                <c:pt idx="258">
                  <c:v>11.6</c:v>
                </c:pt>
                <c:pt idx="259">
                  <c:v>11.6</c:v>
                </c:pt>
                <c:pt idx="260">
                  <c:v>11.6</c:v>
                </c:pt>
                <c:pt idx="261">
                  <c:v>11.6</c:v>
                </c:pt>
                <c:pt idx="262">
                  <c:v>11.6</c:v>
                </c:pt>
                <c:pt idx="263">
                  <c:v>11.6</c:v>
                </c:pt>
                <c:pt idx="264">
                  <c:v>11.6</c:v>
                </c:pt>
                <c:pt idx="265">
                  <c:v>11.6</c:v>
                </c:pt>
                <c:pt idx="266">
                  <c:v>11.6</c:v>
                </c:pt>
                <c:pt idx="267">
                  <c:v>11.6</c:v>
                </c:pt>
                <c:pt idx="268">
                  <c:v>11.6</c:v>
                </c:pt>
                <c:pt idx="269">
                  <c:v>11.6</c:v>
                </c:pt>
                <c:pt idx="270">
                  <c:v>11.6</c:v>
                </c:pt>
                <c:pt idx="271">
                  <c:v>11.6</c:v>
                </c:pt>
                <c:pt idx="272">
                  <c:v>11.6</c:v>
                </c:pt>
                <c:pt idx="273">
                  <c:v>11.6</c:v>
                </c:pt>
                <c:pt idx="274">
                  <c:v>11.6</c:v>
                </c:pt>
                <c:pt idx="275">
                  <c:v>11.6</c:v>
                </c:pt>
                <c:pt idx="276">
                  <c:v>11.6</c:v>
                </c:pt>
                <c:pt idx="277">
                  <c:v>11.6</c:v>
                </c:pt>
                <c:pt idx="278">
                  <c:v>11.6</c:v>
                </c:pt>
                <c:pt idx="279">
                  <c:v>11.6</c:v>
                </c:pt>
                <c:pt idx="280">
                  <c:v>11.6</c:v>
                </c:pt>
                <c:pt idx="281">
                  <c:v>11.6</c:v>
                </c:pt>
                <c:pt idx="282">
                  <c:v>11.6</c:v>
                </c:pt>
                <c:pt idx="283">
                  <c:v>11.6</c:v>
                </c:pt>
                <c:pt idx="284">
                  <c:v>11.6</c:v>
                </c:pt>
                <c:pt idx="285">
                  <c:v>11.6</c:v>
                </c:pt>
                <c:pt idx="286">
                  <c:v>11.6</c:v>
                </c:pt>
                <c:pt idx="287">
                  <c:v>11.6</c:v>
                </c:pt>
                <c:pt idx="288">
                  <c:v>11.6</c:v>
                </c:pt>
                <c:pt idx="289">
                  <c:v>11.6</c:v>
                </c:pt>
                <c:pt idx="290">
                  <c:v>11.6</c:v>
                </c:pt>
                <c:pt idx="291">
                  <c:v>11.6</c:v>
                </c:pt>
                <c:pt idx="292">
                  <c:v>11.6</c:v>
                </c:pt>
                <c:pt idx="293">
                  <c:v>11.6</c:v>
                </c:pt>
                <c:pt idx="294">
                  <c:v>11.6</c:v>
                </c:pt>
                <c:pt idx="295">
                  <c:v>11.6</c:v>
                </c:pt>
                <c:pt idx="296">
                  <c:v>11.6</c:v>
                </c:pt>
                <c:pt idx="297">
                  <c:v>11.6</c:v>
                </c:pt>
                <c:pt idx="298">
                  <c:v>11.6</c:v>
                </c:pt>
                <c:pt idx="299">
                  <c:v>11.6</c:v>
                </c:pt>
                <c:pt idx="300">
                  <c:v>11.6</c:v>
                </c:pt>
                <c:pt idx="301">
                  <c:v>11.6</c:v>
                </c:pt>
                <c:pt idx="302">
                  <c:v>11.6</c:v>
                </c:pt>
                <c:pt idx="303">
                  <c:v>11.6</c:v>
                </c:pt>
                <c:pt idx="304">
                  <c:v>11.6</c:v>
                </c:pt>
                <c:pt idx="305">
                  <c:v>11.6</c:v>
                </c:pt>
                <c:pt idx="306">
                  <c:v>11.6</c:v>
                </c:pt>
                <c:pt idx="307">
                  <c:v>11.6</c:v>
                </c:pt>
                <c:pt idx="308">
                  <c:v>11.6</c:v>
                </c:pt>
                <c:pt idx="309">
                  <c:v>11.6</c:v>
                </c:pt>
                <c:pt idx="310">
                  <c:v>11.6</c:v>
                </c:pt>
                <c:pt idx="311">
                  <c:v>11.6</c:v>
                </c:pt>
                <c:pt idx="312">
                  <c:v>11.6</c:v>
                </c:pt>
                <c:pt idx="313">
                  <c:v>11.6</c:v>
                </c:pt>
                <c:pt idx="314">
                  <c:v>11.6</c:v>
                </c:pt>
                <c:pt idx="315">
                  <c:v>11.6</c:v>
                </c:pt>
                <c:pt idx="316">
                  <c:v>11.6</c:v>
                </c:pt>
                <c:pt idx="317">
                  <c:v>11.6</c:v>
                </c:pt>
                <c:pt idx="318">
                  <c:v>11.6</c:v>
                </c:pt>
                <c:pt idx="319">
                  <c:v>11.6</c:v>
                </c:pt>
                <c:pt idx="320">
                  <c:v>11.6</c:v>
                </c:pt>
                <c:pt idx="321">
                  <c:v>11.6</c:v>
                </c:pt>
                <c:pt idx="322">
                  <c:v>11.6</c:v>
                </c:pt>
                <c:pt idx="323">
                  <c:v>11.6</c:v>
                </c:pt>
                <c:pt idx="324">
                  <c:v>11.6</c:v>
                </c:pt>
                <c:pt idx="325">
                  <c:v>11.6</c:v>
                </c:pt>
                <c:pt idx="326">
                  <c:v>11.6</c:v>
                </c:pt>
                <c:pt idx="327">
                  <c:v>11.6</c:v>
                </c:pt>
                <c:pt idx="328">
                  <c:v>11.6</c:v>
                </c:pt>
                <c:pt idx="329">
                  <c:v>11.6</c:v>
                </c:pt>
                <c:pt idx="330">
                  <c:v>11.6</c:v>
                </c:pt>
                <c:pt idx="331">
                  <c:v>11.6</c:v>
                </c:pt>
                <c:pt idx="332">
                  <c:v>11.6</c:v>
                </c:pt>
                <c:pt idx="333">
                  <c:v>11.6</c:v>
                </c:pt>
                <c:pt idx="334">
                  <c:v>11.6</c:v>
                </c:pt>
                <c:pt idx="335">
                  <c:v>11.6</c:v>
                </c:pt>
                <c:pt idx="336">
                  <c:v>11.6</c:v>
                </c:pt>
                <c:pt idx="337">
                  <c:v>11.6</c:v>
                </c:pt>
                <c:pt idx="338">
                  <c:v>11.6</c:v>
                </c:pt>
                <c:pt idx="339">
                  <c:v>11.6</c:v>
                </c:pt>
                <c:pt idx="340">
                  <c:v>11.6</c:v>
                </c:pt>
                <c:pt idx="341">
                  <c:v>11.6</c:v>
                </c:pt>
                <c:pt idx="342">
                  <c:v>11.6</c:v>
                </c:pt>
                <c:pt idx="343">
                  <c:v>11.6</c:v>
                </c:pt>
                <c:pt idx="344">
                  <c:v>11.6</c:v>
                </c:pt>
                <c:pt idx="345">
                  <c:v>11.6</c:v>
                </c:pt>
                <c:pt idx="346">
                  <c:v>11.6</c:v>
                </c:pt>
                <c:pt idx="347">
                  <c:v>11.6</c:v>
                </c:pt>
                <c:pt idx="348">
                  <c:v>11.6</c:v>
                </c:pt>
                <c:pt idx="349">
                  <c:v>11.6</c:v>
                </c:pt>
                <c:pt idx="350">
                  <c:v>11.6</c:v>
                </c:pt>
                <c:pt idx="351">
                  <c:v>11.6</c:v>
                </c:pt>
                <c:pt idx="352">
                  <c:v>11.6</c:v>
                </c:pt>
                <c:pt idx="353">
                  <c:v>11.6</c:v>
                </c:pt>
                <c:pt idx="354">
                  <c:v>11.6</c:v>
                </c:pt>
                <c:pt idx="355">
                  <c:v>11.6</c:v>
                </c:pt>
                <c:pt idx="356">
                  <c:v>11.6</c:v>
                </c:pt>
                <c:pt idx="357">
                  <c:v>11.6</c:v>
                </c:pt>
                <c:pt idx="358">
                  <c:v>11.6</c:v>
                </c:pt>
                <c:pt idx="359">
                  <c:v>11.6</c:v>
                </c:pt>
                <c:pt idx="360">
                  <c:v>11.6</c:v>
                </c:pt>
                <c:pt idx="361">
                  <c:v>11.6</c:v>
                </c:pt>
                <c:pt idx="362">
                  <c:v>11.6</c:v>
                </c:pt>
                <c:pt idx="363">
                  <c:v>11.6</c:v>
                </c:pt>
                <c:pt idx="364">
                  <c:v>11.6</c:v>
                </c:pt>
                <c:pt idx="365">
                  <c:v>11.6</c:v>
                </c:pt>
                <c:pt idx="366">
                  <c:v>11.6</c:v>
                </c:pt>
                <c:pt idx="367">
                  <c:v>11.6</c:v>
                </c:pt>
                <c:pt idx="368">
                  <c:v>11.6</c:v>
                </c:pt>
                <c:pt idx="369">
                  <c:v>11.6</c:v>
                </c:pt>
                <c:pt idx="370">
                  <c:v>11.6</c:v>
                </c:pt>
                <c:pt idx="371">
                  <c:v>11.6</c:v>
                </c:pt>
                <c:pt idx="372">
                  <c:v>11.6</c:v>
                </c:pt>
                <c:pt idx="373">
                  <c:v>11.6</c:v>
                </c:pt>
                <c:pt idx="374">
                  <c:v>11.6</c:v>
                </c:pt>
                <c:pt idx="375">
                  <c:v>11.6</c:v>
                </c:pt>
                <c:pt idx="376">
                  <c:v>11.6</c:v>
                </c:pt>
                <c:pt idx="377">
                  <c:v>11.6</c:v>
                </c:pt>
                <c:pt idx="378">
                  <c:v>11.6</c:v>
                </c:pt>
                <c:pt idx="379">
                  <c:v>11.6</c:v>
                </c:pt>
                <c:pt idx="380">
                  <c:v>11.6</c:v>
                </c:pt>
                <c:pt idx="381">
                  <c:v>11.6</c:v>
                </c:pt>
                <c:pt idx="382">
                  <c:v>11.6</c:v>
                </c:pt>
                <c:pt idx="383">
                  <c:v>11.6</c:v>
                </c:pt>
                <c:pt idx="384">
                  <c:v>11.6</c:v>
                </c:pt>
                <c:pt idx="385">
                  <c:v>11.6</c:v>
                </c:pt>
                <c:pt idx="386">
                  <c:v>11.6</c:v>
                </c:pt>
                <c:pt idx="387">
                  <c:v>11.6</c:v>
                </c:pt>
                <c:pt idx="388">
                  <c:v>11.6</c:v>
                </c:pt>
                <c:pt idx="389">
                  <c:v>11.6</c:v>
                </c:pt>
                <c:pt idx="390">
                  <c:v>11.6</c:v>
                </c:pt>
                <c:pt idx="391">
                  <c:v>11.6</c:v>
                </c:pt>
                <c:pt idx="392">
                  <c:v>11.6</c:v>
                </c:pt>
                <c:pt idx="393">
                  <c:v>11.6</c:v>
                </c:pt>
                <c:pt idx="394">
                  <c:v>11.6</c:v>
                </c:pt>
                <c:pt idx="395">
                  <c:v>11.6</c:v>
                </c:pt>
                <c:pt idx="396">
                  <c:v>11.6</c:v>
                </c:pt>
                <c:pt idx="397">
                  <c:v>11.6</c:v>
                </c:pt>
                <c:pt idx="398">
                  <c:v>11.6</c:v>
                </c:pt>
                <c:pt idx="399">
                  <c:v>11.6</c:v>
                </c:pt>
                <c:pt idx="400">
                  <c:v>11.6</c:v>
                </c:pt>
                <c:pt idx="401">
                  <c:v>11.6</c:v>
                </c:pt>
                <c:pt idx="402">
                  <c:v>11.6</c:v>
                </c:pt>
                <c:pt idx="403">
                  <c:v>11.6</c:v>
                </c:pt>
                <c:pt idx="404">
                  <c:v>11.6</c:v>
                </c:pt>
                <c:pt idx="405">
                  <c:v>11.6</c:v>
                </c:pt>
                <c:pt idx="406">
                  <c:v>11.6</c:v>
                </c:pt>
                <c:pt idx="407">
                  <c:v>11.6</c:v>
                </c:pt>
                <c:pt idx="408">
                  <c:v>11.6</c:v>
                </c:pt>
                <c:pt idx="409">
                  <c:v>11.6</c:v>
                </c:pt>
                <c:pt idx="410">
                  <c:v>11.6</c:v>
                </c:pt>
                <c:pt idx="411">
                  <c:v>11.6</c:v>
                </c:pt>
                <c:pt idx="412">
                  <c:v>11.6</c:v>
                </c:pt>
                <c:pt idx="413">
                  <c:v>11.6</c:v>
                </c:pt>
                <c:pt idx="414">
                  <c:v>11.6</c:v>
                </c:pt>
                <c:pt idx="415">
                  <c:v>11.6</c:v>
                </c:pt>
                <c:pt idx="416">
                  <c:v>11.6</c:v>
                </c:pt>
                <c:pt idx="417">
                  <c:v>11.6</c:v>
                </c:pt>
                <c:pt idx="418">
                  <c:v>11.6</c:v>
                </c:pt>
                <c:pt idx="419">
                  <c:v>11.6</c:v>
                </c:pt>
                <c:pt idx="420">
                  <c:v>11.6</c:v>
                </c:pt>
                <c:pt idx="421">
                  <c:v>11.6</c:v>
                </c:pt>
                <c:pt idx="422">
                  <c:v>11.6</c:v>
                </c:pt>
                <c:pt idx="423">
                  <c:v>11.6</c:v>
                </c:pt>
                <c:pt idx="424">
                  <c:v>11.6</c:v>
                </c:pt>
                <c:pt idx="425">
                  <c:v>11.6</c:v>
                </c:pt>
                <c:pt idx="426">
                  <c:v>11.6</c:v>
                </c:pt>
                <c:pt idx="427">
                  <c:v>11.6</c:v>
                </c:pt>
                <c:pt idx="428">
                  <c:v>11.6</c:v>
                </c:pt>
                <c:pt idx="429">
                  <c:v>11.6</c:v>
                </c:pt>
                <c:pt idx="430">
                  <c:v>11.6</c:v>
                </c:pt>
                <c:pt idx="431">
                  <c:v>11.6</c:v>
                </c:pt>
                <c:pt idx="432">
                  <c:v>11.6</c:v>
                </c:pt>
                <c:pt idx="433">
                  <c:v>11.6</c:v>
                </c:pt>
                <c:pt idx="434">
                  <c:v>11.6</c:v>
                </c:pt>
                <c:pt idx="435">
                  <c:v>11.6</c:v>
                </c:pt>
                <c:pt idx="436">
                  <c:v>11.6</c:v>
                </c:pt>
                <c:pt idx="437">
                  <c:v>11.6</c:v>
                </c:pt>
                <c:pt idx="438">
                  <c:v>11.6</c:v>
                </c:pt>
                <c:pt idx="439">
                  <c:v>11.6</c:v>
                </c:pt>
                <c:pt idx="440">
                  <c:v>11.6</c:v>
                </c:pt>
                <c:pt idx="441">
                  <c:v>11.6</c:v>
                </c:pt>
                <c:pt idx="442">
                  <c:v>11.6</c:v>
                </c:pt>
                <c:pt idx="443">
                  <c:v>11.6</c:v>
                </c:pt>
                <c:pt idx="444">
                  <c:v>11.6</c:v>
                </c:pt>
                <c:pt idx="445">
                  <c:v>11.6</c:v>
                </c:pt>
                <c:pt idx="446">
                  <c:v>11.6</c:v>
                </c:pt>
                <c:pt idx="447">
                  <c:v>11.6</c:v>
                </c:pt>
                <c:pt idx="448">
                  <c:v>11.6</c:v>
                </c:pt>
                <c:pt idx="449">
                  <c:v>11.6</c:v>
                </c:pt>
                <c:pt idx="450">
                  <c:v>11.6</c:v>
                </c:pt>
                <c:pt idx="451">
                  <c:v>11.6</c:v>
                </c:pt>
              </c:numCache>
            </c:numRef>
          </c:yVal>
          <c:smooth val="0"/>
          <c:extLst>
            <c:ext xmlns:c16="http://schemas.microsoft.com/office/drawing/2014/chart" uri="{C3380CC4-5D6E-409C-BE32-E72D297353CC}">
              <c16:uniqueId val="{00000004-5C0F-4547-862B-9B4FA8ED6D37}"/>
            </c:ext>
          </c:extLst>
        </c:ser>
        <c:dLbls>
          <c:showLegendKey val="0"/>
          <c:showVal val="0"/>
          <c:showCatName val="0"/>
          <c:showSerName val="0"/>
          <c:showPercent val="0"/>
          <c:showBubbleSize val="0"/>
        </c:dLbls>
        <c:axId val="791466248"/>
        <c:axId val="379103360"/>
      </c:scatterChart>
      <c:valAx>
        <c:axId val="598719792"/>
        <c:scaling>
          <c:orientation val="minMax"/>
          <c:max val="1210"/>
          <c:min val="0"/>
        </c:scaling>
        <c:delete val="1"/>
        <c:axPos val="b"/>
        <c:numFmt formatCode="0" sourceLinked="0"/>
        <c:majorTickMark val="none"/>
        <c:minorTickMark val="none"/>
        <c:tickLblPos val="nextTo"/>
        <c:crossAx val="598684368"/>
        <c:crosses val="autoZero"/>
        <c:crossBetween val="midCat"/>
        <c:majorUnit val="25"/>
      </c:valAx>
      <c:valAx>
        <c:axId val="598684368"/>
        <c:scaling>
          <c:orientation val="minMax"/>
          <c:max val="1"/>
        </c:scaling>
        <c:delete val="0"/>
        <c:axPos val="l"/>
        <c:majorGridlines>
          <c:spPr>
            <a:ln w="9525" cap="flat" cmpd="sng" algn="ctr">
              <a:solidFill>
                <a:schemeClr val="bg2">
                  <a:lumMod val="75000"/>
                </a:schemeClr>
              </a:solidFill>
              <a:round/>
            </a:ln>
            <a:effectLst/>
          </c:spPr>
        </c:majorGridlines>
        <c:title>
          <c:tx>
            <c:rich>
              <a:bodyPr rot="-5400000" spcFirstLastPara="1" vertOverflow="ellipsis" vert="horz" wrap="square" anchor="ctr" anchorCtr="1"/>
              <a:lstStyle/>
              <a:p>
                <a:pPr>
                  <a:defRPr sz="3200" b="0" i="0" u="none" strike="noStrike" kern="1200" baseline="0">
                    <a:solidFill>
                      <a:sysClr val="windowText" lastClr="000000"/>
                    </a:solidFill>
                    <a:latin typeface="+mn-lt"/>
                    <a:ea typeface="+mn-ea"/>
                    <a:cs typeface="+mn-cs"/>
                  </a:defRPr>
                </a:pPr>
                <a:r>
                  <a:rPr lang="en-US" sz="3200">
                    <a:solidFill>
                      <a:sysClr val="windowText" lastClr="000000"/>
                    </a:solidFill>
                  </a:rPr>
                  <a:t>Genotype frequency</a:t>
                </a:r>
              </a:p>
            </c:rich>
          </c:tx>
          <c:overlay val="0"/>
          <c:spPr>
            <a:noFill/>
            <a:ln>
              <a:noFill/>
            </a:ln>
            <a:effectLst/>
          </c:spPr>
          <c:txPr>
            <a:bodyPr rot="-5400000" spcFirstLastPara="1" vertOverflow="ellipsis" vert="horz" wrap="square" anchor="ctr" anchorCtr="1"/>
            <a:lstStyle/>
            <a:p>
              <a:pPr>
                <a:defRPr sz="3200" b="0" i="0" u="none" strike="noStrike" kern="1200" baseline="0">
                  <a:solidFill>
                    <a:sysClr val="windowText" lastClr="000000"/>
                  </a:solidFill>
                  <a:latin typeface="+mn-lt"/>
                  <a:ea typeface="+mn-ea"/>
                  <a:cs typeface="+mn-cs"/>
                </a:defRPr>
              </a:pPr>
              <a:endParaRPr lang="nl-NL"/>
            </a:p>
          </c:txPr>
        </c:title>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mn-lt"/>
                <a:ea typeface="+mn-ea"/>
                <a:cs typeface="+mn-cs"/>
              </a:defRPr>
            </a:pPr>
            <a:endParaRPr lang="nl-NL"/>
          </a:p>
        </c:txPr>
        <c:crossAx val="598719792"/>
        <c:crosses val="autoZero"/>
        <c:crossBetween val="midCat"/>
        <c:majorUnit val="0.25"/>
      </c:valAx>
      <c:valAx>
        <c:axId val="379103360"/>
        <c:scaling>
          <c:orientation val="minMax"/>
          <c:max val="105"/>
          <c:min val="0"/>
        </c:scaling>
        <c:delete val="0"/>
        <c:axPos val="r"/>
        <c:title>
          <c:tx>
            <c:rich>
              <a:bodyPr rot="-5400000" spcFirstLastPara="1" vertOverflow="ellipsis" vert="horz" wrap="square" anchor="ctr" anchorCtr="1"/>
              <a:lstStyle/>
              <a:p>
                <a:pPr>
                  <a:defRPr sz="3200" b="0" i="0" u="none" strike="noStrike" kern="1200" baseline="0">
                    <a:solidFill>
                      <a:sysClr val="windowText" lastClr="000000"/>
                    </a:solidFill>
                    <a:latin typeface="+mn-lt"/>
                    <a:ea typeface="+mn-ea"/>
                    <a:cs typeface="+mn-cs"/>
                  </a:defRPr>
                </a:pPr>
                <a:r>
                  <a:rPr lang="en-US" sz="3200">
                    <a:solidFill>
                      <a:sysClr val="windowText" lastClr="000000"/>
                    </a:solidFill>
                  </a:rPr>
                  <a:t>Chi-square value</a:t>
                </a:r>
              </a:p>
            </c:rich>
          </c:tx>
          <c:overlay val="0"/>
          <c:spPr>
            <a:noFill/>
            <a:ln>
              <a:noFill/>
            </a:ln>
            <a:effectLst/>
          </c:spPr>
          <c:txPr>
            <a:bodyPr rot="-5400000" spcFirstLastPara="1" vertOverflow="ellipsis" vert="horz" wrap="square" anchor="ctr" anchorCtr="1"/>
            <a:lstStyle/>
            <a:p>
              <a:pPr>
                <a:defRPr sz="3200" b="0" i="0" u="none" strike="noStrike" kern="1200" baseline="0">
                  <a:solidFill>
                    <a:sysClr val="windowText" lastClr="000000"/>
                  </a:solidFill>
                  <a:latin typeface="+mn-lt"/>
                  <a:ea typeface="+mn-ea"/>
                  <a:cs typeface="+mn-cs"/>
                </a:defRPr>
              </a:pPr>
              <a:endParaRPr lang="nl-NL"/>
            </a:p>
          </c:tx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mn-lt"/>
                <a:ea typeface="+mn-ea"/>
                <a:cs typeface="+mn-cs"/>
              </a:defRPr>
            </a:pPr>
            <a:endParaRPr lang="nl-NL"/>
          </a:p>
        </c:txPr>
        <c:crossAx val="791466248"/>
        <c:crosses val="max"/>
        <c:crossBetween val="midCat"/>
      </c:valAx>
      <c:valAx>
        <c:axId val="791466248"/>
        <c:scaling>
          <c:orientation val="minMax"/>
        </c:scaling>
        <c:delete val="1"/>
        <c:axPos val="b"/>
        <c:numFmt formatCode="General" sourceLinked="1"/>
        <c:majorTickMark val="out"/>
        <c:minorTickMark val="none"/>
        <c:tickLblPos val="nextTo"/>
        <c:crossAx val="379103360"/>
        <c:crosses val="autoZero"/>
        <c:crossBetween val="midCat"/>
      </c:valAx>
      <c:spPr>
        <a:noFill/>
        <a:ln>
          <a:solidFill>
            <a:schemeClr val="bg2">
              <a:lumMod val="75000"/>
            </a:schemeClr>
          </a:solidFill>
        </a:ln>
        <a:effectLst/>
      </c:spPr>
    </c:plotArea>
    <c:legend>
      <c:legendPos val="t"/>
      <c:layout>
        <c:manualLayout>
          <c:xMode val="edge"/>
          <c:yMode val="edge"/>
          <c:x val="5.8221718151409058E-2"/>
          <c:y val="0.88878223923666988"/>
          <c:w val="0.83385223805145781"/>
          <c:h val="7.4385293245807324E-2"/>
        </c:manualLayout>
      </c:layout>
      <c:overlay val="0"/>
      <c:spPr>
        <a:noFill/>
        <a:ln>
          <a:noFill/>
        </a:ln>
        <a:effectLst/>
      </c:spPr>
      <c:txPr>
        <a:bodyPr rot="0" spcFirstLastPara="1" vertOverflow="ellipsis" vert="horz" wrap="square" anchor="b" anchorCtr="1"/>
        <a:lstStyle/>
        <a:p>
          <a:pPr>
            <a:defRPr sz="3200" b="0" i="0" u="none" strike="noStrike" kern="1200" baseline="0">
              <a:solidFill>
                <a:sysClr val="windowText" lastClr="000000"/>
              </a:solidFill>
              <a:latin typeface="+mn-lt"/>
              <a:ea typeface="+mn-ea"/>
              <a:cs typeface="+mn-cs"/>
            </a:defRPr>
          </a:pPr>
          <a:endParaRPr lang="nl-NL"/>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nl-NL"/>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200025</xdr:colOff>
      <xdr:row>8</xdr:row>
      <xdr:rowOff>0</xdr:rowOff>
    </xdr:from>
    <xdr:to>
      <xdr:col>6</xdr:col>
      <xdr:colOff>295275</xdr:colOff>
      <xdr:row>8</xdr:row>
      <xdr:rowOff>0</xdr:rowOff>
    </xdr:to>
    <xdr:cxnSp macro="">
      <xdr:nvCxnSpPr>
        <xdr:cNvPr id="2" name="Straight Arrow Connector 1">
          <a:extLst>
            <a:ext uri="{FF2B5EF4-FFF2-40B4-BE49-F238E27FC236}">
              <a16:creationId xmlns:a16="http://schemas.microsoft.com/office/drawing/2014/main" id="{00000000-0008-0000-0000-000002000000}"/>
            </a:ext>
          </a:extLst>
        </xdr:cNvPr>
        <xdr:cNvCxnSpPr/>
      </xdr:nvCxnSpPr>
      <xdr:spPr>
        <a:xfrm>
          <a:off x="3857625" y="3238500"/>
          <a:ext cx="704850" cy="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180975</xdr:colOff>
      <xdr:row>19</xdr:row>
      <xdr:rowOff>0</xdr:rowOff>
    </xdr:from>
    <xdr:to>
      <xdr:col>6</xdr:col>
      <xdr:colOff>276225</xdr:colOff>
      <xdr:row>19</xdr:row>
      <xdr:rowOff>0</xdr:rowOff>
    </xdr:to>
    <xdr:cxnSp macro="">
      <xdr:nvCxnSpPr>
        <xdr:cNvPr id="3" name="Straight Arrow Connector 2">
          <a:extLst>
            <a:ext uri="{FF2B5EF4-FFF2-40B4-BE49-F238E27FC236}">
              <a16:creationId xmlns:a16="http://schemas.microsoft.com/office/drawing/2014/main" id="{00000000-0008-0000-0000-000003000000}"/>
            </a:ext>
          </a:extLst>
        </xdr:cNvPr>
        <xdr:cNvCxnSpPr/>
      </xdr:nvCxnSpPr>
      <xdr:spPr>
        <a:xfrm>
          <a:off x="3838575" y="5143500"/>
          <a:ext cx="704850" cy="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266700</xdr:colOff>
      <xdr:row>50</xdr:row>
      <xdr:rowOff>180975</xdr:rowOff>
    </xdr:from>
    <xdr:to>
      <xdr:col>6</xdr:col>
      <xdr:colOff>361950</xdr:colOff>
      <xdr:row>50</xdr:row>
      <xdr:rowOff>180975</xdr:rowOff>
    </xdr:to>
    <xdr:cxnSp macro="">
      <xdr:nvCxnSpPr>
        <xdr:cNvPr id="4" name="Straight Arrow Connector 3">
          <a:extLst>
            <a:ext uri="{FF2B5EF4-FFF2-40B4-BE49-F238E27FC236}">
              <a16:creationId xmlns:a16="http://schemas.microsoft.com/office/drawing/2014/main" id="{00000000-0008-0000-0000-000004000000}"/>
            </a:ext>
          </a:extLst>
        </xdr:cNvPr>
        <xdr:cNvCxnSpPr/>
      </xdr:nvCxnSpPr>
      <xdr:spPr>
        <a:xfrm>
          <a:off x="3924300" y="8943975"/>
          <a:ext cx="704850" cy="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10</xdr:col>
      <xdr:colOff>323850</xdr:colOff>
      <xdr:row>31</xdr:row>
      <xdr:rowOff>0</xdr:rowOff>
    </xdr:from>
    <xdr:to>
      <xdr:col>11</xdr:col>
      <xdr:colOff>419100</xdr:colOff>
      <xdr:row>31</xdr:row>
      <xdr:rowOff>0</xdr:rowOff>
    </xdr:to>
    <xdr:cxnSp macro="">
      <xdr:nvCxnSpPr>
        <xdr:cNvPr id="5" name="Straight Arrow Connector 4">
          <a:extLst>
            <a:ext uri="{FF2B5EF4-FFF2-40B4-BE49-F238E27FC236}">
              <a16:creationId xmlns:a16="http://schemas.microsoft.com/office/drawing/2014/main" id="{00000000-0008-0000-0000-000005000000}"/>
            </a:ext>
          </a:extLst>
        </xdr:cNvPr>
        <xdr:cNvCxnSpPr/>
      </xdr:nvCxnSpPr>
      <xdr:spPr>
        <a:xfrm>
          <a:off x="7029450" y="7048500"/>
          <a:ext cx="704850" cy="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190500</xdr:colOff>
      <xdr:row>31</xdr:row>
      <xdr:rowOff>0</xdr:rowOff>
    </xdr:from>
    <xdr:to>
      <xdr:col>6</xdr:col>
      <xdr:colOff>285750</xdr:colOff>
      <xdr:row>31</xdr:row>
      <xdr:rowOff>0</xdr:rowOff>
    </xdr:to>
    <xdr:cxnSp macro="">
      <xdr:nvCxnSpPr>
        <xdr:cNvPr id="6" name="Straight Arrow Connector 5">
          <a:extLst>
            <a:ext uri="{FF2B5EF4-FFF2-40B4-BE49-F238E27FC236}">
              <a16:creationId xmlns:a16="http://schemas.microsoft.com/office/drawing/2014/main" id="{00000000-0008-0000-0000-000006000000}"/>
            </a:ext>
          </a:extLst>
        </xdr:cNvPr>
        <xdr:cNvCxnSpPr/>
      </xdr:nvCxnSpPr>
      <xdr:spPr>
        <a:xfrm>
          <a:off x="3848100" y="7048500"/>
          <a:ext cx="704850" cy="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10</xdr:col>
      <xdr:colOff>323850</xdr:colOff>
      <xdr:row>40</xdr:row>
      <xdr:rowOff>0</xdr:rowOff>
    </xdr:from>
    <xdr:to>
      <xdr:col>11</xdr:col>
      <xdr:colOff>419100</xdr:colOff>
      <xdr:row>40</xdr:row>
      <xdr:rowOff>0</xdr:rowOff>
    </xdr:to>
    <xdr:cxnSp macro="">
      <xdr:nvCxnSpPr>
        <xdr:cNvPr id="7" name="Straight Arrow Connector 6">
          <a:extLst>
            <a:ext uri="{FF2B5EF4-FFF2-40B4-BE49-F238E27FC236}">
              <a16:creationId xmlns:a16="http://schemas.microsoft.com/office/drawing/2014/main" id="{FE891F30-6ED7-4453-8D8E-6206CCB12117}"/>
            </a:ext>
          </a:extLst>
        </xdr:cNvPr>
        <xdr:cNvCxnSpPr/>
      </xdr:nvCxnSpPr>
      <xdr:spPr>
        <a:xfrm>
          <a:off x="6267450" y="7096125"/>
          <a:ext cx="704850" cy="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190500</xdr:colOff>
      <xdr:row>40</xdr:row>
      <xdr:rowOff>0</xdr:rowOff>
    </xdr:from>
    <xdr:to>
      <xdr:col>6</xdr:col>
      <xdr:colOff>285750</xdr:colOff>
      <xdr:row>40</xdr:row>
      <xdr:rowOff>0</xdr:rowOff>
    </xdr:to>
    <xdr:cxnSp macro="">
      <xdr:nvCxnSpPr>
        <xdr:cNvPr id="8" name="Straight Arrow Connector 7">
          <a:extLst>
            <a:ext uri="{FF2B5EF4-FFF2-40B4-BE49-F238E27FC236}">
              <a16:creationId xmlns:a16="http://schemas.microsoft.com/office/drawing/2014/main" id="{6F3BCA0F-0A75-43CF-BE4A-FD8691A3A6B1}"/>
            </a:ext>
          </a:extLst>
        </xdr:cNvPr>
        <xdr:cNvCxnSpPr/>
      </xdr:nvCxnSpPr>
      <xdr:spPr>
        <a:xfrm>
          <a:off x="3086100" y="7096125"/>
          <a:ext cx="704850" cy="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9</xdr:row>
      <xdr:rowOff>8405</xdr:rowOff>
    </xdr:from>
    <xdr:to>
      <xdr:col>36</xdr:col>
      <xdr:colOff>261937</xdr:colOff>
      <xdr:row>54</xdr:row>
      <xdr:rowOff>95250</xdr:rowOff>
    </xdr:to>
    <xdr:graphicFrame macro="">
      <xdr:nvGraphicFramePr>
        <xdr:cNvPr id="2" name="Chart 1">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54</xdr:row>
      <xdr:rowOff>112059</xdr:rowOff>
    </xdr:from>
    <xdr:to>
      <xdr:col>36</xdr:col>
      <xdr:colOff>238125</xdr:colOff>
      <xdr:row>103</xdr:row>
      <xdr:rowOff>0</xdr:rowOff>
    </xdr:to>
    <xdr:graphicFrame macro="">
      <xdr:nvGraphicFramePr>
        <xdr:cNvPr id="3" name="Chart 2">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103</xdr:row>
      <xdr:rowOff>23813</xdr:rowOff>
    </xdr:from>
    <xdr:to>
      <xdr:col>36</xdr:col>
      <xdr:colOff>261937</xdr:colOff>
      <xdr:row>148</xdr:row>
      <xdr:rowOff>71438</xdr:rowOff>
    </xdr:to>
    <xdr:graphicFrame macro="">
      <xdr:nvGraphicFramePr>
        <xdr:cNvPr id="4" name="Chart 3">
          <a:extLst>
            <a:ext uri="{FF2B5EF4-FFF2-40B4-BE49-F238E27FC236}">
              <a16:creationId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3</xdr:col>
      <xdr:colOff>30615</xdr:colOff>
      <xdr:row>146</xdr:row>
      <xdr:rowOff>6801</xdr:rowOff>
    </xdr:from>
    <xdr:ext cx="18776102" cy="530658"/>
    <xdr:sp macro="" textlink="">
      <xdr:nvSpPr>
        <xdr:cNvPr id="5" name="TextBox 4"/>
        <xdr:cNvSpPr txBox="1"/>
      </xdr:nvSpPr>
      <xdr:spPr>
        <a:xfrm>
          <a:off x="1887990" y="28081739"/>
          <a:ext cx="18776102" cy="530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nl-NL" sz="2800"/>
            <a:t>LG1                    LG2                    LG3                          LG4                       LG5                            LG6              LG7                 LG8                  LG9 </a:t>
          </a:r>
        </a:p>
      </xdr:txBody>
    </xdr:sp>
    <xdr:clientData/>
  </xdr:oneCellAnchor>
</xdr:wsDr>
</file>

<file path=xl/drawings/drawing3.xml><?xml version="1.0" encoding="utf-8"?>
<c:userShapes xmlns:c="http://schemas.openxmlformats.org/drawingml/2006/chart">
  <cdr:relSizeAnchor xmlns:cdr="http://schemas.openxmlformats.org/drawingml/2006/chartDrawing">
    <cdr:from>
      <cdr:x>0.33541</cdr:x>
      <cdr:y>0.11368</cdr:y>
    </cdr:from>
    <cdr:to>
      <cdr:x>0.33541</cdr:x>
      <cdr:y>0.17168</cdr:y>
    </cdr:to>
    <cdr:cxnSp macro="">
      <cdr:nvCxnSpPr>
        <cdr:cNvPr id="2" name="Straight Arrow Connector 1"/>
        <cdr:cNvCxnSpPr/>
      </cdr:nvCxnSpPr>
      <cdr:spPr>
        <a:xfrm xmlns:a="http://schemas.openxmlformats.org/drawingml/2006/main">
          <a:off x="7394594" y="984368"/>
          <a:ext cx="0" cy="502275"/>
        </a:xfrm>
        <a:prstGeom xmlns:a="http://schemas.openxmlformats.org/drawingml/2006/main" prst="straightConnector1">
          <a:avLst/>
        </a:prstGeom>
        <a:ln xmlns:a="http://schemas.openxmlformats.org/drawingml/2006/main" w="63500">
          <a:solidFill>
            <a:srgbClr val="FF0000"/>
          </a:solidFill>
          <a:headEnd type="triangle"/>
          <a:tailEnd type="non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0.36589</cdr:x>
      <cdr:y>0.11529</cdr:y>
    </cdr:from>
    <cdr:to>
      <cdr:x>0.36589</cdr:x>
      <cdr:y>0.17123</cdr:y>
    </cdr:to>
    <cdr:cxnSp macro="">
      <cdr:nvCxnSpPr>
        <cdr:cNvPr id="3" name="Straight Arrow Connector 2"/>
        <cdr:cNvCxnSpPr/>
      </cdr:nvCxnSpPr>
      <cdr:spPr>
        <a:xfrm xmlns:a="http://schemas.openxmlformats.org/drawingml/2006/main">
          <a:off x="8066384" y="998344"/>
          <a:ext cx="0" cy="484365"/>
        </a:xfrm>
        <a:prstGeom xmlns:a="http://schemas.openxmlformats.org/drawingml/2006/main" prst="straightConnector1">
          <a:avLst/>
        </a:prstGeom>
        <a:ln xmlns:a="http://schemas.openxmlformats.org/drawingml/2006/main" w="63500">
          <a:solidFill>
            <a:srgbClr val="FF0000"/>
          </a:solidFill>
          <a:headEnd type="triangle"/>
          <a:tailEnd type="non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0.56609</cdr:x>
      <cdr:y>0.11626</cdr:y>
    </cdr:from>
    <cdr:to>
      <cdr:x>0.56609</cdr:x>
      <cdr:y>0.1722</cdr:y>
    </cdr:to>
    <cdr:cxnSp macro="">
      <cdr:nvCxnSpPr>
        <cdr:cNvPr id="4" name="Straight Arrow Connector 3"/>
        <cdr:cNvCxnSpPr/>
      </cdr:nvCxnSpPr>
      <cdr:spPr>
        <a:xfrm xmlns:a="http://schemas.openxmlformats.org/drawingml/2006/main">
          <a:off x="12480221" y="1006748"/>
          <a:ext cx="0" cy="484365"/>
        </a:xfrm>
        <a:prstGeom xmlns:a="http://schemas.openxmlformats.org/drawingml/2006/main" prst="straightConnector1">
          <a:avLst/>
        </a:prstGeom>
        <a:ln xmlns:a="http://schemas.openxmlformats.org/drawingml/2006/main" w="63500">
          <a:solidFill>
            <a:srgbClr val="FF0000"/>
          </a:solidFill>
          <a:headEnd type="triangle"/>
          <a:tailEnd type="non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0.83901</cdr:x>
      <cdr:y>0.11796</cdr:y>
    </cdr:from>
    <cdr:to>
      <cdr:x>0.83901</cdr:x>
      <cdr:y>0.17389</cdr:y>
    </cdr:to>
    <cdr:cxnSp macro="">
      <cdr:nvCxnSpPr>
        <cdr:cNvPr id="5" name="Straight Arrow Connector 4"/>
        <cdr:cNvCxnSpPr/>
      </cdr:nvCxnSpPr>
      <cdr:spPr>
        <a:xfrm xmlns:a="http://schemas.openxmlformats.org/drawingml/2006/main">
          <a:off x="18496942" y="1021489"/>
          <a:ext cx="0" cy="484279"/>
        </a:xfrm>
        <a:prstGeom xmlns:a="http://schemas.openxmlformats.org/drawingml/2006/main" prst="straightConnector1">
          <a:avLst/>
        </a:prstGeom>
        <a:ln xmlns:a="http://schemas.openxmlformats.org/drawingml/2006/main" w="63500">
          <a:solidFill>
            <a:srgbClr val="00B0F0"/>
          </a:solidFill>
          <a:headEnd type="triangle"/>
          <a:tailEnd type="non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0.86341</cdr:x>
      <cdr:y>0.11667</cdr:y>
    </cdr:from>
    <cdr:to>
      <cdr:x>0.86341</cdr:x>
      <cdr:y>0.1726</cdr:y>
    </cdr:to>
    <cdr:cxnSp macro="">
      <cdr:nvCxnSpPr>
        <cdr:cNvPr id="6" name="Straight Arrow Connector 5"/>
        <cdr:cNvCxnSpPr/>
      </cdr:nvCxnSpPr>
      <cdr:spPr>
        <a:xfrm xmlns:a="http://schemas.openxmlformats.org/drawingml/2006/main">
          <a:off x="19034825" y="1010283"/>
          <a:ext cx="0" cy="484279"/>
        </a:xfrm>
        <a:prstGeom xmlns:a="http://schemas.openxmlformats.org/drawingml/2006/main" prst="straightConnector1">
          <a:avLst/>
        </a:prstGeom>
        <a:ln xmlns:a="http://schemas.openxmlformats.org/drawingml/2006/main" w="63500">
          <a:solidFill>
            <a:srgbClr val="00B0F0"/>
          </a:solidFill>
          <a:headEnd type="triangle"/>
          <a:tailEnd type="non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0.9056</cdr:x>
      <cdr:y>0.11538</cdr:y>
    </cdr:from>
    <cdr:to>
      <cdr:x>0.9056</cdr:x>
      <cdr:y>0.1713</cdr:y>
    </cdr:to>
    <cdr:cxnSp macro="">
      <cdr:nvCxnSpPr>
        <cdr:cNvPr id="7" name="Straight Arrow Connector 6"/>
        <cdr:cNvCxnSpPr/>
      </cdr:nvCxnSpPr>
      <cdr:spPr>
        <a:xfrm xmlns:a="http://schemas.openxmlformats.org/drawingml/2006/main">
          <a:off x="19964912" y="999077"/>
          <a:ext cx="0" cy="484279"/>
        </a:xfrm>
        <a:prstGeom xmlns:a="http://schemas.openxmlformats.org/drawingml/2006/main" prst="straightConnector1">
          <a:avLst/>
        </a:prstGeom>
        <a:ln xmlns:a="http://schemas.openxmlformats.org/drawingml/2006/main" w="63500">
          <a:solidFill>
            <a:srgbClr val="00B0F0"/>
          </a:solidFill>
          <a:headEnd type="triangle"/>
          <a:tailEnd type="non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0.33541</cdr:x>
      <cdr:y>0.11368</cdr:y>
    </cdr:from>
    <cdr:to>
      <cdr:x>0.33541</cdr:x>
      <cdr:y>0.17168</cdr:y>
    </cdr:to>
    <cdr:cxnSp macro="">
      <cdr:nvCxnSpPr>
        <cdr:cNvPr id="8" name="Straight Arrow Connector 1"/>
        <cdr:cNvCxnSpPr/>
      </cdr:nvCxnSpPr>
      <cdr:spPr>
        <a:xfrm xmlns:a="http://schemas.openxmlformats.org/drawingml/2006/main">
          <a:off x="7394594" y="984368"/>
          <a:ext cx="0" cy="502275"/>
        </a:xfrm>
        <a:prstGeom xmlns:a="http://schemas.openxmlformats.org/drawingml/2006/main" prst="straightConnector1">
          <a:avLst/>
        </a:prstGeom>
        <a:ln xmlns:a="http://schemas.openxmlformats.org/drawingml/2006/main" w="63500">
          <a:solidFill>
            <a:srgbClr val="FF0000"/>
          </a:solidFill>
          <a:headEnd type="triangle"/>
          <a:tailEnd type="non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0.36589</cdr:x>
      <cdr:y>0.11529</cdr:y>
    </cdr:from>
    <cdr:to>
      <cdr:x>0.36589</cdr:x>
      <cdr:y>0.17123</cdr:y>
    </cdr:to>
    <cdr:cxnSp macro="">
      <cdr:nvCxnSpPr>
        <cdr:cNvPr id="9" name="Straight Arrow Connector 2"/>
        <cdr:cNvCxnSpPr/>
      </cdr:nvCxnSpPr>
      <cdr:spPr>
        <a:xfrm xmlns:a="http://schemas.openxmlformats.org/drawingml/2006/main">
          <a:off x="8066384" y="998344"/>
          <a:ext cx="0" cy="484365"/>
        </a:xfrm>
        <a:prstGeom xmlns:a="http://schemas.openxmlformats.org/drawingml/2006/main" prst="straightConnector1">
          <a:avLst/>
        </a:prstGeom>
        <a:ln xmlns:a="http://schemas.openxmlformats.org/drawingml/2006/main" w="63500">
          <a:solidFill>
            <a:srgbClr val="FF0000"/>
          </a:solidFill>
          <a:headEnd type="triangle"/>
          <a:tailEnd type="non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0.56609</cdr:x>
      <cdr:y>0.11626</cdr:y>
    </cdr:from>
    <cdr:to>
      <cdr:x>0.56609</cdr:x>
      <cdr:y>0.1722</cdr:y>
    </cdr:to>
    <cdr:cxnSp macro="">
      <cdr:nvCxnSpPr>
        <cdr:cNvPr id="10" name="Straight Arrow Connector 3"/>
        <cdr:cNvCxnSpPr/>
      </cdr:nvCxnSpPr>
      <cdr:spPr>
        <a:xfrm xmlns:a="http://schemas.openxmlformats.org/drawingml/2006/main">
          <a:off x="12480221" y="1006748"/>
          <a:ext cx="0" cy="484365"/>
        </a:xfrm>
        <a:prstGeom xmlns:a="http://schemas.openxmlformats.org/drawingml/2006/main" prst="straightConnector1">
          <a:avLst/>
        </a:prstGeom>
        <a:ln xmlns:a="http://schemas.openxmlformats.org/drawingml/2006/main" w="63500">
          <a:solidFill>
            <a:srgbClr val="FF0000"/>
          </a:solidFill>
          <a:headEnd type="triangle"/>
          <a:tailEnd type="non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0.83901</cdr:x>
      <cdr:y>0.11796</cdr:y>
    </cdr:from>
    <cdr:to>
      <cdr:x>0.83901</cdr:x>
      <cdr:y>0.17389</cdr:y>
    </cdr:to>
    <cdr:cxnSp macro="">
      <cdr:nvCxnSpPr>
        <cdr:cNvPr id="11" name="Straight Arrow Connector 4"/>
        <cdr:cNvCxnSpPr/>
      </cdr:nvCxnSpPr>
      <cdr:spPr>
        <a:xfrm xmlns:a="http://schemas.openxmlformats.org/drawingml/2006/main">
          <a:off x="18496942" y="1021489"/>
          <a:ext cx="0" cy="484279"/>
        </a:xfrm>
        <a:prstGeom xmlns:a="http://schemas.openxmlformats.org/drawingml/2006/main" prst="straightConnector1">
          <a:avLst/>
        </a:prstGeom>
        <a:ln xmlns:a="http://schemas.openxmlformats.org/drawingml/2006/main" w="63500">
          <a:solidFill>
            <a:srgbClr val="00B0F0"/>
          </a:solidFill>
          <a:headEnd type="triangle"/>
          <a:tailEnd type="non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0.86341</cdr:x>
      <cdr:y>0.11667</cdr:y>
    </cdr:from>
    <cdr:to>
      <cdr:x>0.86341</cdr:x>
      <cdr:y>0.1726</cdr:y>
    </cdr:to>
    <cdr:cxnSp macro="">
      <cdr:nvCxnSpPr>
        <cdr:cNvPr id="12" name="Straight Arrow Connector 5"/>
        <cdr:cNvCxnSpPr/>
      </cdr:nvCxnSpPr>
      <cdr:spPr>
        <a:xfrm xmlns:a="http://schemas.openxmlformats.org/drawingml/2006/main">
          <a:off x="19034825" y="1010283"/>
          <a:ext cx="0" cy="484279"/>
        </a:xfrm>
        <a:prstGeom xmlns:a="http://schemas.openxmlformats.org/drawingml/2006/main" prst="straightConnector1">
          <a:avLst/>
        </a:prstGeom>
        <a:ln xmlns:a="http://schemas.openxmlformats.org/drawingml/2006/main" w="63500">
          <a:solidFill>
            <a:srgbClr val="00B0F0"/>
          </a:solidFill>
          <a:headEnd type="triangle"/>
          <a:tailEnd type="non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0.9056</cdr:x>
      <cdr:y>0.11538</cdr:y>
    </cdr:from>
    <cdr:to>
      <cdr:x>0.9056</cdr:x>
      <cdr:y>0.1713</cdr:y>
    </cdr:to>
    <cdr:cxnSp macro="">
      <cdr:nvCxnSpPr>
        <cdr:cNvPr id="13" name="Straight Arrow Connector 6"/>
        <cdr:cNvCxnSpPr/>
      </cdr:nvCxnSpPr>
      <cdr:spPr>
        <a:xfrm xmlns:a="http://schemas.openxmlformats.org/drawingml/2006/main">
          <a:off x="19964912" y="999077"/>
          <a:ext cx="0" cy="484279"/>
        </a:xfrm>
        <a:prstGeom xmlns:a="http://schemas.openxmlformats.org/drawingml/2006/main" prst="straightConnector1">
          <a:avLst/>
        </a:prstGeom>
        <a:ln xmlns:a="http://schemas.openxmlformats.org/drawingml/2006/main" w="63500">
          <a:solidFill>
            <a:srgbClr val="00B0F0"/>
          </a:solidFill>
          <a:headEnd type="triangle"/>
          <a:tailEnd type="non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xml><?xml version="1.0" encoding="utf-8"?>
<c:userShapes xmlns:c="http://schemas.openxmlformats.org/drawingml/2006/chart">
  <cdr:relSizeAnchor xmlns:cdr="http://schemas.openxmlformats.org/drawingml/2006/chartDrawing">
    <cdr:from>
      <cdr:x>0.34567</cdr:x>
      <cdr:y>0.11121</cdr:y>
    </cdr:from>
    <cdr:to>
      <cdr:x>0.34567</cdr:x>
      <cdr:y>0.16567</cdr:y>
    </cdr:to>
    <cdr:cxnSp macro="">
      <cdr:nvCxnSpPr>
        <cdr:cNvPr id="2" name="Straight Arrow Connector 1"/>
        <cdr:cNvCxnSpPr/>
      </cdr:nvCxnSpPr>
      <cdr:spPr>
        <a:xfrm xmlns:a="http://schemas.openxmlformats.org/drawingml/2006/main">
          <a:off x="7668311" y="1025643"/>
          <a:ext cx="0" cy="502275"/>
        </a:xfrm>
        <a:prstGeom xmlns:a="http://schemas.openxmlformats.org/drawingml/2006/main" prst="straightConnector1">
          <a:avLst/>
        </a:prstGeom>
        <a:ln xmlns:a="http://schemas.openxmlformats.org/drawingml/2006/main" w="63500">
          <a:solidFill>
            <a:srgbClr val="FF0000"/>
          </a:solidFill>
          <a:headEnd type="triangle"/>
          <a:tailEnd type="non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0.2108</cdr:x>
      <cdr:y>0.10915</cdr:y>
    </cdr:from>
    <cdr:to>
      <cdr:x>0.2108</cdr:x>
      <cdr:y>0.16361</cdr:y>
    </cdr:to>
    <cdr:cxnSp macro="">
      <cdr:nvCxnSpPr>
        <cdr:cNvPr id="3" name="Straight Arrow Connector 2"/>
        <cdr:cNvCxnSpPr/>
      </cdr:nvCxnSpPr>
      <cdr:spPr>
        <a:xfrm xmlns:a="http://schemas.openxmlformats.org/drawingml/2006/main">
          <a:off x="4676395" y="1006593"/>
          <a:ext cx="0" cy="502275"/>
        </a:xfrm>
        <a:prstGeom xmlns:a="http://schemas.openxmlformats.org/drawingml/2006/main" prst="straightConnector1">
          <a:avLst/>
        </a:prstGeom>
        <a:ln xmlns:a="http://schemas.openxmlformats.org/drawingml/2006/main" w="63500">
          <a:solidFill>
            <a:srgbClr val="00B0F0"/>
          </a:solidFill>
          <a:headEnd type="triangle"/>
          <a:tailEnd type="non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0.57061</cdr:x>
      <cdr:y>0.10811</cdr:y>
    </cdr:from>
    <cdr:to>
      <cdr:x>0.57061</cdr:x>
      <cdr:y>0.16258</cdr:y>
    </cdr:to>
    <cdr:cxnSp macro="">
      <cdr:nvCxnSpPr>
        <cdr:cNvPr id="4" name="Straight Arrow Connector 3"/>
        <cdr:cNvCxnSpPr/>
      </cdr:nvCxnSpPr>
      <cdr:spPr>
        <a:xfrm xmlns:a="http://schemas.openxmlformats.org/drawingml/2006/main">
          <a:off x="12658345" y="997068"/>
          <a:ext cx="0" cy="502275"/>
        </a:xfrm>
        <a:prstGeom xmlns:a="http://schemas.openxmlformats.org/drawingml/2006/main" prst="straightConnector1">
          <a:avLst/>
        </a:prstGeom>
        <a:ln xmlns:a="http://schemas.openxmlformats.org/drawingml/2006/main" w="63500">
          <a:solidFill>
            <a:srgbClr val="FF0000"/>
          </a:solidFill>
          <a:headEnd type="triangle"/>
          <a:tailEnd type="non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0.93</cdr:x>
      <cdr:y>0.10915</cdr:y>
    </cdr:from>
    <cdr:to>
      <cdr:x>0.93</cdr:x>
      <cdr:y>0.16361</cdr:y>
    </cdr:to>
    <cdr:cxnSp macro="">
      <cdr:nvCxnSpPr>
        <cdr:cNvPr id="5" name="Straight Arrow Connector 4"/>
        <cdr:cNvCxnSpPr/>
      </cdr:nvCxnSpPr>
      <cdr:spPr>
        <a:xfrm xmlns:a="http://schemas.openxmlformats.org/drawingml/2006/main">
          <a:off x="20630770" y="1006593"/>
          <a:ext cx="0" cy="502275"/>
        </a:xfrm>
        <a:prstGeom xmlns:a="http://schemas.openxmlformats.org/drawingml/2006/main" prst="straightConnector1">
          <a:avLst/>
        </a:prstGeom>
        <a:ln xmlns:a="http://schemas.openxmlformats.org/drawingml/2006/main" w="63500">
          <a:solidFill>
            <a:srgbClr val="00B0F0"/>
          </a:solidFill>
          <a:headEnd type="triangle"/>
          <a:tailEnd type="non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xml><?xml version="1.0" encoding="utf-8"?>
<c:userShapes xmlns:c="http://schemas.openxmlformats.org/drawingml/2006/chart">
  <cdr:relSizeAnchor xmlns:cdr="http://schemas.openxmlformats.org/drawingml/2006/chartDrawing">
    <cdr:from>
      <cdr:x>0.30235</cdr:x>
      <cdr:y>0.09474</cdr:y>
    </cdr:from>
    <cdr:to>
      <cdr:x>0.30243</cdr:x>
      <cdr:y>0.16116</cdr:y>
    </cdr:to>
    <cdr:cxnSp macro="">
      <cdr:nvCxnSpPr>
        <cdr:cNvPr id="3" name="Straight Arrow Connector 2"/>
        <cdr:cNvCxnSpPr/>
      </cdr:nvCxnSpPr>
      <cdr:spPr>
        <a:xfrm xmlns:a="http://schemas.openxmlformats.org/drawingml/2006/main" flipH="1">
          <a:off x="6665660" y="816628"/>
          <a:ext cx="1840" cy="572591"/>
        </a:xfrm>
        <a:prstGeom xmlns:a="http://schemas.openxmlformats.org/drawingml/2006/main" prst="straightConnector1">
          <a:avLst/>
        </a:prstGeom>
        <a:ln xmlns:a="http://schemas.openxmlformats.org/drawingml/2006/main" w="63500">
          <a:solidFill>
            <a:srgbClr val="00B0F0"/>
          </a:solidFill>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0.3492</cdr:x>
      <cdr:y>0.09863</cdr:y>
    </cdr:from>
    <cdr:to>
      <cdr:x>0.34963</cdr:x>
      <cdr:y>0.16107</cdr:y>
    </cdr:to>
    <cdr:cxnSp macro="">
      <cdr:nvCxnSpPr>
        <cdr:cNvPr id="5" name="Straight Arrow Connector 4"/>
        <cdr:cNvCxnSpPr/>
      </cdr:nvCxnSpPr>
      <cdr:spPr>
        <a:xfrm xmlns:a="http://schemas.openxmlformats.org/drawingml/2006/main">
          <a:off x="7698441" y="850246"/>
          <a:ext cx="9562" cy="538198"/>
        </a:xfrm>
        <a:prstGeom xmlns:a="http://schemas.openxmlformats.org/drawingml/2006/main" prst="straightConnector1">
          <a:avLst/>
        </a:prstGeom>
        <a:ln xmlns:a="http://schemas.openxmlformats.org/drawingml/2006/main" w="63500">
          <a:solidFill>
            <a:srgbClr val="FF0000"/>
          </a:solidFill>
          <a:headEnd type="triangle"/>
          <a:tailEnd type="non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0.44247</cdr:x>
      <cdr:y>0.09604</cdr:y>
    </cdr:from>
    <cdr:to>
      <cdr:x>0.44272</cdr:x>
      <cdr:y>0.16116</cdr:y>
    </cdr:to>
    <cdr:cxnSp macro="">
      <cdr:nvCxnSpPr>
        <cdr:cNvPr id="6" name="Straight Arrow Connector 5"/>
        <cdr:cNvCxnSpPr/>
      </cdr:nvCxnSpPr>
      <cdr:spPr>
        <a:xfrm xmlns:a="http://schemas.openxmlformats.org/drawingml/2006/main" flipH="1">
          <a:off x="9754770" y="827834"/>
          <a:ext cx="5554" cy="561385"/>
        </a:xfrm>
        <a:prstGeom xmlns:a="http://schemas.openxmlformats.org/drawingml/2006/main" prst="straightConnector1">
          <a:avLst/>
        </a:prstGeom>
        <a:ln xmlns:a="http://schemas.openxmlformats.org/drawingml/2006/main" w="63500">
          <a:solidFill>
            <a:srgbClr val="00B0F0"/>
          </a:solidFill>
          <a:headEnd type="triangle"/>
          <a:tailEnd type="non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0.54489</cdr:x>
      <cdr:y>0.09604</cdr:y>
    </cdr:from>
    <cdr:to>
      <cdr:x>0.54522</cdr:x>
      <cdr:y>0.16319</cdr:y>
    </cdr:to>
    <cdr:cxnSp macro="">
      <cdr:nvCxnSpPr>
        <cdr:cNvPr id="7" name="Straight Arrow Connector 6"/>
        <cdr:cNvCxnSpPr/>
      </cdr:nvCxnSpPr>
      <cdr:spPr>
        <a:xfrm xmlns:a="http://schemas.openxmlformats.org/drawingml/2006/main">
          <a:off x="12012706" y="827834"/>
          <a:ext cx="7308" cy="578884"/>
        </a:xfrm>
        <a:prstGeom xmlns:a="http://schemas.openxmlformats.org/drawingml/2006/main" prst="straightConnector1">
          <a:avLst/>
        </a:prstGeom>
        <a:ln xmlns:a="http://schemas.openxmlformats.org/drawingml/2006/main" w="63500">
          <a:solidFill>
            <a:srgbClr val="FF0000"/>
          </a:solidFill>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0.69845</cdr:x>
      <cdr:y>0.09604</cdr:y>
    </cdr:from>
    <cdr:to>
      <cdr:x>0.6989</cdr:x>
      <cdr:y>0.16489</cdr:y>
    </cdr:to>
    <cdr:cxnSp macro="">
      <cdr:nvCxnSpPr>
        <cdr:cNvPr id="8" name="Straight Arrow Connector 7"/>
        <cdr:cNvCxnSpPr/>
      </cdr:nvCxnSpPr>
      <cdr:spPr>
        <a:xfrm xmlns:a="http://schemas.openxmlformats.org/drawingml/2006/main" flipH="1">
          <a:off x="15398149" y="827834"/>
          <a:ext cx="9939" cy="593538"/>
        </a:xfrm>
        <a:prstGeom xmlns:a="http://schemas.openxmlformats.org/drawingml/2006/main" prst="straightConnector1">
          <a:avLst/>
        </a:prstGeom>
        <a:ln xmlns:a="http://schemas.openxmlformats.org/drawingml/2006/main" w="63500">
          <a:solidFill>
            <a:srgbClr val="00B0F0"/>
          </a:solidFill>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0.71736</cdr:x>
      <cdr:y>0.09568</cdr:y>
    </cdr:from>
    <cdr:to>
      <cdr:x>0.71758</cdr:x>
      <cdr:y>0.16313</cdr:y>
    </cdr:to>
    <cdr:cxnSp macro="">
      <cdr:nvCxnSpPr>
        <cdr:cNvPr id="9" name="Straight Arrow Connector 8"/>
        <cdr:cNvCxnSpPr/>
      </cdr:nvCxnSpPr>
      <cdr:spPr>
        <a:xfrm xmlns:a="http://schemas.openxmlformats.org/drawingml/2006/main" flipH="1">
          <a:off x="15841350" y="824777"/>
          <a:ext cx="4786" cy="581424"/>
        </a:xfrm>
        <a:prstGeom xmlns:a="http://schemas.openxmlformats.org/drawingml/2006/main" prst="straightConnector1">
          <a:avLst/>
        </a:prstGeom>
        <a:ln xmlns:a="http://schemas.openxmlformats.org/drawingml/2006/main" w="63500">
          <a:solidFill>
            <a:srgbClr val="00B0F0"/>
          </a:solidFill>
          <a:headEnd type="triangle"/>
          <a:tailEnd type="non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0.7411</cdr:x>
      <cdr:y>0.09757</cdr:y>
    </cdr:from>
    <cdr:to>
      <cdr:x>0.74121</cdr:x>
      <cdr:y>0.16669</cdr:y>
    </cdr:to>
    <cdr:cxnSp macro="">
      <cdr:nvCxnSpPr>
        <cdr:cNvPr id="10" name="Straight Arrow Connector 9"/>
        <cdr:cNvCxnSpPr/>
      </cdr:nvCxnSpPr>
      <cdr:spPr>
        <a:xfrm xmlns:a="http://schemas.openxmlformats.org/drawingml/2006/main">
          <a:off x="16338503" y="841077"/>
          <a:ext cx="2340" cy="595811"/>
        </a:xfrm>
        <a:prstGeom xmlns:a="http://schemas.openxmlformats.org/drawingml/2006/main" prst="straightConnector1">
          <a:avLst/>
        </a:prstGeom>
        <a:ln xmlns:a="http://schemas.openxmlformats.org/drawingml/2006/main" w="63500">
          <a:solidFill>
            <a:srgbClr val="00B0F0"/>
          </a:solidFill>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0.86014</cdr:x>
      <cdr:y>0.09568</cdr:y>
    </cdr:from>
    <cdr:to>
      <cdr:x>0.86031</cdr:x>
      <cdr:y>0.16307</cdr:y>
    </cdr:to>
    <cdr:cxnSp macro="">
      <cdr:nvCxnSpPr>
        <cdr:cNvPr id="11" name="Straight Arrow Connector 10"/>
        <cdr:cNvCxnSpPr/>
      </cdr:nvCxnSpPr>
      <cdr:spPr>
        <a:xfrm xmlns:a="http://schemas.openxmlformats.org/drawingml/2006/main" flipH="1">
          <a:off x="18994339" y="824777"/>
          <a:ext cx="3706" cy="580907"/>
        </a:xfrm>
        <a:prstGeom xmlns:a="http://schemas.openxmlformats.org/drawingml/2006/main" prst="straightConnector1">
          <a:avLst/>
        </a:prstGeom>
        <a:ln xmlns:a="http://schemas.openxmlformats.org/drawingml/2006/main" w="63500">
          <a:solidFill>
            <a:srgbClr val="00B0F0"/>
          </a:solidFill>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0.9301</cdr:x>
      <cdr:y>0.0997</cdr:y>
    </cdr:from>
    <cdr:to>
      <cdr:x>0.9301</cdr:x>
      <cdr:y>0.16348</cdr:y>
    </cdr:to>
    <cdr:cxnSp macro="">
      <cdr:nvCxnSpPr>
        <cdr:cNvPr id="12" name="Straight Arrow Connector 11"/>
        <cdr:cNvCxnSpPr/>
      </cdr:nvCxnSpPr>
      <cdr:spPr>
        <a:xfrm xmlns:a="http://schemas.openxmlformats.org/drawingml/2006/main" flipH="1">
          <a:off x="20539255" y="859414"/>
          <a:ext cx="109" cy="549804"/>
        </a:xfrm>
        <a:prstGeom xmlns:a="http://schemas.openxmlformats.org/drawingml/2006/main" prst="straightConnector1">
          <a:avLst/>
        </a:prstGeom>
        <a:ln xmlns:a="http://schemas.openxmlformats.org/drawingml/2006/main" w="63500">
          <a:solidFill>
            <a:srgbClr val="00B0F0"/>
          </a:solidFill>
          <a:headEnd type="triangle"/>
          <a:tailEnd type="non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0.7709</cdr:x>
      <cdr:y>0.0997</cdr:y>
    </cdr:from>
    <cdr:to>
      <cdr:x>0.77105</cdr:x>
      <cdr:y>0.16409</cdr:y>
    </cdr:to>
    <cdr:cxnSp macro="">
      <cdr:nvCxnSpPr>
        <cdr:cNvPr id="13" name="Straight Arrow Connector 12"/>
        <cdr:cNvCxnSpPr/>
      </cdr:nvCxnSpPr>
      <cdr:spPr>
        <a:xfrm xmlns:a="http://schemas.openxmlformats.org/drawingml/2006/main">
          <a:off x="17023773" y="859414"/>
          <a:ext cx="3205" cy="555062"/>
        </a:xfrm>
        <a:prstGeom xmlns:a="http://schemas.openxmlformats.org/drawingml/2006/main" prst="straightConnector1">
          <a:avLst/>
        </a:prstGeom>
        <a:ln xmlns:a="http://schemas.openxmlformats.org/drawingml/2006/main" w="63500">
          <a:solidFill>
            <a:srgbClr val="00B0F0"/>
          </a:solidFill>
          <a:headEnd type="triangle"/>
          <a:tailEnd type="non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6</xdr:col>
      <xdr:colOff>266700</xdr:colOff>
      <xdr:row>19</xdr:row>
      <xdr:rowOff>48895</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71500"/>
          <a:ext cx="3924300" cy="3477895"/>
        </a:xfrm>
        <a:prstGeom prst="rect">
          <a:avLst/>
        </a:prstGeom>
        <a:noFill/>
      </xdr:spPr>
    </xdr:pic>
    <xdr:clientData/>
  </xdr:twoCellAnchor>
  <xdr:twoCellAnchor editAs="oneCell">
    <xdr:from>
      <xdr:col>0</xdr:col>
      <xdr:colOff>0</xdr:colOff>
      <xdr:row>19</xdr:row>
      <xdr:rowOff>57150</xdr:rowOff>
    </xdr:from>
    <xdr:to>
      <xdr:col>5</xdr:col>
      <xdr:colOff>510540</xdr:colOff>
      <xdr:row>36</xdr:row>
      <xdr:rowOff>123825</xdr:rowOff>
    </xdr:to>
    <xdr:pic>
      <xdr:nvPicPr>
        <xdr:cNvPr id="3" name="Picture 2">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057650"/>
          <a:ext cx="3558540" cy="3305175"/>
        </a:xfrm>
        <a:prstGeom prst="rect">
          <a:avLst/>
        </a:prstGeom>
        <a:noFill/>
      </xdr:spPr>
    </xdr:pic>
    <xdr:clientData/>
  </xdr:twoCellAnchor>
  <xdr:twoCellAnchor>
    <xdr:from>
      <xdr:col>0</xdr:col>
      <xdr:colOff>0</xdr:colOff>
      <xdr:row>1</xdr:row>
      <xdr:rowOff>0</xdr:rowOff>
    </xdr:from>
    <xdr:to>
      <xdr:col>0</xdr:col>
      <xdr:colOff>495300</xdr:colOff>
      <xdr:row>3</xdr:row>
      <xdr:rowOff>38100</xdr:rowOff>
    </xdr:to>
    <xdr:sp macro="" textlink="">
      <xdr:nvSpPr>
        <xdr:cNvPr id="4" name="Text Box 2">
          <a:extLst>
            <a:ext uri="{FF2B5EF4-FFF2-40B4-BE49-F238E27FC236}">
              <a16:creationId xmlns:a16="http://schemas.microsoft.com/office/drawing/2014/main" id="{00000000-0008-0000-0300-000004000000}"/>
            </a:ext>
          </a:extLst>
        </xdr:cNvPr>
        <xdr:cNvSpPr txBox="1">
          <a:spLocks noChangeArrowheads="1"/>
        </xdr:cNvSpPr>
      </xdr:nvSpPr>
      <xdr:spPr bwMode="auto">
        <a:xfrm>
          <a:off x="0" y="571500"/>
          <a:ext cx="495300" cy="419100"/>
        </a:xfrm>
        <a:prstGeom prst="rect">
          <a:avLst/>
        </a:prstGeom>
        <a:noFill/>
        <a:ln w="9525">
          <a:noFill/>
          <a:miter lim="800000"/>
          <a:headEnd/>
          <a:tailEnd/>
        </a:ln>
      </xdr:spPr>
      <xdr:txBody>
        <a:bodyPr rot="0" vert="horz" wrap="square" lIns="91440" tIns="45720" rIns="91440" bIns="45720" anchor="t" anchorCtr="0">
          <a:noAutofit/>
        </a:bodyPr>
        <a:lstStyle/>
        <a:p>
          <a:pPr>
            <a:lnSpc>
              <a:spcPct val="115000"/>
            </a:lnSpc>
            <a:spcAft>
              <a:spcPts val="1000"/>
            </a:spcAft>
          </a:pPr>
          <a:r>
            <a:rPr lang="en-US" sz="1000" b="1">
              <a:effectLst/>
              <a:latin typeface="Verdana" panose="020B0604030504040204" pitchFamily="34" charset="0"/>
              <a:ea typeface="Calibri" panose="020F0502020204030204" pitchFamily="34" charset="0"/>
              <a:cs typeface="Times New Roman" panose="02020603050405020304" pitchFamily="18" charset="0"/>
            </a:rPr>
            <a:t>A</a:t>
          </a:r>
          <a:endParaRPr lang="nl-NL" sz="1000">
            <a:effectLst/>
            <a:latin typeface="Verdana" panose="020B060403050404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0</xdr:colOff>
      <xdr:row>19</xdr:row>
      <xdr:rowOff>0</xdr:rowOff>
    </xdr:from>
    <xdr:to>
      <xdr:col>0</xdr:col>
      <xdr:colOff>400050</xdr:colOff>
      <xdr:row>20</xdr:row>
      <xdr:rowOff>85725</xdr:rowOff>
    </xdr:to>
    <xdr:sp macro="" textlink="">
      <xdr:nvSpPr>
        <xdr:cNvPr id="5" name="Text Box 2">
          <a:extLst>
            <a:ext uri="{FF2B5EF4-FFF2-40B4-BE49-F238E27FC236}">
              <a16:creationId xmlns:a16="http://schemas.microsoft.com/office/drawing/2014/main" id="{00000000-0008-0000-0300-000005000000}"/>
            </a:ext>
          </a:extLst>
        </xdr:cNvPr>
        <xdr:cNvSpPr txBox="1">
          <a:spLocks noChangeArrowheads="1"/>
        </xdr:cNvSpPr>
      </xdr:nvSpPr>
      <xdr:spPr bwMode="auto">
        <a:xfrm>
          <a:off x="0" y="4000500"/>
          <a:ext cx="400050" cy="276225"/>
        </a:xfrm>
        <a:prstGeom prst="rect">
          <a:avLst/>
        </a:prstGeom>
        <a:noFill/>
        <a:ln w="9525">
          <a:noFill/>
          <a:miter lim="800000"/>
          <a:headEnd/>
          <a:tailEnd/>
        </a:ln>
      </xdr:spPr>
      <xdr:txBody>
        <a:bodyPr rot="0" vert="horz" wrap="square" lIns="91440" tIns="45720" rIns="91440" bIns="45720" anchor="t" anchorCtr="0">
          <a:noAutofit/>
        </a:bodyPr>
        <a:lstStyle/>
        <a:p>
          <a:pPr>
            <a:lnSpc>
              <a:spcPct val="115000"/>
            </a:lnSpc>
            <a:spcAft>
              <a:spcPts val="1000"/>
            </a:spcAft>
          </a:pPr>
          <a:r>
            <a:rPr lang="en-US" sz="1000" b="1">
              <a:effectLst/>
              <a:latin typeface="Verdana" panose="020B0604030504040204" pitchFamily="34" charset="0"/>
              <a:ea typeface="Calibri" panose="020F0502020204030204" pitchFamily="34" charset="0"/>
              <a:cs typeface="Times New Roman" panose="02020603050405020304" pitchFamily="18" charset="0"/>
            </a:rPr>
            <a:t>B</a:t>
          </a:r>
          <a:endParaRPr lang="nl-NL" sz="1000">
            <a:effectLst/>
            <a:latin typeface="Verdana" panose="020B0604030504040204" pitchFamily="34" charset="0"/>
            <a:ea typeface="Calibri" panose="020F0502020204030204" pitchFamily="34" charset="0"/>
            <a:cs typeface="Times New Roman" panose="020206030504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159405</xdr:colOff>
      <xdr:row>8</xdr:row>
      <xdr:rowOff>27178</xdr:rowOff>
    </xdr:from>
    <xdr:to>
      <xdr:col>2</xdr:col>
      <xdr:colOff>357468</xdr:colOff>
      <xdr:row>12</xdr:row>
      <xdr:rowOff>11207</xdr:rowOff>
    </xdr:to>
    <xdr:sp macro="" textlink="">
      <xdr:nvSpPr>
        <xdr:cNvPr id="2" name="Left Brace 1">
          <a:extLst>
            <a:ext uri="{FF2B5EF4-FFF2-40B4-BE49-F238E27FC236}">
              <a16:creationId xmlns:a16="http://schemas.microsoft.com/office/drawing/2014/main" id="{00000000-0008-0000-0500-000002000000}"/>
            </a:ext>
          </a:extLst>
        </xdr:cNvPr>
        <xdr:cNvSpPr/>
      </xdr:nvSpPr>
      <xdr:spPr>
        <a:xfrm>
          <a:off x="3483630" y="3922903"/>
          <a:ext cx="198063" cy="1050829"/>
        </a:xfrm>
        <a:prstGeom prst="leftBrace">
          <a:avLst/>
        </a:prstGeom>
        <a:ln/>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lang="en-NL" sz="1200"/>
        </a:p>
      </xdr:txBody>
    </xdr:sp>
    <xdr:clientData/>
  </xdr:twoCellAnchor>
  <xdr:twoCellAnchor>
    <xdr:from>
      <xdr:col>2</xdr:col>
      <xdr:colOff>193023</xdr:colOff>
      <xdr:row>13</xdr:row>
      <xdr:rowOff>15973</xdr:rowOff>
    </xdr:from>
    <xdr:to>
      <xdr:col>2</xdr:col>
      <xdr:colOff>346262</xdr:colOff>
      <xdr:row>16</xdr:row>
      <xdr:rowOff>190500</xdr:rowOff>
    </xdr:to>
    <xdr:sp macro="" textlink="">
      <xdr:nvSpPr>
        <xdr:cNvPr id="3" name="Left Brace 2">
          <a:extLst>
            <a:ext uri="{FF2B5EF4-FFF2-40B4-BE49-F238E27FC236}">
              <a16:creationId xmlns:a16="http://schemas.microsoft.com/office/drawing/2014/main" id="{00000000-0008-0000-0500-000003000000}"/>
            </a:ext>
          </a:extLst>
        </xdr:cNvPr>
        <xdr:cNvSpPr/>
      </xdr:nvSpPr>
      <xdr:spPr>
        <a:xfrm>
          <a:off x="3517248" y="5245198"/>
          <a:ext cx="153239" cy="974627"/>
        </a:xfrm>
        <a:prstGeom prst="leftBrace">
          <a:avLst/>
        </a:prstGeom>
        <a:ln/>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lang="en-NL" sz="1200"/>
        </a:p>
      </xdr:txBody>
    </xdr:sp>
    <xdr:clientData/>
  </xdr:twoCellAnchor>
  <xdr:twoCellAnchor>
    <xdr:from>
      <xdr:col>8</xdr:col>
      <xdr:colOff>100851</xdr:colOff>
      <xdr:row>20</xdr:row>
      <xdr:rowOff>22412</xdr:rowOff>
    </xdr:from>
    <xdr:to>
      <xdr:col>8</xdr:col>
      <xdr:colOff>246528</xdr:colOff>
      <xdr:row>23</xdr:row>
      <xdr:rowOff>0</xdr:rowOff>
    </xdr:to>
    <xdr:sp macro="" textlink="">
      <xdr:nvSpPr>
        <xdr:cNvPr id="4" name="Left Brace 3">
          <a:extLst>
            <a:ext uri="{FF2B5EF4-FFF2-40B4-BE49-F238E27FC236}">
              <a16:creationId xmlns:a16="http://schemas.microsoft.com/office/drawing/2014/main" id="{00000000-0008-0000-0500-000004000000}"/>
            </a:ext>
          </a:extLst>
        </xdr:cNvPr>
        <xdr:cNvSpPr/>
      </xdr:nvSpPr>
      <xdr:spPr>
        <a:xfrm rot="10800000">
          <a:off x="4853826" y="7118537"/>
          <a:ext cx="145677" cy="777688"/>
        </a:xfrm>
        <a:prstGeom prst="leftBrace">
          <a:avLst/>
        </a:prstGeom>
        <a:ln/>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lang="en-NL" sz="1200"/>
        </a:p>
      </xdr:txBody>
    </xdr:sp>
    <xdr:clientData/>
  </xdr:twoCellAnchor>
  <xdr:twoCellAnchor>
    <xdr:from>
      <xdr:col>20</xdr:col>
      <xdr:colOff>104775</xdr:colOff>
      <xdr:row>9</xdr:row>
      <xdr:rowOff>40821</xdr:rowOff>
    </xdr:from>
    <xdr:to>
      <xdr:col>20</xdr:col>
      <xdr:colOff>285749</xdr:colOff>
      <xdr:row>11</xdr:row>
      <xdr:rowOff>219075</xdr:rowOff>
    </xdr:to>
    <xdr:sp macro="" textlink="">
      <xdr:nvSpPr>
        <xdr:cNvPr id="5" name="Left Brace 4">
          <a:extLst>
            <a:ext uri="{FF2B5EF4-FFF2-40B4-BE49-F238E27FC236}">
              <a16:creationId xmlns:a16="http://schemas.microsoft.com/office/drawing/2014/main" id="{00000000-0008-0000-0500-000005000000}"/>
            </a:ext>
          </a:extLst>
        </xdr:cNvPr>
        <xdr:cNvSpPr/>
      </xdr:nvSpPr>
      <xdr:spPr>
        <a:xfrm rot="10800000">
          <a:off x="10306050" y="4584246"/>
          <a:ext cx="180974" cy="711654"/>
        </a:xfrm>
        <a:prstGeom prst="leftBrace">
          <a:avLst/>
        </a:prstGeom>
        <a:ln/>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lang="en-NL" sz="1200"/>
        </a:p>
      </xdr:txBody>
    </xdr:sp>
    <xdr:clientData/>
  </xdr:twoCellAnchor>
  <xdr:twoCellAnchor>
    <xdr:from>
      <xdr:col>14</xdr:col>
      <xdr:colOff>162606</xdr:colOff>
      <xdr:row>18</xdr:row>
      <xdr:rowOff>10370</xdr:rowOff>
    </xdr:from>
    <xdr:to>
      <xdr:col>14</xdr:col>
      <xdr:colOff>340178</xdr:colOff>
      <xdr:row>20</xdr:row>
      <xdr:rowOff>176893</xdr:rowOff>
    </xdr:to>
    <xdr:sp macro="" textlink="">
      <xdr:nvSpPr>
        <xdr:cNvPr id="6" name="Left Brace 5">
          <a:extLst>
            <a:ext uri="{FF2B5EF4-FFF2-40B4-BE49-F238E27FC236}">
              <a16:creationId xmlns:a16="http://schemas.microsoft.com/office/drawing/2014/main" id="{00000000-0008-0000-0500-000006000000}"/>
            </a:ext>
          </a:extLst>
        </xdr:cNvPr>
        <xdr:cNvSpPr/>
      </xdr:nvSpPr>
      <xdr:spPr>
        <a:xfrm>
          <a:off x="11297331" y="6839795"/>
          <a:ext cx="177572" cy="699923"/>
        </a:xfrm>
        <a:prstGeom prst="leftBrace">
          <a:avLst/>
        </a:prstGeom>
        <a:ln/>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lang="en-NL" sz="12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31</xdr:col>
      <xdr:colOff>114299</xdr:colOff>
      <xdr:row>4</xdr:row>
      <xdr:rowOff>95250</xdr:rowOff>
    </xdr:from>
    <xdr:to>
      <xdr:col>32</xdr:col>
      <xdr:colOff>28572</xdr:colOff>
      <xdr:row>7</xdr:row>
      <xdr:rowOff>123824</xdr:rowOff>
    </xdr:to>
    <xdr:sp macro="" textlink="">
      <xdr:nvSpPr>
        <xdr:cNvPr id="2" name="Left Brace 1">
          <a:extLst>
            <a:ext uri="{FF2B5EF4-FFF2-40B4-BE49-F238E27FC236}">
              <a16:creationId xmlns:a16="http://schemas.microsoft.com/office/drawing/2014/main" id="{00000000-0008-0000-0600-000002000000}"/>
            </a:ext>
          </a:extLst>
        </xdr:cNvPr>
        <xdr:cNvSpPr/>
      </xdr:nvSpPr>
      <xdr:spPr>
        <a:xfrm rot="10800000">
          <a:off x="11801474" y="4419600"/>
          <a:ext cx="161923" cy="714374"/>
        </a:xfrm>
        <a:prstGeom prst="leftBrace">
          <a:avLst/>
        </a:prstGeom>
        <a:ln/>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lang="en-NL" sz="1200"/>
        </a:p>
      </xdr:txBody>
    </xdr:sp>
    <xdr:clientData/>
  </xdr:twoCellAnchor>
  <xdr:twoCellAnchor>
    <xdr:from>
      <xdr:col>31</xdr:col>
      <xdr:colOff>47624</xdr:colOff>
      <xdr:row>11</xdr:row>
      <xdr:rowOff>123825</xdr:rowOff>
    </xdr:from>
    <xdr:to>
      <xdr:col>32</xdr:col>
      <xdr:colOff>44819</xdr:colOff>
      <xdr:row>14</xdr:row>
      <xdr:rowOff>123825</xdr:rowOff>
    </xdr:to>
    <xdr:sp macro="" textlink="">
      <xdr:nvSpPr>
        <xdr:cNvPr id="3" name="Left Brace 2">
          <a:extLst>
            <a:ext uri="{FF2B5EF4-FFF2-40B4-BE49-F238E27FC236}">
              <a16:creationId xmlns:a16="http://schemas.microsoft.com/office/drawing/2014/main" id="{00000000-0008-0000-0600-000003000000}"/>
            </a:ext>
          </a:extLst>
        </xdr:cNvPr>
        <xdr:cNvSpPr/>
      </xdr:nvSpPr>
      <xdr:spPr>
        <a:xfrm rot="10800000">
          <a:off x="11734799" y="6048375"/>
          <a:ext cx="244845" cy="685800"/>
        </a:xfrm>
        <a:prstGeom prst="leftBrace">
          <a:avLst/>
        </a:prstGeom>
        <a:ln/>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lang="en-NL" sz="1200"/>
        </a:p>
      </xdr:txBody>
    </xdr:sp>
    <xdr:clientData/>
  </xdr:twoCellAnchor>
  <xdr:twoCellAnchor>
    <xdr:from>
      <xdr:col>3</xdr:col>
      <xdr:colOff>204108</xdr:colOff>
      <xdr:row>18</xdr:row>
      <xdr:rowOff>108859</xdr:rowOff>
    </xdr:from>
    <xdr:to>
      <xdr:col>3</xdr:col>
      <xdr:colOff>425824</xdr:colOff>
      <xdr:row>22</xdr:row>
      <xdr:rowOff>0</xdr:rowOff>
    </xdr:to>
    <xdr:sp macro="" textlink="">
      <xdr:nvSpPr>
        <xdr:cNvPr id="4" name="Left Brace 3">
          <a:extLst>
            <a:ext uri="{FF2B5EF4-FFF2-40B4-BE49-F238E27FC236}">
              <a16:creationId xmlns:a16="http://schemas.microsoft.com/office/drawing/2014/main" id="{00000000-0008-0000-0600-000004000000}"/>
            </a:ext>
          </a:extLst>
        </xdr:cNvPr>
        <xdr:cNvSpPr/>
      </xdr:nvSpPr>
      <xdr:spPr>
        <a:xfrm>
          <a:off x="4204608" y="7062109"/>
          <a:ext cx="221716" cy="979712"/>
        </a:xfrm>
        <a:prstGeom prst="leftBrace">
          <a:avLst/>
        </a:prstGeom>
        <a:noFill/>
        <a:ln>
          <a:solidFill>
            <a:schemeClr val="tx1"/>
          </a:solidFill>
        </a:ln>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lang="en-NL" sz="1200"/>
        </a:p>
      </xdr:txBody>
    </xdr:sp>
    <xdr:clientData/>
  </xdr:twoCellAnchor>
  <xdr:twoCellAnchor>
    <xdr:from>
      <xdr:col>16</xdr:col>
      <xdr:colOff>58615</xdr:colOff>
      <xdr:row>4</xdr:row>
      <xdr:rowOff>0</xdr:rowOff>
    </xdr:from>
    <xdr:to>
      <xdr:col>17</xdr:col>
      <xdr:colOff>14653</xdr:colOff>
      <xdr:row>13</xdr:row>
      <xdr:rowOff>227134</xdr:rowOff>
    </xdr:to>
    <xdr:sp macro="" textlink="">
      <xdr:nvSpPr>
        <xdr:cNvPr id="5" name="Left Bracket 4">
          <a:extLst>
            <a:ext uri="{FF2B5EF4-FFF2-40B4-BE49-F238E27FC236}">
              <a16:creationId xmlns:a16="http://schemas.microsoft.com/office/drawing/2014/main" id="{00000000-0008-0000-0600-000005000000}"/>
            </a:ext>
          </a:extLst>
        </xdr:cNvPr>
        <xdr:cNvSpPr/>
      </xdr:nvSpPr>
      <xdr:spPr>
        <a:xfrm>
          <a:off x="8869240" y="3714750"/>
          <a:ext cx="127488" cy="2284534"/>
        </a:xfrm>
        <a:prstGeom prst="leftBracket">
          <a:avLst/>
        </a:prstGeom>
        <a:ln w="57150">
          <a:solidFill>
            <a:srgbClr val="FFC000"/>
          </a:solidFill>
        </a:ln>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lang="nl-NL" sz="1100"/>
        </a:p>
      </xdr:txBody>
    </xdr:sp>
    <xdr:clientData/>
  </xdr:twoCellAnchor>
  <xdr:twoCellAnchor>
    <xdr:from>
      <xdr:col>21</xdr:col>
      <xdr:colOff>11206</xdr:colOff>
      <xdr:row>8</xdr:row>
      <xdr:rowOff>27843</xdr:rowOff>
    </xdr:from>
    <xdr:to>
      <xdr:col>22</xdr:col>
      <xdr:colOff>29308</xdr:colOff>
      <xdr:row>13</xdr:row>
      <xdr:rowOff>219808</xdr:rowOff>
    </xdr:to>
    <xdr:sp macro="" textlink="">
      <xdr:nvSpPr>
        <xdr:cNvPr id="6" name="Left Bracket 5">
          <a:extLst>
            <a:ext uri="{FF2B5EF4-FFF2-40B4-BE49-F238E27FC236}">
              <a16:creationId xmlns:a16="http://schemas.microsoft.com/office/drawing/2014/main" id="{00000000-0008-0000-0600-000006000000}"/>
            </a:ext>
          </a:extLst>
        </xdr:cNvPr>
        <xdr:cNvSpPr/>
      </xdr:nvSpPr>
      <xdr:spPr>
        <a:xfrm>
          <a:off x="9802906" y="4656993"/>
          <a:ext cx="132402" cy="1334965"/>
        </a:xfrm>
        <a:prstGeom prst="leftBracket">
          <a:avLst/>
        </a:prstGeom>
        <a:ln w="57150">
          <a:solidFill>
            <a:srgbClr val="FFC000"/>
          </a:solidFill>
        </a:ln>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lang="nl-NL" sz="1100"/>
        </a:p>
      </xdr:txBody>
    </xdr:sp>
    <xdr:clientData/>
  </xdr:twoCellAnchor>
  <xdr:twoCellAnchor>
    <xdr:from>
      <xdr:col>17</xdr:col>
      <xdr:colOff>14654</xdr:colOff>
      <xdr:row>3</xdr:row>
      <xdr:rowOff>29308</xdr:rowOff>
    </xdr:from>
    <xdr:to>
      <xdr:col>17</xdr:col>
      <xdr:colOff>67236</xdr:colOff>
      <xdr:row>4</xdr:row>
      <xdr:rowOff>197827</xdr:rowOff>
    </xdr:to>
    <xdr:sp macro="" textlink="">
      <xdr:nvSpPr>
        <xdr:cNvPr id="7" name="Left Bracket 6">
          <a:extLst>
            <a:ext uri="{FF2B5EF4-FFF2-40B4-BE49-F238E27FC236}">
              <a16:creationId xmlns:a16="http://schemas.microsoft.com/office/drawing/2014/main" id="{00000000-0008-0000-0600-000007000000}"/>
            </a:ext>
          </a:extLst>
        </xdr:cNvPr>
        <xdr:cNvSpPr/>
      </xdr:nvSpPr>
      <xdr:spPr>
        <a:xfrm>
          <a:off x="8996729" y="3515458"/>
          <a:ext cx="52582" cy="397119"/>
        </a:xfrm>
        <a:prstGeom prst="leftBracket">
          <a:avLst/>
        </a:prstGeom>
        <a:ln w="57150">
          <a:solidFill>
            <a:srgbClr val="FFC000"/>
          </a:solidFill>
        </a:ln>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lang="nl-NL" sz="1100"/>
        </a:p>
      </xdr:txBody>
    </xdr:sp>
    <xdr:clientData/>
  </xdr:twoCellAnchor>
  <xdr:twoCellAnchor>
    <xdr:from>
      <xdr:col>17</xdr:col>
      <xdr:colOff>1981</xdr:colOff>
      <xdr:row>11</xdr:row>
      <xdr:rowOff>1983</xdr:rowOff>
    </xdr:from>
    <xdr:to>
      <xdr:col>17</xdr:col>
      <xdr:colOff>67235</xdr:colOff>
      <xdr:row>18</xdr:row>
      <xdr:rowOff>11206</xdr:rowOff>
    </xdr:to>
    <xdr:sp macro="" textlink="">
      <xdr:nvSpPr>
        <xdr:cNvPr id="8" name="Left Bracket 7">
          <a:extLst>
            <a:ext uri="{FF2B5EF4-FFF2-40B4-BE49-F238E27FC236}">
              <a16:creationId xmlns:a16="http://schemas.microsoft.com/office/drawing/2014/main" id="{00000000-0008-0000-0600-000008000000}"/>
            </a:ext>
          </a:extLst>
        </xdr:cNvPr>
        <xdr:cNvSpPr/>
      </xdr:nvSpPr>
      <xdr:spPr>
        <a:xfrm>
          <a:off x="8984056" y="5316933"/>
          <a:ext cx="65254" cy="1609423"/>
        </a:xfrm>
        <a:prstGeom prst="leftBracket">
          <a:avLst/>
        </a:prstGeom>
        <a:ln w="57150">
          <a:solidFill>
            <a:srgbClr val="FFC000"/>
          </a:solidFill>
        </a:ln>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lang="nl-NL" sz="1100"/>
        </a:p>
      </xdr:txBody>
    </xdr:sp>
    <xdr:clientData/>
  </xdr:twoCellAnchor>
  <xdr:twoCellAnchor>
    <xdr:from>
      <xdr:col>22</xdr:col>
      <xdr:colOff>27842</xdr:colOff>
      <xdr:row>7</xdr:row>
      <xdr:rowOff>35169</xdr:rowOff>
    </xdr:from>
    <xdr:to>
      <xdr:col>22</xdr:col>
      <xdr:colOff>112059</xdr:colOff>
      <xdr:row>10</xdr:row>
      <xdr:rowOff>11206</xdr:rowOff>
    </xdr:to>
    <xdr:sp macro="" textlink="">
      <xdr:nvSpPr>
        <xdr:cNvPr id="9" name="Left Bracket 8">
          <a:extLst>
            <a:ext uri="{FF2B5EF4-FFF2-40B4-BE49-F238E27FC236}">
              <a16:creationId xmlns:a16="http://schemas.microsoft.com/office/drawing/2014/main" id="{00000000-0008-0000-0600-000009000000}"/>
            </a:ext>
          </a:extLst>
        </xdr:cNvPr>
        <xdr:cNvSpPr/>
      </xdr:nvSpPr>
      <xdr:spPr>
        <a:xfrm>
          <a:off x="9933842" y="4435719"/>
          <a:ext cx="84217" cy="661837"/>
        </a:xfrm>
        <a:prstGeom prst="leftBracket">
          <a:avLst/>
        </a:prstGeom>
        <a:ln w="57150">
          <a:solidFill>
            <a:srgbClr val="FFC000"/>
          </a:solidFill>
        </a:ln>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lang="nl-NL" sz="1100"/>
        </a:p>
      </xdr:txBody>
    </xdr:sp>
    <xdr:clientData/>
  </xdr:twoCellAnchor>
  <xdr:twoCellAnchor>
    <xdr:from>
      <xdr:col>22</xdr:col>
      <xdr:colOff>11723</xdr:colOff>
      <xdr:row>11</xdr:row>
      <xdr:rowOff>11723</xdr:rowOff>
    </xdr:from>
    <xdr:to>
      <xdr:col>22</xdr:col>
      <xdr:colOff>112059</xdr:colOff>
      <xdr:row>17</xdr:row>
      <xdr:rowOff>224116</xdr:rowOff>
    </xdr:to>
    <xdr:sp macro="" textlink="">
      <xdr:nvSpPr>
        <xdr:cNvPr id="10" name="Left Bracket 9">
          <a:extLst>
            <a:ext uri="{FF2B5EF4-FFF2-40B4-BE49-F238E27FC236}">
              <a16:creationId xmlns:a16="http://schemas.microsoft.com/office/drawing/2014/main" id="{00000000-0008-0000-0600-00000A000000}"/>
            </a:ext>
          </a:extLst>
        </xdr:cNvPr>
        <xdr:cNvSpPr/>
      </xdr:nvSpPr>
      <xdr:spPr>
        <a:xfrm>
          <a:off x="9917723" y="5326673"/>
          <a:ext cx="100336" cy="1583993"/>
        </a:xfrm>
        <a:prstGeom prst="leftBracket">
          <a:avLst/>
        </a:prstGeom>
        <a:ln w="57150">
          <a:solidFill>
            <a:srgbClr val="FFC000"/>
          </a:solidFill>
        </a:ln>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lang="nl-NL" sz="1100"/>
        </a:p>
      </xdr:txBody>
    </xdr:sp>
    <xdr:clientData/>
  </xdr:twoCellAnchor>
  <xdr:twoCellAnchor>
    <xdr:from>
      <xdr:col>3</xdr:col>
      <xdr:colOff>152400</xdr:colOff>
      <xdr:row>23</xdr:row>
      <xdr:rowOff>29936</xdr:rowOff>
    </xdr:from>
    <xdr:to>
      <xdr:col>4</xdr:col>
      <xdr:colOff>40820</xdr:colOff>
      <xdr:row>31</xdr:row>
      <xdr:rowOff>231320</xdr:rowOff>
    </xdr:to>
    <xdr:sp macro="" textlink="">
      <xdr:nvSpPr>
        <xdr:cNvPr id="11" name="Left Brace 10">
          <a:extLst>
            <a:ext uri="{FF2B5EF4-FFF2-40B4-BE49-F238E27FC236}">
              <a16:creationId xmlns:a16="http://schemas.microsoft.com/office/drawing/2014/main" id="{00000000-0008-0000-0600-000004000000}"/>
            </a:ext>
          </a:extLst>
        </xdr:cNvPr>
        <xdr:cNvSpPr/>
      </xdr:nvSpPr>
      <xdr:spPr>
        <a:xfrm>
          <a:off x="4152900" y="8316686"/>
          <a:ext cx="323849" cy="2160813"/>
        </a:xfrm>
        <a:prstGeom prst="leftBrace">
          <a:avLst/>
        </a:prstGeom>
        <a:noFill/>
        <a:ln>
          <a:solidFill>
            <a:schemeClr val="tx1"/>
          </a:solidFill>
        </a:ln>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lang="en-NL" sz="1200"/>
        </a:p>
      </xdr:txBody>
    </xdr:sp>
    <xdr:clientData/>
  </xdr:twoCellAnchor>
  <xdr:twoCellAnchor>
    <xdr:from>
      <xdr:col>1</xdr:col>
      <xdr:colOff>282290</xdr:colOff>
      <xdr:row>33</xdr:row>
      <xdr:rowOff>108857</xdr:rowOff>
    </xdr:from>
    <xdr:to>
      <xdr:col>1</xdr:col>
      <xdr:colOff>586347</xdr:colOff>
      <xdr:row>35</xdr:row>
      <xdr:rowOff>16328</xdr:rowOff>
    </xdr:to>
    <xdr:sp macro="" textlink="">
      <xdr:nvSpPr>
        <xdr:cNvPr id="12" name="Left Brace 11">
          <a:extLst>
            <a:ext uri="{FF2B5EF4-FFF2-40B4-BE49-F238E27FC236}">
              <a16:creationId xmlns:a16="http://schemas.microsoft.com/office/drawing/2014/main" id="{00000000-0008-0000-0600-000004000000}"/>
            </a:ext>
          </a:extLst>
        </xdr:cNvPr>
        <xdr:cNvSpPr/>
      </xdr:nvSpPr>
      <xdr:spPr>
        <a:xfrm>
          <a:off x="2395108" y="11313721"/>
          <a:ext cx="304057" cy="427016"/>
        </a:xfrm>
        <a:prstGeom prst="leftBrace">
          <a:avLst/>
        </a:prstGeom>
        <a:noFill/>
        <a:ln>
          <a:solidFill>
            <a:schemeClr val="tx1"/>
          </a:solidFill>
        </a:ln>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lang="en-NL" sz="12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pelgr001\Local%20Settings\Temporary%20Internet%20Files\OLK44\Orderform%20Oligos%20new%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SG/PSG%20Plantenveredeling%20en%20Biodiversiteit/Sla/planning/planning2017/V14_Transmission%20Ratio%20Distortion/TRD/TRD_populations_V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SG/PSG%20Plantenveredeling%20en%20Biodiversiteit/Sla/planning/planning2017/V11_%20newLinkageMap_F2_1997_FR/2017_F2_1997_FR_NewMap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der Form"/>
      <sheetName val="Validations"/>
    </sheetNames>
    <sheetDataSet>
      <sheetData sheetId="0">
        <row r="24">
          <cell r="I24">
            <v>1</v>
          </cell>
        </row>
      </sheetData>
      <sheetData sheetId="1">
        <row r="7">
          <cell r="D7">
            <v>8</v>
          </cell>
        </row>
        <row r="33">
          <cell r="D33">
            <v>28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d C1 aflp-markers"/>
      <sheetName val="add markers Jeroen Wolfkamp"/>
      <sheetName val="new calc F2_1997_FR M140"/>
      <sheetName val="compare F2 old - F2_M140 new"/>
      <sheetName val="all pop"/>
      <sheetName val="F2_1997_FR M140"/>
      <sheetName val="F2_1997_FR_old"/>
      <sheetName val="BC1sat_FR"/>
      <sheetName val="AG BC1sat_FR new order"/>
      <sheetName val="BC1sal_FR"/>
      <sheetName val="AG BC1sal_FR new order"/>
      <sheetName val="BC1sat_GEO"/>
      <sheetName val="AG BC1sat_GEO new order"/>
      <sheetName val="all figures + Conclusions"/>
      <sheetName val="chrom 1, 2 &amp; 3"/>
      <sheetName val="chrom 4,5 &amp; 6"/>
      <sheetName val="chrom 5 pops"/>
      <sheetName val="chrom 6, 7, 8 &amp; 9"/>
      <sheetName val="chrom 7 &amp; 8"/>
      <sheetName val="chrom 9 pops"/>
      <sheetName val="selF2_GEO"/>
      <sheetName val="selF2_FR"/>
      <sheetName val="S81 selF2_all"/>
      <sheetName val="all+selF2_GEO"/>
      <sheetName val="examples norm-distort segreg"/>
      <sheetName val="digenic HI-loci opzet"/>
      <sheetName val="HI loci C7-C8 &amp; 6.2-4.4"/>
      <sheetName val="HI loci  3.2, top C7, bottC9"/>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5">
          <cell r="C5">
            <v>0</v>
          </cell>
          <cell r="Y5">
            <v>8.8000000000000007</v>
          </cell>
        </row>
        <row r="6">
          <cell r="C6">
            <v>8</v>
          </cell>
          <cell r="P6">
            <v>0.05</v>
          </cell>
          <cell r="U6">
            <v>0.51282051282051277</v>
          </cell>
          <cell r="V6">
            <v>0.48717948717948717</v>
          </cell>
          <cell r="Y6">
            <v>8.8000000000000007</v>
          </cell>
        </row>
        <row r="7">
          <cell r="C7">
            <v>11.1</v>
          </cell>
          <cell r="P7">
            <v>0.31</v>
          </cell>
          <cell r="U7">
            <v>0.53086419753086422</v>
          </cell>
          <cell r="V7">
            <v>0.46913580246913578</v>
          </cell>
          <cell r="Y7">
            <v>8.8000000000000007</v>
          </cell>
        </row>
        <row r="8">
          <cell r="C8">
            <v>23.4</v>
          </cell>
          <cell r="P8">
            <v>0.6</v>
          </cell>
          <cell r="U8">
            <v>0.54320987654320985</v>
          </cell>
          <cell r="V8">
            <v>0.4567901234567901</v>
          </cell>
          <cell r="Y8">
            <v>8.8000000000000007</v>
          </cell>
        </row>
        <row r="9">
          <cell r="C9">
            <v>33.56</v>
          </cell>
          <cell r="P9">
            <v>1.49</v>
          </cell>
          <cell r="U9">
            <v>0.5679012345679012</v>
          </cell>
          <cell r="V9">
            <v>0.43209876543209874</v>
          </cell>
          <cell r="Y9">
            <v>8.8000000000000007</v>
          </cell>
        </row>
        <row r="10">
          <cell r="C10">
            <v>39.079000000000001</v>
          </cell>
          <cell r="P10">
            <v>0.67</v>
          </cell>
          <cell r="U10">
            <v>0.54794520547945202</v>
          </cell>
          <cell r="V10">
            <v>0.45205479452054792</v>
          </cell>
          <cell r="Y10">
            <v>8.8000000000000007</v>
          </cell>
        </row>
        <row r="11">
          <cell r="C11">
            <v>51</v>
          </cell>
          <cell r="P11">
            <v>0.01</v>
          </cell>
          <cell r="U11">
            <v>0.49382716049382713</v>
          </cell>
          <cell r="V11">
            <v>0.50617283950617287</v>
          </cell>
          <cell r="Y11">
            <v>8.8000000000000007</v>
          </cell>
        </row>
        <row r="12">
          <cell r="C12">
            <v>59.759</v>
          </cell>
          <cell r="P12">
            <v>1</v>
          </cell>
          <cell r="U12">
            <v>0.44444444444444442</v>
          </cell>
          <cell r="V12">
            <v>0.55555555555555558</v>
          </cell>
          <cell r="Y12">
            <v>8.8000000000000007</v>
          </cell>
        </row>
        <row r="13">
          <cell r="C13">
            <v>94.022999999999996</v>
          </cell>
          <cell r="P13">
            <v>1.61</v>
          </cell>
          <cell r="U13">
            <v>0.42666666666666669</v>
          </cell>
          <cell r="V13">
            <v>0.57333333333333336</v>
          </cell>
          <cell r="Y13">
            <v>8.8000000000000007</v>
          </cell>
        </row>
        <row r="14">
          <cell r="C14">
            <v>100</v>
          </cell>
          <cell r="Y14">
            <v>8.8000000000000007</v>
          </cell>
        </row>
        <row r="15">
          <cell r="C15">
            <v>127.405</v>
          </cell>
          <cell r="P15">
            <v>0.45</v>
          </cell>
          <cell r="U15">
            <v>0.46250000000000002</v>
          </cell>
          <cell r="V15">
            <v>0.53749999999999998</v>
          </cell>
          <cell r="Y15">
            <v>8.8000000000000007</v>
          </cell>
        </row>
        <row r="16">
          <cell r="C16">
            <v>131</v>
          </cell>
          <cell r="P16">
            <v>0.45</v>
          </cell>
          <cell r="U16">
            <v>0.46250000000000002</v>
          </cell>
          <cell r="V16">
            <v>0.53749999999999998</v>
          </cell>
          <cell r="Y16">
            <v>8.8000000000000007</v>
          </cell>
        </row>
        <row r="17">
          <cell r="C17">
            <v>137.6</v>
          </cell>
          <cell r="P17">
            <v>0.21</v>
          </cell>
          <cell r="U17">
            <v>0.47435897435897434</v>
          </cell>
          <cell r="V17">
            <v>0.52564102564102566</v>
          </cell>
          <cell r="Y17">
            <v>8.8000000000000007</v>
          </cell>
        </row>
        <row r="18">
          <cell r="C18">
            <v>158.65800000000002</v>
          </cell>
          <cell r="P18">
            <v>0.01</v>
          </cell>
          <cell r="U18">
            <v>0.49382716049382713</v>
          </cell>
          <cell r="V18">
            <v>0.50617283950617287</v>
          </cell>
          <cell r="Y18">
            <v>8.8000000000000007</v>
          </cell>
        </row>
        <row r="19">
          <cell r="C19">
            <v>165.3</v>
          </cell>
          <cell r="P19">
            <v>0.11</v>
          </cell>
          <cell r="U19">
            <v>0.51898734177215189</v>
          </cell>
          <cell r="V19">
            <v>0.48101265822784811</v>
          </cell>
          <cell r="Y19">
            <v>8.8000000000000007</v>
          </cell>
        </row>
        <row r="20">
          <cell r="C20">
            <v>175.714</v>
          </cell>
          <cell r="P20">
            <v>0.46</v>
          </cell>
          <cell r="U20">
            <v>0.46153846153846156</v>
          </cell>
          <cell r="V20">
            <v>0.53846153846153844</v>
          </cell>
          <cell r="Y20">
            <v>8.8000000000000007</v>
          </cell>
        </row>
        <row r="21">
          <cell r="C21">
            <v>195.11700000000002</v>
          </cell>
          <cell r="P21">
            <v>0.6</v>
          </cell>
          <cell r="U21">
            <v>0.4567901234567901</v>
          </cell>
          <cell r="V21">
            <v>0.54320987654320985</v>
          </cell>
          <cell r="Y21">
            <v>8.8000000000000007</v>
          </cell>
        </row>
        <row r="22">
          <cell r="C22">
            <v>209.60300000000001</v>
          </cell>
          <cell r="P22">
            <v>0.12</v>
          </cell>
          <cell r="U22">
            <v>0.48</v>
          </cell>
          <cell r="V22">
            <v>0.52</v>
          </cell>
          <cell r="Y22">
            <v>8.8000000000000007</v>
          </cell>
        </row>
        <row r="23">
          <cell r="C23">
            <v>217.6</v>
          </cell>
          <cell r="P23">
            <v>0.6</v>
          </cell>
          <cell r="U23">
            <v>0.4567901234567901</v>
          </cell>
          <cell r="V23">
            <v>0.54320987654320985</v>
          </cell>
          <cell r="Y23">
            <v>8.8000000000000007</v>
          </cell>
        </row>
        <row r="24">
          <cell r="C24">
            <v>220.90699999999998</v>
          </cell>
          <cell r="P24">
            <v>0.45</v>
          </cell>
          <cell r="U24">
            <v>0.46250000000000002</v>
          </cell>
          <cell r="V24">
            <v>0.53749999999999998</v>
          </cell>
          <cell r="Y24">
            <v>8.8000000000000007</v>
          </cell>
        </row>
        <row r="25">
          <cell r="C25">
            <v>227.43799999999999</v>
          </cell>
          <cell r="P25">
            <v>0.01</v>
          </cell>
          <cell r="U25">
            <v>0.50617283950617287</v>
          </cell>
          <cell r="V25">
            <v>0.49382716049382713</v>
          </cell>
          <cell r="Y25">
            <v>8.8000000000000007</v>
          </cell>
        </row>
        <row r="26">
          <cell r="C26">
            <v>240</v>
          </cell>
          <cell r="Y26">
            <v>8.8000000000000007</v>
          </cell>
        </row>
        <row r="27">
          <cell r="C27">
            <v>251</v>
          </cell>
          <cell r="P27">
            <v>2.09</v>
          </cell>
          <cell r="U27">
            <v>0.58024691358024694</v>
          </cell>
          <cell r="V27">
            <v>0.41975308641975306</v>
          </cell>
          <cell r="Y27">
            <v>8.8000000000000007</v>
          </cell>
        </row>
        <row r="28">
          <cell r="C28">
            <v>258.2</v>
          </cell>
          <cell r="P28">
            <v>1</v>
          </cell>
          <cell r="U28">
            <v>0.55555555555555558</v>
          </cell>
          <cell r="V28">
            <v>0.44444444444444442</v>
          </cell>
          <cell r="Y28">
            <v>8.8000000000000007</v>
          </cell>
        </row>
        <row r="29">
          <cell r="C29">
            <v>279.822</v>
          </cell>
          <cell r="P29">
            <v>0.05</v>
          </cell>
          <cell r="U29">
            <v>0.48717948717948717</v>
          </cell>
          <cell r="V29">
            <v>0.51282051282051277</v>
          </cell>
          <cell r="Y29">
            <v>8.8000000000000007</v>
          </cell>
        </row>
        <row r="30">
          <cell r="C30">
            <v>302.8</v>
          </cell>
          <cell r="P30">
            <v>2.4500000000000002</v>
          </cell>
          <cell r="U30">
            <v>0.41249999999999998</v>
          </cell>
          <cell r="V30">
            <v>0.58750000000000002</v>
          </cell>
          <cell r="Y30">
            <v>8.8000000000000007</v>
          </cell>
        </row>
        <row r="31">
          <cell r="C31">
            <v>316.08499999999998</v>
          </cell>
          <cell r="P31">
            <v>5.44</v>
          </cell>
          <cell r="U31">
            <v>0.37037037037037035</v>
          </cell>
          <cell r="V31">
            <v>0.62962962962962965</v>
          </cell>
          <cell r="Y31">
            <v>8.8000000000000007</v>
          </cell>
        </row>
        <row r="32">
          <cell r="C32">
            <v>321.63400000000001</v>
          </cell>
          <cell r="P32">
            <v>5.58</v>
          </cell>
          <cell r="U32">
            <v>0.36708860759493672</v>
          </cell>
          <cell r="V32">
            <v>0.63291139240506333</v>
          </cell>
          <cell r="Y32">
            <v>8.8000000000000007</v>
          </cell>
        </row>
        <row r="33">
          <cell r="C33">
            <v>327.67500000000001</v>
          </cell>
          <cell r="P33">
            <v>8.4499999999999993</v>
          </cell>
          <cell r="U33">
            <v>0.33750000000000002</v>
          </cell>
          <cell r="V33">
            <v>0.66249999999999998</v>
          </cell>
          <cell r="Y33">
            <v>8.8000000000000007</v>
          </cell>
        </row>
        <row r="34">
          <cell r="C34">
            <v>338.38299999999998</v>
          </cell>
          <cell r="P34">
            <v>9</v>
          </cell>
          <cell r="U34">
            <v>0.33333333333333331</v>
          </cell>
          <cell r="V34">
            <v>0.66666666666666663</v>
          </cell>
          <cell r="Y34">
            <v>8.8000000000000007</v>
          </cell>
        </row>
        <row r="35">
          <cell r="C35">
            <v>350</v>
          </cell>
          <cell r="P35">
            <v>5.44</v>
          </cell>
          <cell r="U35">
            <v>0.37037037037037035</v>
          </cell>
          <cell r="V35">
            <v>0.62962962962962965</v>
          </cell>
          <cell r="Y35">
            <v>8.8000000000000007</v>
          </cell>
        </row>
        <row r="36">
          <cell r="C36">
            <v>360</v>
          </cell>
          <cell r="Y36">
            <v>8.8000000000000007</v>
          </cell>
        </row>
        <row r="37">
          <cell r="C37">
            <v>375.1</v>
          </cell>
          <cell r="P37">
            <v>20.75</v>
          </cell>
          <cell r="U37">
            <v>0.24691358024691357</v>
          </cell>
          <cell r="V37">
            <v>0.75308641975308643</v>
          </cell>
          <cell r="Y37">
            <v>8.8000000000000007</v>
          </cell>
        </row>
        <row r="38">
          <cell r="C38">
            <v>377.88299999999998</v>
          </cell>
          <cell r="P38">
            <v>20.75</v>
          </cell>
          <cell r="U38">
            <v>0.24691358024691357</v>
          </cell>
          <cell r="V38">
            <v>0.75308641975308643</v>
          </cell>
          <cell r="Y38">
            <v>8.8000000000000007</v>
          </cell>
        </row>
        <row r="39">
          <cell r="C39">
            <v>388.24299999999999</v>
          </cell>
          <cell r="P39">
            <v>4.38</v>
          </cell>
          <cell r="U39">
            <v>0.3783783783783784</v>
          </cell>
          <cell r="V39">
            <v>0.6216216216216216</v>
          </cell>
          <cell r="Y39">
            <v>8.8000000000000007</v>
          </cell>
        </row>
        <row r="40">
          <cell r="C40">
            <v>413.93</v>
          </cell>
          <cell r="P40">
            <v>4.46</v>
          </cell>
          <cell r="U40">
            <v>0.38271604938271603</v>
          </cell>
          <cell r="V40">
            <v>0.61728395061728392</v>
          </cell>
          <cell r="Y40">
            <v>8.8000000000000007</v>
          </cell>
        </row>
        <row r="41">
          <cell r="C41">
            <v>419.58199999999999</v>
          </cell>
          <cell r="P41">
            <v>2.4500000000000002</v>
          </cell>
          <cell r="U41">
            <v>0.41249999999999998</v>
          </cell>
          <cell r="V41">
            <v>0.58750000000000002</v>
          </cell>
          <cell r="Y41">
            <v>8.8000000000000007</v>
          </cell>
        </row>
        <row r="42">
          <cell r="C42">
            <v>430.43900000000002</v>
          </cell>
          <cell r="P42">
            <v>1.66</v>
          </cell>
          <cell r="U42">
            <v>0.42465753424657532</v>
          </cell>
          <cell r="V42">
            <v>0.57534246575342463</v>
          </cell>
          <cell r="Y42">
            <v>8.8000000000000007</v>
          </cell>
        </row>
        <row r="43">
          <cell r="C43">
            <v>448</v>
          </cell>
          <cell r="P43">
            <v>1.57</v>
          </cell>
          <cell r="U43">
            <v>0.42857142857142855</v>
          </cell>
          <cell r="V43">
            <v>0.5714285714285714</v>
          </cell>
          <cell r="Y43">
            <v>8.8000000000000007</v>
          </cell>
        </row>
        <row r="44">
          <cell r="C44">
            <v>459.7</v>
          </cell>
          <cell r="P44">
            <v>0.46</v>
          </cell>
          <cell r="U44">
            <v>0.46153846153846156</v>
          </cell>
          <cell r="V44">
            <v>0.53846153846153844</v>
          </cell>
          <cell r="Y44">
            <v>8.8000000000000007</v>
          </cell>
        </row>
        <row r="45">
          <cell r="C45">
            <v>481.6</v>
          </cell>
          <cell r="P45">
            <v>0.8</v>
          </cell>
          <cell r="U45">
            <v>0.55000000000000004</v>
          </cell>
          <cell r="V45">
            <v>0.45</v>
          </cell>
          <cell r="Y45">
            <v>8.8000000000000007</v>
          </cell>
        </row>
        <row r="46">
          <cell r="C46">
            <v>513.23900000000003</v>
          </cell>
          <cell r="P46">
            <v>1.49</v>
          </cell>
          <cell r="U46">
            <v>0.43209876543209874</v>
          </cell>
          <cell r="V46">
            <v>0.5679012345679012</v>
          </cell>
          <cell r="Y46">
            <v>8.8000000000000007</v>
          </cell>
        </row>
        <row r="47">
          <cell r="C47">
            <v>531.49199999999996</v>
          </cell>
          <cell r="P47">
            <v>0.45</v>
          </cell>
          <cell r="U47">
            <v>0.46250000000000002</v>
          </cell>
          <cell r="V47">
            <v>0.53749999999999998</v>
          </cell>
          <cell r="Y47">
            <v>8.8000000000000007</v>
          </cell>
        </row>
        <row r="48">
          <cell r="C48">
            <v>540</v>
          </cell>
          <cell r="Y48">
            <v>8.8000000000000007</v>
          </cell>
        </row>
        <row r="49">
          <cell r="C49">
            <v>550.91399999999999</v>
          </cell>
          <cell r="P49">
            <v>0.22</v>
          </cell>
          <cell r="U49">
            <v>0.47297297297297297</v>
          </cell>
          <cell r="V49">
            <v>0.52702702702702697</v>
          </cell>
          <cell r="Y49">
            <v>8.8000000000000007</v>
          </cell>
        </row>
        <row r="50">
          <cell r="C50">
            <v>571.96500000000003</v>
          </cell>
          <cell r="P50">
            <v>0.84</v>
          </cell>
          <cell r="U50">
            <v>0.44736842105263158</v>
          </cell>
          <cell r="V50">
            <v>0.55263157894736847</v>
          </cell>
          <cell r="Y50">
            <v>8.8000000000000007</v>
          </cell>
        </row>
        <row r="51">
          <cell r="C51">
            <v>578.75199999999995</v>
          </cell>
          <cell r="P51">
            <v>1.49</v>
          </cell>
          <cell r="U51">
            <v>0.43209876543209874</v>
          </cell>
          <cell r="V51">
            <v>0.5679012345679012</v>
          </cell>
          <cell r="Y51">
            <v>8.8000000000000007</v>
          </cell>
        </row>
        <row r="52">
          <cell r="C52">
            <v>592.4</v>
          </cell>
          <cell r="P52">
            <v>0</v>
          </cell>
          <cell r="U52">
            <v>0.5</v>
          </cell>
          <cell r="V52">
            <v>0.5</v>
          </cell>
          <cell r="Y52">
            <v>8.8000000000000007</v>
          </cell>
        </row>
        <row r="53">
          <cell r="C53">
            <v>595.70000000000005</v>
          </cell>
          <cell r="P53">
            <v>0.64</v>
          </cell>
          <cell r="U53">
            <v>0.45454545454545453</v>
          </cell>
          <cell r="V53">
            <v>0.54545454545454541</v>
          </cell>
          <cell r="Y53">
            <v>8.8000000000000007</v>
          </cell>
        </row>
        <row r="54">
          <cell r="C54">
            <v>611.22199999999998</v>
          </cell>
          <cell r="P54">
            <v>0.31</v>
          </cell>
          <cell r="U54">
            <v>0.46913580246913578</v>
          </cell>
          <cell r="V54">
            <v>0.53086419753086422</v>
          </cell>
          <cell r="Y54">
            <v>8.8000000000000007</v>
          </cell>
        </row>
        <row r="55">
          <cell r="C55">
            <v>624.63</v>
          </cell>
          <cell r="P55">
            <v>3.57</v>
          </cell>
          <cell r="U55">
            <v>0.39506172839506171</v>
          </cell>
          <cell r="V55">
            <v>0.60493827160493829</v>
          </cell>
          <cell r="Y55">
            <v>8.8000000000000007</v>
          </cell>
        </row>
        <row r="56">
          <cell r="C56">
            <v>647.86799999999994</v>
          </cell>
          <cell r="P56">
            <v>7.72</v>
          </cell>
          <cell r="U56">
            <v>0.34567901234567899</v>
          </cell>
          <cell r="V56">
            <v>0.65432098765432101</v>
          </cell>
          <cell r="Y56">
            <v>8.8000000000000007</v>
          </cell>
        </row>
        <row r="57">
          <cell r="C57">
            <v>677</v>
          </cell>
          <cell r="P57">
            <v>0.05</v>
          </cell>
          <cell r="U57">
            <v>0.48749999999999999</v>
          </cell>
          <cell r="V57">
            <v>0.51249999999999996</v>
          </cell>
          <cell r="Y57">
            <v>8.8000000000000007</v>
          </cell>
        </row>
        <row r="58">
          <cell r="C58">
            <v>686.38400000000001</v>
          </cell>
          <cell r="P58">
            <v>0</v>
          </cell>
          <cell r="U58">
            <v>0.5</v>
          </cell>
          <cell r="V58">
            <v>0.5</v>
          </cell>
          <cell r="Y58">
            <v>8.8000000000000007</v>
          </cell>
        </row>
        <row r="59">
          <cell r="C59">
            <v>690</v>
          </cell>
          <cell r="Y59">
            <v>8.8000000000000007</v>
          </cell>
        </row>
        <row r="60">
          <cell r="C60">
            <v>704.24400000000003</v>
          </cell>
          <cell r="P60">
            <v>3.2</v>
          </cell>
          <cell r="U60">
            <v>0.4</v>
          </cell>
          <cell r="V60">
            <v>0.6</v>
          </cell>
          <cell r="Y60">
            <v>8.8000000000000007</v>
          </cell>
        </row>
        <row r="61">
          <cell r="C61">
            <v>711.6</v>
          </cell>
          <cell r="P61">
            <v>1</v>
          </cell>
          <cell r="U61">
            <v>0.44444444444444442</v>
          </cell>
          <cell r="V61">
            <v>0.55555555555555558</v>
          </cell>
          <cell r="Y61">
            <v>8.8000000000000007</v>
          </cell>
        </row>
        <row r="62">
          <cell r="C62">
            <v>723.9</v>
          </cell>
          <cell r="P62">
            <v>0.01</v>
          </cell>
          <cell r="U62">
            <v>0.49382716049382713</v>
          </cell>
          <cell r="V62">
            <v>0.50617283950617287</v>
          </cell>
          <cell r="Y62">
            <v>8.8000000000000007</v>
          </cell>
        </row>
        <row r="63">
          <cell r="C63">
            <v>744.59199999999998</v>
          </cell>
          <cell r="P63">
            <v>1.8</v>
          </cell>
          <cell r="U63">
            <v>0.57499999999999996</v>
          </cell>
          <cell r="V63">
            <v>0.42499999999999999</v>
          </cell>
          <cell r="Y63">
            <v>8.8000000000000007</v>
          </cell>
        </row>
        <row r="64">
          <cell r="C64">
            <v>755.803</v>
          </cell>
          <cell r="P64">
            <v>2.09</v>
          </cell>
          <cell r="U64">
            <v>0.58024691358024694</v>
          </cell>
          <cell r="V64">
            <v>0.41975308641975306</v>
          </cell>
          <cell r="Y64">
            <v>8.8000000000000007</v>
          </cell>
        </row>
        <row r="65">
          <cell r="C65">
            <v>772.49699999999996</v>
          </cell>
          <cell r="P65">
            <v>0.11</v>
          </cell>
          <cell r="U65">
            <v>0.51851851851851849</v>
          </cell>
          <cell r="V65">
            <v>0.48148148148148145</v>
          </cell>
          <cell r="Y65">
            <v>8.8000000000000007</v>
          </cell>
        </row>
        <row r="66">
          <cell r="C66">
            <v>785.2</v>
          </cell>
          <cell r="P66">
            <v>1.85</v>
          </cell>
          <cell r="U66">
            <v>0.57692307692307687</v>
          </cell>
          <cell r="V66">
            <v>0.42307692307692307</v>
          </cell>
          <cell r="Y66">
            <v>8.8000000000000007</v>
          </cell>
        </row>
        <row r="67">
          <cell r="C67">
            <v>790</v>
          </cell>
          <cell r="Y67">
            <v>8.8000000000000007</v>
          </cell>
        </row>
        <row r="68">
          <cell r="C68">
            <v>807.57600000000002</v>
          </cell>
          <cell r="P68">
            <v>2.5099999999999998</v>
          </cell>
          <cell r="U68">
            <v>0.58974358974358976</v>
          </cell>
          <cell r="V68">
            <v>0.41025641025641024</v>
          </cell>
          <cell r="Y68">
            <v>8.8000000000000007</v>
          </cell>
        </row>
        <row r="69">
          <cell r="C69">
            <v>845.35299999999995</v>
          </cell>
          <cell r="P69">
            <v>4.05</v>
          </cell>
          <cell r="U69">
            <v>0.38750000000000001</v>
          </cell>
          <cell r="V69">
            <v>0.61250000000000004</v>
          </cell>
          <cell r="Y69">
            <v>8.8000000000000007</v>
          </cell>
        </row>
        <row r="70">
          <cell r="C70">
            <v>859.75300000000004</v>
          </cell>
          <cell r="P70">
            <v>0.62</v>
          </cell>
          <cell r="U70">
            <v>0.45569620253164556</v>
          </cell>
          <cell r="V70">
            <v>0.54430379746835444</v>
          </cell>
          <cell r="Y70">
            <v>8.8000000000000007</v>
          </cell>
        </row>
        <row r="71">
          <cell r="C71">
            <v>867.26</v>
          </cell>
          <cell r="P71">
            <v>0.32</v>
          </cell>
          <cell r="U71">
            <v>0.46753246753246752</v>
          </cell>
          <cell r="V71">
            <v>0.53246753246753242</v>
          </cell>
          <cell r="Y71">
            <v>8.8000000000000007</v>
          </cell>
        </row>
        <row r="72">
          <cell r="C72">
            <v>883.07299999999998</v>
          </cell>
          <cell r="P72">
            <v>0</v>
          </cell>
          <cell r="U72">
            <v>0.5</v>
          </cell>
          <cell r="V72">
            <v>0.5</v>
          </cell>
          <cell r="Y72">
            <v>8.8000000000000007</v>
          </cell>
        </row>
        <row r="73">
          <cell r="C73">
            <v>890</v>
          </cell>
          <cell r="Y73">
            <v>8.8000000000000007</v>
          </cell>
        </row>
        <row r="74">
          <cell r="C74">
            <v>905.1</v>
          </cell>
          <cell r="P74">
            <v>0.8</v>
          </cell>
          <cell r="U74">
            <v>0.55000000000000004</v>
          </cell>
          <cell r="V74">
            <v>0.45</v>
          </cell>
          <cell r="Y74">
            <v>8.8000000000000007</v>
          </cell>
        </row>
        <row r="75">
          <cell r="C75">
            <v>920.2</v>
          </cell>
          <cell r="P75">
            <v>0.01</v>
          </cell>
          <cell r="U75">
            <v>0.49382716049382713</v>
          </cell>
          <cell r="V75">
            <v>0.50617283950617287</v>
          </cell>
          <cell r="Y75">
            <v>8.8000000000000007</v>
          </cell>
        </row>
        <row r="76">
          <cell r="C76">
            <v>930.572</v>
          </cell>
          <cell r="P76">
            <v>0.45</v>
          </cell>
          <cell r="U76">
            <v>0.53749999999999998</v>
          </cell>
          <cell r="V76">
            <v>0.46250000000000002</v>
          </cell>
          <cell r="Y76">
            <v>8.8000000000000007</v>
          </cell>
        </row>
        <row r="77">
          <cell r="C77">
            <v>938.4</v>
          </cell>
          <cell r="P77">
            <v>0.11</v>
          </cell>
          <cell r="U77">
            <v>0.51851851851851849</v>
          </cell>
          <cell r="V77">
            <v>0.48148148148148145</v>
          </cell>
          <cell r="Y77">
            <v>8.8000000000000007</v>
          </cell>
        </row>
        <row r="78">
          <cell r="C78">
            <v>953.83500000000004</v>
          </cell>
          <cell r="P78">
            <v>5.44</v>
          </cell>
          <cell r="U78">
            <v>0.37037037037037035</v>
          </cell>
          <cell r="V78">
            <v>0.62962962962962965</v>
          </cell>
          <cell r="Y78">
            <v>8.8000000000000007</v>
          </cell>
        </row>
        <row r="79">
          <cell r="C79">
            <v>960.78</v>
          </cell>
          <cell r="P79">
            <v>5.44</v>
          </cell>
          <cell r="U79">
            <v>0.37037037037037035</v>
          </cell>
          <cell r="V79">
            <v>0.62962962962962965</v>
          </cell>
          <cell r="Y79">
            <v>8.8000000000000007</v>
          </cell>
        </row>
        <row r="80">
          <cell r="C80">
            <v>974.8</v>
          </cell>
          <cell r="P80">
            <v>0.45</v>
          </cell>
          <cell r="U80">
            <v>0.46250000000000002</v>
          </cell>
          <cell r="V80">
            <v>0.53749999999999998</v>
          </cell>
          <cell r="Y80">
            <v>8.8000000000000007</v>
          </cell>
        </row>
        <row r="81">
          <cell r="C81">
            <v>986.2</v>
          </cell>
          <cell r="P81">
            <v>0.11</v>
          </cell>
          <cell r="U81">
            <v>0.48148148148148145</v>
          </cell>
          <cell r="V81">
            <v>0.51851851851851849</v>
          </cell>
          <cell r="Y81">
            <v>8.8000000000000007</v>
          </cell>
        </row>
        <row r="82">
          <cell r="C82">
            <v>990</v>
          </cell>
          <cell r="Y82">
            <v>8.8000000000000007</v>
          </cell>
        </row>
        <row r="83">
          <cell r="C83">
            <v>1007.9930000000001</v>
          </cell>
          <cell r="P83">
            <v>16.899999999999999</v>
          </cell>
          <cell r="U83">
            <v>0.72839506172839508</v>
          </cell>
          <cell r="V83">
            <v>0.27160493827160492</v>
          </cell>
          <cell r="Y83">
            <v>8.8000000000000007</v>
          </cell>
        </row>
        <row r="84">
          <cell r="C84">
            <v>1021.263</v>
          </cell>
          <cell r="P84">
            <v>8.67</v>
          </cell>
          <cell r="U84">
            <v>0.66666666666666663</v>
          </cell>
          <cell r="V84">
            <v>0.33333333333333331</v>
          </cell>
          <cell r="Y84">
            <v>8.8000000000000007</v>
          </cell>
        </row>
        <row r="85">
          <cell r="C85">
            <v>1032.5</v>
          </cell>
          <cell r="P85">
            <v>5.58</v>
          </cell>
          <cell r="U85">
            <v>0.63291139240506333</v>
          </cell>
          <cell r="V85">
            <v>0.36708860759493672</v>
          </cell>
          <cell r="Y85">
            <v>8.8000000000000007</v>
          </cell>
        </row>
        <row r="86">
          <cell r="C86">
            <v>1046.2</v>
          </cell>
          <cell r="P86">
            <v>11.86</v>
          </cell>
          <cell r="U86">
            <v>0.69135802469135799</v>
          </cell>
          <cell r="V86">
            <v>0.30864197530864196</v>
          </cell>
          <cell r="Y86">
            <v>8.8000000000000007</v>
          </cell>
        </row>
        <row r="87">
          <cell r="C87">
            <v>1066.2739999999999</v>
          </cell>
          <cell r="P87">
            <v>6.7</v>
          </cell>
          <cell r="U87">
            <v>0.64556962025316456</v>
          </cell>
          <cell r="V87">
            <v>0.35443037974683544</v>
          </cell>
          <cell r="Y87">
            <v>8.8000000000000007</v>
          </cell>
        </row>
        <row r="88">
          <cell r="C88">
            <v>1070</v>
          </cell>
          <cell r="P88">
            <v>6.53</v>
          </cell>
          <cell r="U88">
            <v>0.64197530864197527</v>
          </cell>
          <cell r="V88">
            <v>0.35802469135802467</v>
          </cell>
          <cell r="Y88">
            <v>8.8000000000000007</v>
          </cell>
        </row>
        <row r="89">
          <cell r="C89">
            <v>1086</v>
          </cell>
          <cell r="P89">
            <v>11.86</v>
          </cell>
          <cell r="U89">
            <v>0.69135802469135799</v>
          </cell>
          <cell r="V89">
            <v>0.30864197530864196</v>
          </cell>
          <cell r="Y89">
            <v>8.8000000000000007</v>
          </cell>
        </row>
        <row r="90">
          <cell r="C90">
            <v>1095.0999999999999</v>
          </cell>
          <cell r="P90">
            <v>10.38</v>
          </cell>
          <cell r="U90">
            <v>0.67901234567901236</v>
          </cell>
          <cell r="V90">
            <v>0.32098765432098764</v>
          </cell>
          <cell r="Y90">
            <v>8.8000000000000007</v>
          </cell>
        </row>
        <row r="91">
          <cell r="C91">
            <v>1104.309</v>
          </cell>
          <cell r="P91">
            <v>7.2</v>
          </cell>
          <cell r="U91">
            <v>0.65</v>
          </cell>
          <cell r="V91">
            <v>0.35</v>
          </cell>
          <cell r="Y91">
            <v>8.8000000000000007</v>
          </cell>
        </row>
        <row r="92">
          <cell r="C92">
            <v>1112.546</v>
          </cell>
          <cell r="P92">
            <v>3.57</v>
          </cell>
          <cell r="U92">
            <v>0.60493827160493829</v>
          </cell>
          <cell r="V92">
            <v>0.39506172839506171</v>
          </cell>
          <cell r="Y92">
            <v>8.8000000000000007</v>
          </cell>
        </row>
      </sheetData>
      <sheetData sheetId="9" refreshError="1"/>
      <sheetData sheetId="10">
        <row r="3">
          <cell r="C3">
            <v>0</v>
          </cell>
          <cell r="X3">
            <v>8.8000000000000007</v>
          </cell>
        </row>
        <row r="4">
          <cell r="C4">
            <v>8</v>
          </cell>
          <cell r="O4">
            <v>0.76</v>
          </cell>
          <cell r="T4">
            <v>0.42424242424242425</v>
          </cell>
          <cell r="U4">
            <v>0.5757575757575758</v>
          </cell>
          <cell r="X4">
            <v>8.8000000000000007</v>
          </cell>
        </row>
        <row r="5">
          <cell r="C5">
            <v>11.1</v>
          </cell>
          <cell r="O5">
            <v>0.76</v>
          </cell>
          <cell r="T5">
            <v>0.42424242424242425</v>
          </cell>
          <cell r="U5">
            <v>0.5757575757575758</v>
          </cell>
          <cell r="X5">
            <v>8.8000000000000007</v>
          </cell>
        </row>
        <row r="6">
          <cell r="C6">
            <v>23.4</v>
          </cell>
          <cell r="O6">
            <v>0.03</v>
          </cell>
          <cell r="T6">
            <v>0.48484848484848486</v>
          </cell>
          <cell r="U6">
            <v>0.51515151515151514</v>
          </cell>
          <cell r="X6">
            <v>8.8000000000000007</v>
          </cell>
        </row>
        <row r="7">
          <cell r="C7">
            <v>33.56</v>
          </cell>
          <cell r="O7">
            <v>0.03</v>
          </cell>
          <cell r="T7">
            <v>0.48484848484848486</v>
          </cell>
          <cell r="U7">
            <v>0.51515151515151514</v>
          </cell>
          <cell r="X7">
            <v>8.8000000000000007</v>
          </cell>
        </row>
        <row r="8">
          <cell r="C8">
            <v>39.079000000000001</v>
          </cell>
          <cell r="O8">
            <v>0.03</v>
          </cell>
          <cell r="T8">
            <v>0.51515151515151514</v>
          </cell>
          <cell r="U8">
            <v>0.48484848484848486</v>
          </cell>
          <cell r="X8">
            <v>8.8000000000000007</v>
          </cell>
        </row>
        <row r="9">
          <cell r="C9">
            <v>51</v>
          </cell>
          <cell r="O9">
            <v>1.48</v>
          </cell>
          <cell r="T9">
            <v>0.60606060606060608</v>
          </cell>
          <cell r="U9">
            <v>0.39393939393939392</v>
          </cell>
          <cell r="X9">
            <v>8.8000000000000007</v>
          </cell>
        </row>
        <row r="10">
          <cell r="C10">
            <v>59.759</v>
          </cell>
          <cell r="O10">
            <v>1.48</v>
          </cell>
          <cell r="T10">
            <v>0.60606060606060608</v>
          </cell>
          <cell r="U10">
            <v>0.39393939393939392</v>
          </cell>
          <cell r="X10">
            <v>8.8000000000000007</v>
          </cell>
        </row>
        <row r="11">
          <cell r="C11">
            <v>94.022999999999996</v>
          </cell>
          <cell r="O11">
            <v>2.4500000000000002</v>
          </cell>
          <cell r="T11">
            <v>0.36363636363636365</v>
          </cell>
          <cell r="U11">
            <v>0.63636363636363635</v>
          </cell>
          <cell r="X11">
            <v>8.8000000000000007</v>
          </cell>
        </row>
        <row r="12">
          <cell r="C12">
            <v>100</v>
          </cell>
          <cell r="X12">
            <v>8.8000000000000007</v>
          </cell>
        </row>
        <row r="13">
          <cell r="C13">
            <v>127.405</v>
          </cell>
          <cell r="O13">
            <v>0.27</v>
          </cell>
          <cell r="T13">
            <v>0.54545454545454541</v>
          </cell>
          <cell r="U13">
            <v>0.45454545454545453</v>
          </cell>
          <cell r="X13">
            <v>8.8000000000000007</v>
          </cell>
        </row>
        <row r="14">
          <cell r="C14">
            <v>131</v>
          </cell>
          <cell r="O14">
            <v>0.27</v>
          </cell>
          <cell r="T14">
            <v>0.54545454545454541</v>
          </cell>
          <cell r="U14">
            <v>0.45454545454545453</v>
          </cell>
          <cell r="X14">
            <v>8.8000000000000007</v>
          </cell>
        </row>
        <row r="15">
          <cell r="C15">
            <v>137.6</v>
          </cell>
          <cell r="O15">
            <v>0</v>
          </cell>
          <cell r="T15">
            <v>0.5</v>
          </cell>
          <cell r="U15">
            <v>0.5</v>
          </cell>
          <cell r="X15">
            <v>8.8000000000000007</v>
          </cell>
        </row>
        <row r="16">
          <cell r="C16">
            <v>158.65800000000002</v>
          </cell>
          <cell r="O16">
            <v>1.48</v>
          </cell>
          <cell r="T16">
            <v>0.60606060606060608</v>
          </cell>
          <cell r="U16">
            <v>0.39393939393939392</v>
          </cell>
          <cell r="X16">
            <v>8.8000000000000007</v>
          </cell>
        </row>
        <row r="17">
          <cell r="C17">
            <v>165.3</v>
          </cell>
          <cell r="O17">
            <v>5.12</v>
          </cell>
          <cell r="T17">
            <v>0.69696969696969702</v>
          </cell>
          <cell r="U17">
            <v>0.30303030303030304</v>
          </cell>
          <cell r="X17">
            <v>8.8000000000000007</v>
          </cell>
        </row>
        <row r="18">
          <cell r="C18">
            <v>175.714</v>
          </cell>
          <cell r="O18">
            <v>8.76</v>
          </cell>
          <cell r="T18">
            <v>0.75757575757575757</v>
          </cell>
          <cell r="U18">
            <v>0.24242424242424243</v>
          </cell>
          <cell r="X18">
            <v>8.8000000000000007</v>
          </cell>
        </row>
        <row r="19">
          <cell r="C19">
            <v>195.11700000000002</v>
          </cell>
          <cell r="O19">
            <v>3.67</v>
          </cell>
          <cell r="T19">
            <v>0.66666666666666663</v>
          </cell>
          <cell r="U19">
            <v>0.33333333333333331</v>
          </cell>
          <cell r="X19">
            <v>8.8000000000000007</v>
          </cell>
        </row>
        <row r="20">
          <cell r="C20">
            <v>209.60300000000001</v>
          </cell>
          <cell r="O20">
            <v>1.29</v>
          </cell>
          <cell r="T20">
            <v>0.6071428571428571</v>
          </cell>
          <cell r="U20">
            <v>0.39285714285714285</v>
          </cell>
          <cell r="X20">
            <v>8.8000000000000007</v>
          </cell>
        </row>
        <row r="21">
          <cell r="C21">
            <v>220.90699999999998</v>
          </cell>
          <cell r="O21">
            <v>0.03</v>
          </cell>
          <cell r="T21">
            <v>0.51515151515151514</v>
          </cell>
          <cell r="U21">
            <v>0.48484848484848486</v>
          </cell>
          <cell r="X21">
            <v>8.8000000000000007</v>
          </cell>
        </row>
        <row r="22">
          <cell r="C22">
            <v>227.43799999999999</v>
          </cell>
          <cell r="O22">
            <v>0.03</v>
          </cell>
          <cell r="T22">
            <v>0.48484848484848486</v>
          </cell>
          <cell r="U22">
            <v>0.51515151515151514</v>
          </cell>
          <cell r="X22">
            <v>8.8000000000000007</v>
          </cell>
        </row>
        <row r="23">
          <cell r="C23">
            <v>240</v>
          </cell>
          <cell r="X23">
            <v>8.8000000000000007</v>
          </cell>
        </row>
        <row r="24">
          <cell r="C24">
            <v>251</v>
          </cell>
          <cell r="O24">
            <v>0.03</v>
          </cell>
          <cell r="T24">
            <v>0.48484848484848486</v>
          </cell>
          <cell r="U24">
            <v>0.51515151515151514</v>
          </cell>
          <cell r="X24">
            <v>8.8000000000000007</v>
          </cell>
        </row>
        <row r="25">
          <cell r="C25">
            <v>258.2</v>
          </cell>
          <cell r="O25">
            <v>0.03</v>
          </cell>
          <cell r="T25">
            <v>0.48484848484848486</v>
          </cell>
          <cell r="U25">
            <v>0.51515151515151514</v>
          </cell>
          <cell r="X25">
            <v>8.8000000000000007</v>
          </cell>
        </row>
        <row r="26">
          <cell r="C26">
            <v>279.822</v>
          </cell>
          <cell r="O26">
            <v>0.76</v>
          </cell>
          <cell r="T26">
            <v>0.42424242424242425</v>
          </cell>
          <cell r="U26">
            <v>0.5757575757575758</v>
          </cell>
          <cell r="X26">
            <v>8.8000000000000007</v>
          </cell>
        </row>
        <row r="27">
          <cell r="C27">
            <v>302.8</v>
          </cell>
          <cell r="O27">
            <v>0.76</v>
          </cell>
          <cell r="T27">
            <v>0.42424242424242425</v>
          </cell>
          <cell r="U27">
            <v>0.5757575757575758</v>
          </cell>
          <cell r="X27">
            <v>8.8000000000000007</v>
          </cell>
        </row>
        <row r="28">
          <cell r="C28">
            <v>316.08499999999998</v>
          </cell>
          <cell r="O28">
            <v>0.27</v>
          </cell>
          <cell r="T28">
            <v>0.45454545454545453</v>
          </cell>
          <cell r="U28">
            <v>0.54545454545454541</v>
          </cell>
          <cell r="X28">
            <v>8.8000000000000007</v>
          </cell>
        </row>
        <row r="29">
          <cell r="C29">
            <v>321.63400000000001</v>
          </cell>
          <cell r="O29">
            <v>3.12</v>
          </cell>
          <cell r="T29">
            <v>0.34375</v>
          </cell>
          <cell r="U29">
            <v>0.65625</v>
          </cell>
          <cell r="X29">
            <v>8.8000000000000007</v>
          </cell>
        </row>
        <row r="30">
          <cell r="C30">
            <v>329.57400000000001</v>
          </cell>
          <cell r="O30">
            <v>5.12</v>
          </cell>
          <cell r="T30">
            <v>0.30303030303030304</v>
          </cell>
          <cell r="U30">
            <v>0.69696969696969702</v>
          </cell>
          <cell r="X30">
            <v>8.8000000000000007</v>
          </cell>
        </row>
        <row r="31">
          <cell r="C31">
            <v>338.38299999999998</v>
          </cell>
          <cell r="O31">
            <v>8.5299999999999994</v>
          </cell>
          <cell r="T31">
            <v>0.23333333333333334</v>
          </cell>
          <cell r="U31">
            <v>0.76666666666666672</v>
          </cell>
          <cell r="X31">
            <v>8.8000000000000007</v>
          </cell>
        </row>
        <row r="32">
          <cell r="C32">
            <v>350</v>
          </cell>
          <cell r="O32">
            <v>8.76</v>
          </cell>
          <cell r="T32">
            <v>0.24242424242424243</v>
          </cell>
          <cell r="U32">
            <v>0.75757575757575757</v>
          </cell>
          <cell r="X32">
            <v>8.8000000000000007</v>
          </cell>
        </row>
        <row r="33">
          <cell r="C33">
            <v>360</v>
          </cell>
          <cell r="X33">
            <v>8.8000000000000007</v>
          </cell>
        </row>
        <row r="34">
          <cell r="C34">
            <v>375.1</v>
          </cell>
          <cell r="O34">
            <v>0.03</v>
          </cell>
          <cell r="T34">
            <v>0.48484848484848486</v>
          </cell>
          <cell r="U34">
            <v>0.51515151515151514</v>
          </cell>
          <cell r="X34">
            <v>8.8000000000000007</v>
          </cell>
        </row>
        <row r="35">
          <cell r="C35">
            <v>377.88299999999998</v>
          </cell>
          <cell r="O35">
            <v>1.48</v>
          </cell>
          <cell r="T35">
            <v>0.39393939393939392</v>
          </cell>
          <cell r="U35">
            <v>0.60606060606060608</v>
          </cell>
          <cell r="X35">
            <v>8.8000000000000007</v>
          </cell>
        </row>
        <row r="36">
          <cell r="C36">
            <v>388.24299999999999</v>
          </cell>
          <cell r="O36">
            <v>3.67</v>
          </cell>
          <cell r="T36">
            <v>0.33333333333333331</v>
          </cell>
          <cell r="U36">
            <v>0.66666666666666663</v>
          </cell>
          <cell r="X36">
            <v>8.8000000000000007</v>
          </cell>
        </row>
        <row r="37">
          <cell r="C37">
            <v>419.58199999999999</v>
          </cell>
          <cell r="O37">
            <v>2.4500000000000002</v>
          </cell>
          <cell r="T37">
            <v>0.36363636363636365</v>
          </cell>
          <cell r="U37">
            <v>0.63636363636363635</v>
          </cell>
          <cell r="X37">
            <v>8.8000000000000007</v>
          </cell>
        </row>
        <row r="38">
          <cell r="C38">
            <v>430.43900000000002</v>
          </cell>
          <cell r="O38">
            <v>3.67</v>
          </cell>
          <cell r="T38">
            <v>0.33333333333333331</v>
          </cell>
          <cell r="U38">
            <v>0.66666666666666663</v>
          </cell>
          <cell r="X38">
            <v>8.8000000000000007</v>
          </cell>
        </row>
        <row r="39">
          <cell r="C39">
            <v>448</v>
          </cell>
          <cell r="O39">
            <v>0.76</v>
          </cell>
          <cell r="T39">
            <v>0.42424242424242425</v>
          </cell>
          <cell r="U39">
            <v>0.5757575757575758</v>
          </cell>
          <cell r="X39">
            <v>8.8000000000000007</v>
          </cell>
        </row>
        <row r="40">
          <cell r="C40">
            <v>459.7</v>
          </cell>
          <cell r="O40">
            <v>2.4500000000000002</v>
          </cell>
          <cell r="T40">
            <v>0.36363636363636365</v>
          </cell>
          <cell r="U40">
            <v>0.63636363636363635</v>
          </cell>
          <cell r="X40">
            <v>8.8000000000000007</v>
          </cell>
        </row>
        <row r="41">
          <cell r="C41">
            <v>481.6</v>
          </cell>
          <cell r="O41">
            <v>0.03</v>
          </cell>
          <cell r="T41">
            <v>0.48484848484848486</v>
          </cell>
          <cell r="U41">
            <v>0.51515151515151514</v>
          </cell>
          <cell r="X41">
            <v>8.8000000000000007</v>
          </cell>
        </row>
        <row r="42">
          <cell r="C42">
            <v>513.23900000000003</v>
          </cell>
          <cell r="O42">
            <v>0.03</v>
          </cell>
          <cell r="T42">
            <v>0.51515151515151514</v>
          </cell>
          <cell r="U42">
            <v>0.48484848484848486</v>
          </cell>
          <cell r="X42">
            <v>8.8000000000000007</v>
          </cell>
        </row>
        <row r="43">
          <cell r="C43">
            <v>531.49199999999996</v>
          </cell>
          <cell r="O43">
            <v>1.48</v>
          </cell>
          <cell r="T43">
            <v>0.60606060606060608</v>
          </cell>
          <cell r="U43">
            <v>0.39393939393939392</v>
          </cell>
          <cell r="X43">
            <v>8.8000000000000007</v>
          </cell>
        </row>
        <row r="44">
          <cell r="C44">
            <v>540</v>
          </cell>
          <cell r="X44">
            <v>8.8000000000000007</v>
          </cell>
        </row>
        <row r="45">
          <cell r="C45">
            <v>550.91399999999999</v>
          </cell>
          <cell r="O45">
            <v>0.27</v>
          </cell>
          <cell r="T45">
            <v>0.54545454545454541</v>
          </cell>
          <cell r="U45">
            <v>0.45454545454545453</v>
          </cell>
          <cell r="X45">
            <v>8.8000000000000007</v>
          </cell>
        </row>
        <row r="46">
          <cell r="C46">
            <v>571.96500000000003</v>
          </cell>
          <cell r="O46">
            <v>0.27</v>
          </cell>
          <cell r="T46">
            <v>0.54545454545454541</v>
          </cell>
          <cell r="U46">
            <v>0.45454545454545453</v>
          </cell>
          <cell r="X46">
            <v>8.8000000000000007</v>
          </cell>
        </row>
        <row r="47">
          <cell r="C47">
            <v>578.75199999999995</v>
          </cell>
          <cell r="O47">
            <v>0.27</v>
          </cell>
          <cell r="T47">
            <v>0.45454545454545453</v>
          </cell>
          <cell r="U47">
            <v>0.54545454545454541</v>
          </cell>
          <cell r="X47">
            <v>8.8000000000000007</v>
          </cell>
        </row>
        <row r="48">
          <cell r="C48">
            <v>592.4</v>
          </cell>
          <cell r="O48">
            <v>0.76</v>
          </cell>
          <cell r="T48">
            <v>0.42424242424242425</v>
          </cell>
          <cell r="U48">
            <v>0.5757575757575758</v>
          </cell>
          <cell r="X48">
            <v>8.8000000000000007</v>
          </cell>
        </row>
        <row r="49">
          <cell r="C49">
            <v>595.70000000000005</v>
          </cell>
          <cell r="O49">
            <v>0.76</v>
          </cell>
          <cell r="T49">
            <v>0.42424242424242425</v>
          </cell>
          <cell r="U49">
            <v>0.5757575757575758</v>
          </cell>
          <cell r="X49">
            <v>8.8000000000000007</v>
          </cell>
        </row>
        <row r="50">
          <cell r="C50">
            <v>611.22199999999998</v>
          </cell>
          <cell r="O50">
            <v>1.48</v>
          </cell>
          <cell r="T50">
            <v>0.39393939393939392</v>
          </cell>
          <cell r="U50">
            <v>0.60606060606060608</v>
          </cell>
          <cell r="X50">
            <v>8.8000000000000007</v>
          </cell>
        </row>
        <row r="51">
          <cell r="C51">
            <v>624.63</v>
          </cell>
          <cell r="O51">
            <v>0.76</v>
          </cell>
          <cell r="T51">
            <v>0.42424242424242425</v>
          </cell>
          <cell r="U51">
            <v>0.5757575757575758</v>
          </cell>
          <cell r="X51">
            <v>8.8000000000000007</v>
          </cell>
        </row>
        <row r="52">
          <cell r="C52">
            <v>647.86799999999994</v>
          </cell>
          <cell r="O52">
            <v>10.94</v>
          </cell>
          <cell r="T52">
            <v>0.21212121212121213</v>
          </cell>
          <cell r="U52">
            <v>0.78787878787878785</v>
          </cell>
          <cell r="X52">
            <v>8.8000000000000007</v>
          </cell>
        </row>
        <row r="53">
          <cell r="C53">
            <v>677</v>
          </cell>
          <cell r="O53">
            <v>2</v>
          </cell>
          <cell r="T53">
            <v>0.375</v>
          </cell>
          <cell r="U53">
            <v>0.625</v>
          </cell>
          <cell r="X53">
            <v>8.8000000000000007</v>
          </cell>
        </row>
        <row r="54">
          <cell r="C54">
            <v>686.38400000000001</v>
          </cell>
          <cell r="O54">
            <v>1.48</v>
          </cell>
          <cell r="T54">
            <v>0.39393939393939392</v>
          </cell>
          <cell r="U54">
            <v>0.60606060606060608</v>
          </cell>
          <cell r="X54">
            <v>8.8000000000000007</v>
          </cell>
        </row>
        <row r="55">
          <cell r="C55">
            <v>690</v>
          </cell>
          <cell r="X55">
            <v>8.8000000000000007</v>
          </cell>
        </row>
        <row r="56">
          <cell r="C56">
            <v>704.24400000000003</v>
          </cell>
          <cell r="O56">
            <v>0.03</v>
          </cell>
          <cell r="T56">
            <v>0.48484848484848486</v>
          </cell>
          <cell r="U56">
            <v>0.51515151515151514</v>
          </cell>
          <cell r="X56">
            <v>8.8000000000000007</v>
          </cell>
        </row>
        <row r="57">
          <cell r="C57">
            <v>706.7</v>
          </cell>
          <cell r="O57">
            <v>0.03</v>
          </cell>
          <cell r="T57">
            <v>0.51515151515151514</v>
          </cell>
          <cell r="U57">
            <v>0.48484848484848486</v>
          </cell>
          <cell r="X57">
            <v>8.8000000000000007</v>
          </cell>
        </row>
        <row r="58">
          <cell r="C58">
            <v>711.6</v>
          </cell>
          <cell r="O58">
            <v>0.03</v>
          </cell>
          <cell r="T58">
            <v>0.48484848484848486</v>
          </cell>
          <cell r="U58">
            <v>0.51515151515151514</v>
          </cell>
          <cell r="X58">
            <v>8.8000000000000007</v>
          </cell>
        </row>
        <row r="59">
          <cell r="C59">
            <v>723.9</v>
          </cell>
          <cell r="O59">
            <v>0.03</v>
          </cell>
          <cell r="T59">
            <v>0.48484848484848486</v>
          </cell>
          <cell r="U59">
            <v>0.51515151515151514</v>
          </cell>
          <cell r="X59">
            <v>8.8000000000000007</v>
          </cell>
        </row>
        <row r="60">
          <cell r="C60">
            <v>739</v>
          </cell>
          <cell r="O60">
            <v>0.76</v>
          </cell>
          <cell r="T60">
            <v>0.42424242424242425</v>
          </cell>
          <cell r="U60">
            <v>0.5757575757575758</v>
          </cell>
          <cell r="X60">
            <v>8.8000000000000007</v>
          </cell>
        </row>
        <row r="61">
          <cell r="C61">
            <v>744.59199999999998</v>
          </cell>
          <cell r="O61">
            <v>0.76</v>
          </cell>
          <cell r="T61">
            <v>0.42424242424242425</v>
          </cell>
          <cell r="U61">
            <v>0.5757575757575758</v>
          </cell>
          <cell r="X61">
            <v>8.8000000000000007</v>
          </cell>
        </row>
        <row r="62">
          <cell r="C62">
            <v>755.803</v>
          </cell>
          <cell r="O62">
            <v>2.4500000000000002</v>
          </cell>
          <cell r="T62">
            <v>0.36363636363636365</v>
          </cell>
          <cell r="U62">
            <v>0.63636363636363635</v>
          </cell>
          <cell r="X62">
            <v>8.8000000000000007</v>
          </cell>
        </row>
        <row r="63">
          <cell r="C63">
            <v>772.49699999999996</v>
          </cell>
          <cell r="O63">
            <v>1.48</v>
          </cell>
          <cell r="T63">
            <v>0.39393939393939392</v>
          </cell>
          <cell r="U63">
            <v>0.60606060606060608</v>
          </cell>
          <cell r="X63">
            <v>8.8000000000000007</v>
          </cell>
        </row>
        <row r="64">
          <cell r="C64">
            <v>774.58699999999999</v>
          </cell>
          <cell r="O64">
            <v>1.48</v>
          </cell>
          <cell r="T64">
            <v>0.39393939393939392</v>
          </cell>
          <cell r="U64">
            <v>0.60606060606060608</v>
          </cell>
          <cell r="X64">
            <v>8.8000000000000007</v>
          </cell>
        </row>
        <row r="65">
          <cell r="C65">
            <v>777.85699999999997</v>
          </cell>
          <cell r="O65">
            <v>2.4500000000000002</v>
          </cell>
          <cell r="T65">
            <v>0.36363636363636365</v>
          </cell>
          <cell r="U65">
            <v>0.63636363636363635</v>
          </cell>
          <cell r="X65">
            <v>8.8000000000000007</v>
          </cell>
        </row>
        <row r="66">
          <cell r="C66">
            <v>785.2</v>
          </cell>
          <cell r="O66">
            <v>0.76</v>
          </cell>
          <cell r="T66">
            <v>0.42424242424242425</v>
          </cell>
          <cell r="U66">
            <v>0.5757575757575758</v>
          </cell>
          <cell r="X66">
            <v>8.8000000000000007</v>
          </cell>
        </row>
        <row r="67">
          <cell r="C67">
            <v>790</v>
          </cell>
          <cell r="X67">
            <v>8.8000000000000007</v>
          </cell>
        </row>
        <row r="68">
          <cell r="C68">
            <v>807.57600000000002</v>
          </cell>
          <cell r="O68">
            <v>5.12</v>
          </cell>
          <cell r="T68">
            <v>0.30303030303030304</v>
          </cell>
          <cell r="U68">
            <v>0.69696969696969702</v>
          </cell>
          <cell r="X68">
            <v>8.8000000000000007</v>
          </cell>
        </row>
        <row r="69">
          <cell r="C69">
            <v>845.35299999999995</v>
          </cell>
          <cell r="O69">
            <v>0.27</v>
          </cell>
          <cell r="T69">
            <v>0.54545454545454541</v>
          </cell>
          <cell r="U69">
            <v>0.45454545454545453</v>
          </cell>
          <cell r="X69">
            <v>8.8000000000000007</v>
          </cell>
        </row>
        <row r="70">
          <cell r="C70">
            <v>859.75300000000004</v>
          </cell>
          <cell r="O70">
            <v>0.03</v>
          </cell>
          <cell r="T70">
            <v>0.48484848484848486</v>
          </cell>
          <cell r="U70">
            <v>0.51515151515151514</v>
          </cell>
          <cell r="X70">
            <v>8.8000000000000007</v>
          </cell>
        </row>
        <row r="71">
          <cell r="C71">
            <v>867.26</v>
          </cell>
          <cell r="O71">
            <v>0</v>
          </cell>
          <cell r="T71">
            <v>0.5</v>
          </cell>
          <cell r="U71">
            <v>0.5</v>
          </cell>
          <cell r="X71">
            <v>8.8000000000000007</v>
          </cell>
        </row>
        <row r="72">
          <cell r="C72">
            <v>883.07299999999998</v>
          </cell>
          <cell r="O72">
            <v>1.48</v>
          </cell>
          <cell r="T72">
            <v>0.60606060606060608</v>
          </cell>
          <cell r="U72">
            <v>0.39393939393939392</v>
          </cell>
          <cell r="X72">
            <v>8.8000000000000007</v>
          </cell>
        </row>
        <row r="73">
          <cell r="C73">
            <v>890</v>
          </cell>
          <cell r="X73">
            <v>8.8000000000000007</v>
          </cell>
        </row>
        <row r="74">
          <cell r="C74">
            <v>905.1</v>
          </cell>
          <cell r="O74">
            <v>1.48</v>
          </cell>
          <cell r="T74">
            <v>0.60606060606060608</v>
          </cell>
          <cell r="U74">
            <v>0.39393939393939392</v>
          </cell>
          <cell r="X74">
            <v>8.8000000000000007</v>
          </cell>
        </row>
        <row r="75">
          <cell r="C75">
            <v>920.2</v>
          </cell>
          <cell r="O75">
            <v>2.4500000000000002</v>
          </cell>
          <cell r="T75">
            <v>0.63636363636363635</v>
          </cell>
          <cell r="U75">
            <v>0.36363636363636365</v>
          </cell>
          <cell r="X75">
            <v>8.8000000000000007</v>
          </cell>
        </row>
        <row r="76">
          <cell r="C76">
            <v>930.572</v>
          </cell>
          <cell r="O76">
            <v>0.5</v>
          </cell>
          <cell r="T76">
            <v>0.4375</v>
          </cell>
          <cell r="U76">
            <v>0.5625</v>
          </cell>
          <cell r="X76">
            <v>8.8000000000000007</v>
          </cell>
        </row>
        <row r="77">
          <cell r="C77">
            <v>938.4</v>
          </cell>
          <cell r="O77">
            <v>0.76</v>
          </cell>
          <cell r="T77">
            <v>0.42424242424242425</v>
          </cell>
          <cell r="U77">
            <v>0.5757575757575758</v>
          </cell>
          <cell r="X77">
            <v>8.8000000000000007</v>
          </cell>
        </row>
        <row r="78">
          <cell r="C78">
            <v>953.83500000000004</v>
          </cell>
          <cell r="O78">
            <v>5.12</v>
          </cell>
          <cell r="T78">
            <v>0.30303030303030304</v>
          </cell>
          <cell r="U78">
            <v>0.69696969696969702</v>
          </cell>
          <cell r="X78">
            <v>8.8000000000000007</v>
          </cell>
        </row>
        <row r="79">
          <cell r="C79">
            <v>960.78</v>
          </cell>
          <cell r="O79">
            <v>7.26</v>
          </cell>
          <cell r="T79">
            <v>0.25806451612903225</v>
          </cell>
          <cell r="U79">
            <v>0.74193548387096775</v>
          </cell>
          <cell r="X79">
            <v>8.8000000000000007</v>
          </cell>
        </row>
        <row r="80">
          <cell r="C80">
            <v>974.8</v>
          </cell>
          <cell r="O80">
            <v>0.76</v>
          </cell>
          <cell r="T80">
            <v>0.42424242424242425</v>
          </cell>
          <cell r="U80">
            <v>0.5757575757575758</v>
          </cell>
          <cell r="X80">
            <v>8.8000000000000007</v>
          </cell>
        </row>
        <row r="81">
          <cell r="C81">
            <v>986.2</v>
          </cell>
          <cell r="O81">
            <v>0.27</v>
          </cell>
          <cell r="T81">
            <v>0.45454545454545453</v>
          </cell>
          <cell r="U81">
            <v>0.54545454545454541</v>
          </cell>
          <cell r="X81">
            <v>8.8000000000000007</v>
          </cell>
        </row>
        <row r="82">
          <cell r="C82">
            <v>990</v>
          </cell>
          <cell r="X82">
            <v>8.8000000000000007</v>
          </cell>
        </row>
        <row r="83">
          <cell r="C83">
            <v>1007.9930000000001</v>
          </cell>
          <cell r="O83">
            <v>1.48</v>
          </cell>
          <cell r="T83">
            <v>0.39393939393939392</v>
          </cell>
          <cell r="U83">
            <v>0.60606060606060608</v>
          </cell>
          <cell r="X83">
            <v>8.8000000000000007</v>
          </cell>
        </row>
        <row r="84">
          <cell r="C84">
            <v>1021.263</v>
          </cell>
          <cell r="O84">
            <v>0.03</v>
          </cell>
          <cell r="T84">
            <v>0.48484848484848486</v>
          </cell>
          <cell r="U84">
            <v>0.51515151515151514</v>
          </cell>
          <cell r="X84">
            <v>8.8000000000000007</v>
          </cell>
        </row>
        <row r="85">
          <cell r="C85">
            <v>1032.5</v>
          </cell>
          <cell r="O85">
            <v>0.76</v>
          </cell>
          <cell r="T85">
            <v>0.5757575757575758</v>
          </cell>
          <cell r="U85">
            <v>0.42424242424242425</v>
          </cell>
          <cell r="X85">
            <v>8.8000000000000007</v>
          </cell>
        </row>
        <row r="86">
          <cell r="C86">
            <v>1046.2</v>
          </cell>
          <cell r="O86">
            <v>1.48</v>
          </cell>
          <cell r="T86">
            <v>0.60606060606060608</v>
          </cell>
          <cell r="U86">
            <v>0.39393939393939392</v>
          </cell>
          <cell r="X86">
            <v>8.8000000000000007</v>
          </cell>
        </row>
        <row r="87">
          <cell r="C87">
            <v>1066.2739999999999</v>
          </cell>
          <cell r="O87">
            <v>0.76</v>
          </cell>
          <cell r="T87">
            <v>0.5757575757575758</v>
          </cell>
          <cell r="U87">
            <v>0.42424242424242425</v>
          </cell>
          <cell r="X87">
            <v>8.8000000000000007</v>
          </cell>
        </row>
        <row r="88">
          <cell r="C88">
            <v>1070</v>
          </cell>
          <cell r="O88">
            <v>0.76</v>
          </cell>
          <cell r="T88">
            <v>0.5757575757575758</v>
          </cell>
          <cell r="U88">
            <v>0.42424242424242425</v>
          </cell>
          <cell r="X88">
            <v>8.8000000000000007</v>
          </cell>
        </row>
        <row r="89">
          <cell r="C89">
            <v>1086</v>
          </cell>
          <cell r="O89">
            <v>2.4500000000000002</v>
          </cell>
          <cell r="T89">
            <v>0.63636363636363635</v>
          </cell>
          <cell r="U89">
            <v>0.36363636363636365</v>
          </cell>
          <cell r="X89">
            <v>8.8000000000000007</v>
          </cell>
        </row>
        <row r="90">
          <cell r="C90">
            <v>1092.2349999999999</v>
          </cell>
          <cell r="O90">
            <v>3.67</v>
          </cell>
          <cell r="T90">
            <v>0.66666666666666663</v>
          </cell>
          <cell r="U90">
            <v>0.33333333333333331</v>
          </cell>
          <cell r="X90">
            <v>8.8000000000000007</v>
          </cell>
        </row>
        <row r="91">
          <cell r="C91">
            <v>1094.4000000000001</v>
          </cell>
          <cell r="O91">
            <v>6.82</v>
          </cell>
          <cell r="T91">
            <v>0.72727272727272729</v>
          </cell>
          <cell r="U91">
            <v>0.27272727272727271</v>
          </cell>
          <cell r="X91">
            <v>8.8000000000000007</v>
          </cell>
        </row>
        <row r="92">
          <cell r="C92">
            <v>1095.0999999999999</v>
          </cell>
          <cell r="O92">
            <v>6.82</v>
          </cell>
          <cell r="T92">
            <v>0.72727272727272729</v>
          </cell>
          <cell r="U92">
            <v>0.27272727272727271</v>
          </cell>
          <cell r="X92">
            <v>8.8000000000000007</v>
          </cell>
        </row>
        <row r="93">
          <cell r="C93">
            <v>1104.309</v>
          </cell>
          <cell r="O93">
            <v>5.12</v>
          </cell>
          <cell r="T93">
            <v>0.69696969696969702</v>
          </cell>
          <cell r="U93">
            <v>0.30303030303030304</v>
          </cell>
          <cell r="X93">
            <v>8.8000000000000007</v>
          </cell>
        </row>
        <row r="94">
          <cell r="C94">
            <v>1112.546</v>
          </cell>
          <cell r="O94">
            <v>8.76</v>
          </cell>
          <cell r="T94">
            <v>0.75757575757575757</v>
          </cell>
          <cell r="U94">
            <v>0.24242424242424243</v>
          </cell>
          <cell r="X94">
            <v>8.8000000000000007</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2009 Map3 version"/>
      <sheetName val="LOC F2 KASPar markers V04"/>
      <sheetName val="LOC lg1 input with AFLP"/>
      <sheetName val="LOC lg1 input without AFLP "/>
      <sheetName val="lg2 input without AFLP"/>
      <sheetName val="lg2 input with AFLP"/>
      <sheetName val="lg_3 input with AFLP"/>
      <sheetName val="lg_3 input without AFLP"/>
      <sheetName val="lg_4 input without AFLP"/>
      <sheetName val="lg_5 without AFLP"/>
      <sheetName val="lg_6 without AFLP"/>
      <sheetName val="lg_7 without AFLP"/>
      <sheetName val="lg_8 without AFLP"/>
      <sheetName val="lg_9 without AFLP"/>
      <sheetName val="lg_3 fixed order"/>
      <sheetName val="JoinMap5 newmap original output"/>
      <sheetName val="JoinMap5 new map adjust order1"/>
      <sheetName val="JoinMap5 new map adjust order2"/>
      <sheetName val="JoinMap5 new map 2017 all data"/>
      <sheetName val="JoinMap5 new map 2017 cM vs Mbp"/>
      <sheetName val="cM-Mb plot vs Lsat_v8-Lsal_v2"/>
      <sheetName val="TRD JoinMap5 new map 2017 "/>
      <sheetName val="TRD JoinMap5 new map 2017  (2)"/>
      <sheetName val="TRD JoinMap5 new map 2017 (3)"/>
      <sheetName val="LG5 TRD and recombination  (3)"/>
      <sheetName val="HI 4A8A interv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1">
          <cell r="EY11">
            <v>0</v>
          </cell>
          <cell r="FD11">
            <v>0.26890756302521007</v>
          </cell>
          <cell r="FE11">
            <v>0.49579831932773111</v>
          </cell>
          <cell r="FF11">
            <v>0.23529411764705882</v>
          </cell>
          <cell r="FJ11">
            <v>0.48319327731092437</v>
          </cell>
          <cell r="FK11">
            <v>0.28000000000000003</v>
          </cell>
          <cell r="FN11">
            <v>11.6</v>
          </cell>
        </row>
        <row r="12">
          <cell r="EY12">
            <v>1.2</v>
          </cell>
          <cell r="FD12">
            <v>0.27049180327868855</v>
          </cell>
          <cell r="FE12">
            <v>0.52459016393442626</v>
          </cell>
          <cell r="FF12">
            <v>0.20491803278688525</v>
          </cell>
          <cell r="FJ12">
            <v>0.46721311475409838</v>
          </cell>
          <cell r="FK12">
            <v>1.34</v>
          </cell>
          <cell r="FN12">
            <v>11.6</v>
          </cell>
        </row>
        <row r="13">
          <cell r="EY13">
            <v>3.7480000000000002</v>
          </cell>
          <cell r="FD13">
            <v>0.2711864406779661</v>
          </cell>
          <cell r="FE13">
            <v>0.53389830508474578</v>
          </cell>
          <cell r="FF13">
            <v>0.19491525423728814</v>
          </cell>
          <cell r="FJ13">
            <v>0.46186440677966101</v>
          </cell>
          <cell r="FK13">
            <v>1.92</v>
          </cell>
          <cell r="FN13">
            <v>11.6</v>
          </cell>
        </row>
        <row r="14">
          <cell r="EY14">
            <v>5.9329999999999998</v>
          </cell>
          <cell r="FD14">
            <v>0.25833333333333336</v>
          </cell>
          <cell r="FE14">
            <v>0.54166666666666663</v>
          </cell>
          <cell r="FF14">
            <v>0.2</v>
          </cell>
          <cell r="FJ14">
            <v>0.47083333333333333</v>
          </cell>
          <cell r="FK14">
            <v>1.65</v>
          </cell>
          <cell r="FN14">
            <v>11.6</v>
          </cell>
        </row>
        <row r="15">
          <cell r="EY15">
            <v>10.739000000000001</v>
          </cell>
          <cell r="FD15">
            <v>0.29661016949152541</v>
          </cell>
          <cell r="FE15">
            <v>0.46610169491525422</v>
          </cell>
          <cell r="FF15">
            <v>0.23728813559322035</v>
          </cell>
          <cell r="FJ15">
            <v>0.47033898305084743</v>
          </cell>
          <cell r="FK15">
            <v>1.37</v>
          </cell>
          <cell r="FN15">
            <v>11.6</v>
          </cell>
        </row>
        <row r="16">
          <cell r="EY16">
            <v>12.651</v>
          </cell>
          <cell r="FD16">
            <v>0.29508196721311475</v>
          </cell>
          <cell r="FE16">
            <v>0.47540983606557374</v>
          </cell>
          <cell r="FF16">
            <v>0.22950819672131148</v>
          </cell>
          <cell r="FJ16">
            <v>0.46721311475409832</v>
          </cell>
          <cell r="FK16">
            <v>1.34</v>
          </cell>
          <cell r="FN16">
            <v>11.6</v>
          </cell>
        </row>
        <row r="17">
          <cell r="EY17">
            <v>15.473000000000001</v>
          </cell>
          <cell r="FD17">
            <v>0.29464285714285715</v>
          </cell>
          <cell r="FE17">
            <v>0.45535714285714285</v>
          </cell>
          <cell r="FF17">
            <v>0.25</v>
          </cell>
          <cell r="FJ17">
            <v>0.4776785714285714</v>
          </cell>
          <cell r="FK17">
            <v>1.34</v>
          </cell>
          <cell r="FN17">
            <v>11.6</v>
          </cell>
        </row>
        <row r="18">
          <cell r="EY18">
            <v>20.295000000000002</v>
          </cell>
          <cell r="FD18">
            <v>0.3135593220338983</v>
          </cell>
          <cell r="FE18">
            <v>0.44915254237288138</v>
          </cell>
          <cell r="FF18">
            <v>0.23728813559322035</v>
          </cell>
          <cell r="FJ18">
            <v>0.46186440677966101</v>
          </cell>
          <cell r="FK18">
            <v>2.59</v>
          </cell>
          <cell r="FN18">
            <v>11.6</v>
          </cell>
        </row>
        <row r="19">
          <cell r="EY19">
            <v>23.4</v>
          </cell>
          <cell r="FD19">
            <v>0.33064516129032256</v>
          </cell>
          <cell r="FE19">
            <v>0.44354838709677419</v>
          </cell>
          <cell r="FF19">
            <v>0.22580645161290322</v>
          </cell>
          <cell r="FJ19">
            <v>0.44758064516129031</v>
          </cell>
          <cell r="FK19">
            <v>4.3099999999999996</v>
          </cell>
          <cell r="FN19">
            <v>11.6</v>
          </cell>
        </row>
        <row r="20">
          <cell r="EY20">
            <v>23.808</v>
          </cell>
          <cell r="FD20">
            <v>0.33944954128440369</v>
          </cell>
          <cell r="FE20">
            <v>0.41284403669724773</v>
          </cell>
          <cell r="FF20">
            <v>0.24770642201834864</v>
          </cell>
          <cell r="FJ20">
            <v>0.45412844036697253</v>
          </cell>
          <cell r="FK20">
            <v>5.15</v>
          </cell>
          <cell r="FN20">
            <v>11.6</v>
          </cell>
        </row>
        <row r="21">
          <cell r="EY21">
            <v>24.417000000000002</v>
          </cell>
          <cell r="FD21">
            <v>0.3392857142857143</v>
          </cell>
          <cell r="FE21">
            <v>0.4375</v>
          </cell>
          <cell r="FF21">
            <v>0.22321428571428573</v>
          </cell>
          <cell r="FJ21">
            <v>0.4419642857142857</v>
          </cell>
          <cell r="FK21">
            <v>4.7699999999999996</v>
          </cell>
          <cell r="FN21">
            <v>11.6</v>
          </cell>
        </row>
        <row r="22">
          <cell r="EY22">
            <v>30.946000000000002</v>
          </cell>
          <cell r="FD22">
            <v>0.33898305084745761</v>
          </cell>
          <cell r="FE22">
            <v>0.44067796610169491</v>
          </cell>
          <cell r="FF22">
            <v>0.22033898305084745</v>
          </cell>
          <cell r="FJ22">
            <v>0.44067796610169491</v>
          </cell>
          <cell r="FK22">
            <v>4.9800000000000004</v>
          </cell>
          <cell r="FN22">
            <v>11.6</v>
          </cell>
        </row>
        <row r="23">
          <cell r="EY23">
            <v>33.56</v>
          </cell>
          <cell r="FD23">
            <v>0.31967213114754101</v>
          </cell>
          <cell r="FE23">
            <v>0.48360655737704916</v>
          </cell>
          <cell r="FF23">
            <v>0.19672131147540983</v>
          </cell>
          <cell r="FJ23">
            <v>0.43852459016393441</v>
          </cell>
          <cell r="FK23">
            <v>3.82</v>
          </cell>
          <cell r="FN23">
            <v>11.6</v>
          </cell>
        </row>
        <row r="24">
          <cell r="EY24">
            <v>35.441000000000003</v>
          </cell>
          <cell r="FD24">
            <v>0.33628318584070799</v>
          </cell>
          <cell r="FE24">
            <v>0.46017699115044247</v>
          </cell>
          <cell r="FF24">
            <v>0.20353982300884957</v>
          </cell>
          <cell r="FJ24">
            <v>0.4336283185840708</v>
          </cell>
          <cell r="FK24">
            <v>4.7</v>
          </cell>
          <cell r="FN24">
            <v>11.6</v>
          </cell>
        </row>
        <row r="25">
          <cell r="EY25">
            <v>38.838999999999999</v>
          </cell>
          <cell r="FD25">
            <v>0.30252100840336132</v>
          </cell>
          <cell r="FE25">
            <v>0.47058823529411764</v>
          </cell>
          <cell r="FF25">
            <v>0.22689075630252101</v>
          </cell>
          <cell r="FJ25">
            <v>0.46218487394957986</v>
          </cell>
          <cell r="FK25">
            <v>1.77</v>
          </cell>
          <cell r="FN25">
            <v>11.6</v>
          </cell>
        </row>
        <row r="26">
          <cell r="EY26">
            <v>39.079000000000001</v>
          </cell>
          <cell r="FD26">
            <v>0.30081300813008133</v>
          </cell>
          <cell r="FE26">
            <v>0.47967479674796748</v>
          </cell>
          <cell r="FF26">
            <v>0.21951219512195122</v>
          </cell>
          <cell r="FJ26">
            <v>0.45934959349593496</v>
          </cell>
          <cell r="FK26">
            <v>1.83</v>
          </cell>
          <cell r="FN26">
            <v>11.6</v>
          </cell>
        </row>
        <row r="27">
          <cell r="EY27">
            <v>43.777999999999999</v>
          </cell>
          <cell r="FD27">
            <v>0.35294117647058826</v>
          </cell>
          <cell r="FE27">
            <v>0.42156862745098039</v>
          </cell>
          <cell r="FF27">
            <v>0.22549019607843138</v>
          </cell>
          <cell r="FJ27">
            <v>0.43627450980392157</v>
          </cell>
          <cell r="FK27">
            <v>5.82</v>
          </cell>
          <cell r="FN27">
            <v>11.6</v>
          </cell>
        </row>
        <row r="28">
          <cell r="EY28">
            <v>45.664999999999999</v>
          </cell>
          <cell r="FD28">
            <v>0.30252100840336132</v>
          </cell>
          <cell r="FE28">
            <v>0.47899159663865548</v>
          </cell>
          <cell r="FF28">
            <v>0.21848739495798319</v>
          </cell>
          <cell r="FJ28">
            <v>0.45798319327731096</v>
          </cell>
          <cell r="FK28">
            <v>1.89</v>
          </cell>
          <cell r="FN28">
            <v>11.6</v>
          </cell>
        </row>
        <row r="29">
          <cell r="EY29">
            <v>50.22</v>
          </cell>
          <cell r="FD29">
            <v>0.30909090909090908</v>
          </cell>
          <cell r="FE29">
            <v>0.53636363636363638</v>
          </cell>
          <cell r="FF29">
            <v>0.15454545454545454</v>
          </cell>
          <cell r="FJ29">
            <v>0.42272727272727273</v>
          </cell>
          <cell r="FK29">
            <v>5.84</v>
          </cell>
          <cell r="FN29">
            <v>11.6</v>
          </cell>
        </row>
        <row r="30">
          <cell r="EY30">
            <v>51</v>
          </cell>
          <cell r="FD30">
            <v>0.30701754385964913</v>
          </cell>
          <cell r="FE30">
            <v>0.52631578947368418</v>
          </cell>
          <cell r="FF30">
            <v>0.16666666666666666</v>
          </cell>
          <cell r="FJ30">
            <v>0.42982456140350878</v>
          </cell>
          <cell r="FK30">
            <v>4.8099999999999996</v>
          </cell>
          <cell r="FN30">
            <v>11.6</v>
          </cell>
        </row>
        <row r="31">
          <cell r="EY31">
            <v>53.45</v>
          </cell>
          <cell r="FD31">
            <v>0.27419354838709675</v>
          </cell>
          <cell r="FE31">
            <v>0.54838709677419351</v>
          </cell>
          <cell r="FF31">
            <v>0.17741935483870969</v>
          </cell>
          <cell r="FJ31">
            <v>0.45161290322580644</v>
          </cell>
          <cell r="FK31">
            <v>3.48</v>
          </cell>
          <cell r="FN31">
            <v>11.6</v>
          </cell>
        </row>
        <row r="32">
          <cell r="EY32">
            <v>55.677999999999997</v>
          </cell>
          <cell r="FD32">
            <v>0.29411764705882354</v>
          </cell>
          <cell r="FE32">
            <v>0.54621848739495793</v>
          </cell>
          <cell r="FF32">
            <v>0.15966386554621848</v>
          </cell>
          <cell r="FJ32">
            <v>0.43277310924369744</v>
          </cell>
          <cell r="FK32">
            <v>5.32</v>
          </cell>
          <cell r="FN32">
            <v>11.6</v>
          </cell>
        </row>
        <row r="33">
          <cell r="EY33">
            <v>59.759</v>
          </cell>
          <cell r="FD33">
            <v>0.22580645161290322</v>
          </cell>
          <cell r="FE33">
            <v>0.60483870967741937</v>
          </cell>
          <cell r="FF33">
            <v>0.16935483870967741</v>
          </cell>
          <cell r="FJ33">
            <v>0.47177419354838712</v>
          </cell>
          <cell r="FK33">
            <v>6.24</v>
          </cell>
          <cell r="FN33">
            <v>11.6</v>
          </cell>
        </row>
        <row r="34">
          <cell r="EY34">
            <v>61.616999999999997</v>
          </cell>
          <cell r="FD34">
            <v>0.22689075630252101</v>
          </cell>
          <cell r="FE34">
            <v>0.57983193277310929</v>
          </cell>
          <cell r="FF34">
            <v>0.19327731092436976</v>
          </cell>
          <cell r="FJ34">
            <v>0.48319327731092443</v>
          </cell>
          <cell r="FK34">
            <v>3.3</v>
          </cell>
          <cell r="FN34">
            <v>11.6</v>
          </cell>
        </row>
        <row r="35">
          <cell r="EY35">
            <v>63.386000000000003</v>
          </cell>
          <cell r="FD35">
            <v>0.24561403508771928</v>
          </cell>
          <cell r="FE35">
            <v>0.56140350877192979</v>
          </cell>
          <cell r="FF35">
            <v>0.19298245614035087</v>
          </cell>
          <cell r="FJ35">
            <v>0.47368421052631576</v>
          </cell>
          <cell r="FK35">
            <v>2.35</v>
          </cell>
          <cell r="FN35">
            <v>11.6</v>
          </cell>
        </row>
        <row r="36">
          <cell r="EY36">
            <v>68.8</v>
          </cell>
          <cell r="FD36">
            <v>0.23966942148760331</v>
          </cell>
          <cell r="FE36">
            <v>0.57024793388429751</v>
          </cell>
          <cell r="FF36">
            <v>0.19008264462809918</v>
          </cell>
          <cell r="FJ36">
            <v>0.47520661157024791</v>
          </cell>
          <cell r="FK36">
            <v>2.98</v>
          </cell>
          <cell r="FN36">
            <v>11.6</v>
          </cell>
        </row>
        <row r="37">
          <cell r="EY37">
            <v>76.582999999999998</v>
          </cell>
          <cell r="FD37">
            <v>0.21008403361344538</v>
          </cell>
          <cell r="FE37">
            <v>0.54621848739495793</v>
          </cell>
          <cell r="FF37">
            <v>0.24369747899159663</v>
          </cell>
          <cell r="FJ37">
            <v>0.51680672268907557</v>
          </cell>
          <cell r="FK37">
            <v>1.29</v>
          </cell>
          <cell r="FN37">
            <v>11.6</v>
          </cell>
        </row>
        <row r="38">
          <cell r="EY38">
            <v>81.710999999999999</v>
          </cell>
          <cell r="FD38">
            <v>0.18260869565217391</v>
          </cell>
          <cell r="FE38">
            <v>0.56521739130434778</v>
          </cell>
          <cell r="FF38">
            <v>0.25217391304347825</v>
          </cell>
          <cell r="FJ38">
            <v>0.5347826086956522</v>
          </cell>
          <cell r="FK38">
            <v>3.07</v>
          </cell>
          <cell r="FN38">
            <v>11.6</v>
          </cell>
        </row>
        <row r="39">
          <cell r="EY39">
            <v>86.052000000000007</v>
          </cell>
          <cell r="FD39">
            <v>0.16363636363636364</v>
          </cell>
          <cell r="FE39">
            <v>0.57272727272727275</v>
          </cell>
          <cell r="FF39">
            <v>0.26363636363636361</v>
          </cell>
          <cell r="FJ39">
            <v>0.55000000000000004</v>
          </cell>
          <cell r="FK39">
            <v>4.53</v>
          </cell>
          <cell r="FN39">
            <v>11.6</v>
          </cell>
        </row>
        <row r="40">
          <cell r="EY40">
            <v>86.546999999999997</v>
          </cell>
          <cell r="FD40">
            <v>0.17796610169491525</v>
          </cell>
          <cell r="FE40">
            <v>0.57627118644067798</v>
          </cell>
          <cell r="FF40">
            <v>0.24576271186440679</v>
          </cell>
          <cell r="FJ40">
            <v>0.53389830508474578</v>
          </cell>
          <cell r="FK40">
            <v>3.83</v>
          </cell>
          <cell r="FN40">
            <v>11.6</v>
          </cell>
        </row>
        <row r="41">
          <cell r="EY41">
            <v>87.957999999999998</v>
          </cell>
          <cell r="FD41">
            <v>0.14634146341463414</v>
          </cell>
          <cell r="FE41">
            <v>0.5934959349593496</v>
          </cell>
          <cell r="FF41">
            <v>0.26016260162601629</v>
          </cell>
          <cell r="FJ41">
            <v>0.55691056910569103</v>
          </cell>
          <cell r="FK41">
            <v>7.49</v>
          </cell>
          <cell r="FN41">
            <v>11.6</v>
          </cell>
        </row>
        <row r="42">
          <cell r="EY42">
            <v>91.126000000000005</v>
          </cell>
          <cell r="FD42">
            <v>0.16379310344827586</v>
          </cell>
          <cell r="FE42">
            <v>0.57758620689655171</v>
          </cell>
          <cell r="FF42">
            <v>0.25862068965517243</v>
          </cell>
          <cell r="FJ42">
            <v>0.54741379310344829</v>
          </cell>
          <cell r="FK42">
            <v>4.88</v>
          </cell>
          <cell r="FN42">
            <v>11.6</v>
          </cell>
        </row>
        <row r="43">
          <cell r="EY43">
            <v>92.028000000000006</v>
          </cell>
          <cell r="FD43">
            <v>0.16806722689075632</v>
          </cell>
          <cell r="FE43">
            <v>0.56302521008403361</v>
          </cell>
          <cell r="FF43">
            <v>0.26890756302521007</v>
          </cell>
          <cell r="FJ43">
            <v>0.55042016806722693</v>
          </cell>
          <cell r="FK43">
            <v>4.3099999999999996</v>
          </cell>
          <cell r="FN43">
            <v>11.6</v>
          </cell>
        </row>
        <row r="44">
          <cell r="EY44">
            <v>96.3</v>
          </cell>
          <cell r="FD44">
            <v>0.15789473684210525</v>
          </cell>
          <cell r="FE44">
            <v>0.56140350877192979</v>
          </cell>
          <cell r="FF44">
            <v>0.2807017543859649</v>
          </cell>
          <cell r="FJ44">
            <v>0.56140350877192979</v>
          </cell>
          <cell r="FK44">
            <v>5.16</v>
          </cell>
          <cell r="FN44">
            <v>11.6</v>
          </cell>
        </row>
        <row r="45">
          <cell r="EY45">
            <v>96.533000000000001</v>
          </cell>
          <cell r="FD45">
            <v>0.14782608695652175</v>
          </cell>
          <cell r="FE45">
            <v>0.58260869565217388</v>
          </cell>
          <cell r="FF45">
            <v>0.26956521739130435</v>
          </cell>
          <cell r="FJ45">
            <v>0.56086956521739129</v>
          </cell>
          <cell r="FK45">
            <v>6.55</v>
          </cell>
          <cell r="FN45">
            <v>11.6</v>
          </cell>
        </row>
        <row r="46">
          <cell r="EY46">
            <v>97.421000000000006</v>
          </cell>
          <cell r="FD46">
            <v>0.15126050420168066</v>
          </cell>
          <cell r="FE46">
            <v>0.58823529411764708</v>
          </cell>
          <cell r="FF46">
            <v>0.26050420168067229</v>
          </cell>
          <cell r="FJ46">
            <v>0.55462184873949583</v>
          </cell>
          <cell r="FK46">
            <v>6.55</v>
          </cell>
          <cell r="FN46">
            <v>11.6</v>
          </cell>
        </row>
        <row r="47">
          <cell r="EY47">
            <v>100</v>
          </cell>
          <cell r="FN47">
            <v>11.6</v>
          </cell>
        </row>
        <row r="48">
          <cell r="EY48">
            <v>122.42100000000001</v>
          </cell>
          <cell r="FD48">
            <v>0.26495726495726496</v>
          </cell>
          <cell r="FE48">
            <v>0.54700854700854706</v>
          </cell>
          <cell r="FF48">
            <v>0.18803418803418803</v>
          </cell>
          <cell r="FJ48">
            <v>0.46153846153846156</v>
          </cell>
          <cell r="FK48">
            <v>2.42</v>
          </cell>
          <cell r="FN48">
            <v>11.6</v>
          </cell>
        </row>
        <row r="49">
          <cell r="EY49">
            <v>124.82600000000001</v>
          </cell>
          <cell r="FD49">
            <v>0.30081300813008133</v>
          </cell>
          <cell r="FE49">
            <v>0.51219512195121952</v>
          </cell>
          <cell r="FF49">
            <v>0.18699186991869918</v>
          </cell>
          <cell r="FJ49">
            <v>0.44308943089430897</v>
          </cell>
          <cell r="FK49">
            <v>3.26</v>
          </cell>
          <cell r="FN49">
            <v>11.6</v>
          </cell>
        </row>
        <row r="50">
          <cell r="EY50">
            <v>129.92099999999999</v>
          </cell>
          <cell r="FD50">
            <v>0.26548672566371684</v>
          </cell>
          <cell r="FE50">
            <v>0.54867256637168138</v>
          </cell>
          <cell r="FF50">
            <v>0.18584070796460178</v>
          </cell>
          <cell r="FJ50">
            <v>0.46017699115044247</v>
          </cell>
          <cell r="FK50">
            <v>2.5</v>
          </cell>
          <cell r="FN50">
            <v>11.6</v>
          </cell>
        </row>
        <row r="51">
          <cell r="EY51">
            <v>135.02100000000002</v>
          </cell>
          <cell r="FD51">
            <v>0.27642276422764228</v>
          </cell>
          <cell r="FE51">
            <v>0.57723577235772361</v>
          </cell>
          <cell r="FF51">
            <v>0.14634146341463414</v>
          </cell>
          <cell r="FJ51">
            <v>0.43495934959349591</v>
          </cell>
          <cell r="FK51">
            <v>7.1</v>
          </cell>
          <cell r="FN51">
            <v>11.6</v>
          </cell>
        </row>
        <row r="52">
          <cell r="EY52">
            <v>138.92000000000002</v>
          </cell>
          <cell r="FD52">
            <v>0.29310344827586204</v>
          </cell>
          <cell r="FE52">
            <v>0.53448275862068961</v>
          </cell>
          <cell r="FF52">
            <v>0.17241379310344829</v>
          </cell>
          <cell r="FJ52">
            <v>0.43965517241379309</v>
          </cell>
          <cell r="FK52">
            <v>3.93</v>
          </cell>
          <cell r="FN52">
            <v>11.6</v>
          </cell>
        </row>
        <row r="53">
          <cell r="EY53">
            <v>142.34900000000002</v>
          </cell>
          <cell r="FD53">
            <v>0.2711864406779661</v>
          </cell>
          <cell r="FE53">
            <v>0.55084745762711862</v>
          </cell>
          <cell r="FF53">
            <v>0.17796610169491525</v>
          </cell>
          <cell r="FJ53">
            <v>0.45338983050847459</v>
          </cell>
          <cell r="FK53">
            <v>3.27</v>
          </cell>
          <cell r="FN53">
            <v>11.6</v>
          </cell>
        </row>
        <row r="54">
          <cell r="EY54">
            <v>147.61700000000002</v>
          </cell>
          <cell r="FD54">
            <v>0.30701754385964913</v>
          </cell>
          <cell r="FE54">
            <v>0.5</v>
          </cell>
          <cell r="FF54">
            <v>0.19298245614035087</v>
          </cell>
          <cell r="FJ54">
            <v>0.44298245614035087</v>
          </cell>
          <cell r="FK54">
            <v>2.96</v>
          </cell>
          <cell r="FN54">
            <v>11.6</v>
          </cell>
        </row>
        <row r="55">
          <cell r="EY55">
            <v>155.15800000000002</v>
          </cell>
          <cell r="FD55">
            <v>0.29310344827586204</v>
          </cell>
          <cell r="FE55">
            <v>0.50862068965517238</v>
          </cell>
          <cell r="FF55">
            <v>0.19827586206896552</v>
          </cell>
          <cell r="FJ55">
            <v>0.45258620689655171</v>
          </cell>
          <cell r="FK55">
            <v>2.12</v>
          </cell>
          <cell r="FN55">
            <v>11.6</v>
          </cell>
        </row>
        <row r="56">
          <cell r="EY56">
            <v>155.90300000000002</v>
          </cell>
          <cell r="FD56">
            <v>0.30088495575221241</v>
          </cell>
          <cell r="FE56">
            <v>0.49557522123893805</v>
          </cell>
          <cell r="FF56">
            <v>0.20353982300884957</v>
          </cell>
          <cell r="FJ56">
            <v>0.45132743362831862</v>
          </cell>
          <cell r="FK56">
            <v>2.15</v>
          </cell>
          <cell r="FN56">
            <v>11.6</v>
          </cell>
        </row>
        <row r="57">
          <cell r="EY57">
            <v>156.07900000000001</v>
          </cell>
          <cell r="FD57">
            <v>0.29032258064516131</v>
          </cell>
          <cell r="FE57">
            <v>0.532258064516129</v>
          </cell>
          <cell r="FF57">
            <v>0.17741935483870969</v>
          </cell>
          <cell r="FJ57">
            <v>0.44354838709677419</v>
          </cell>
          <cell r="FK57">
            <v>3.68</v>
          </cell>
          <cell r="FN57">
            <v>11.6</v>
          </cell>
        </row>
        <row r="58">
          <cell r="EY58">
            <v>158.22</v>
          </cell>
          <cell r="FD58">
            <v>0.27731092436974791</v>
          </cell>
          <cell r="FE58">
            <v>0.52941176470588236</v>
          </cell>
          <cell r="FF58">
            <v>0.19327731092436976</v>
          </cell>
          <cell r="FJ58">
            <v>0.45798319327731096</v>
          </cell>
          <cell r="FK58">
            <v>2.09</v>
          </cell>
          <cell r="FN58">
            <v>11.6</v>
          </cell>
        </row>
        <row r="59">
          <cell r="EY59">
            <v>159.96700000000001</v>
          </cell>
          <cell r="FD59">
            <v>0.29914529914529914</v>
          </cell>
          <cell r="FE59">
            <v>0.50427350427350426</v>
          </cell>
          <cell r="FF59">
            <v>0.19658119658119658</v>
          </cell>
          <cell r="FJ59">
            <v>0.44871794871794868</v>
          </cell>
          <cell r="FK59">
            <v>2.4700000000000002</v>
          </cell>
          <cell r="FN59">
            <v>11.6</v>
          </cell>
        </row>
        <row r="60">
          <cell r="EY60">
            <v>166.08100000000002</v>
          </cell>
          <cell r="FD60">
            <v>0.28947368421052633</v>
          </cell>
          <cell r="FE60">
            <v>0.51754385964912286</v>
          </cell>
          <cell r="FF60">
            <v>0.19298245614035087</v>
          </cell>
          <cell r="FJ60">
            <v>0.4517543859649123</v>
          </cell>
          <cell r="FK60">
            <v>2.2599999999999998</v>
          </cell>
          <cell r="FN60">
            <v>11.6</v>
          </cell>
        </row>
        <row r="61">
          <cell r="EY61">
            <v>168.45000000000002</v>
          </cell>
          <cell r="FD61">
            <v>0.27433628318584069</v>
          </cell>
          <cell r="FE61">
            <v>0.51327433628318586</v>
          </cell>
          <cell r="FF61">
            <v>0.21238938053097345</v>
          </cell>
          <cell r="FJ61">
            <v>0.46902654867256638</v>
          </cell>
          <cell r="FK61">
            <v>0.95</v>
          </cell>
          <cell r="FN61">
            <v>11.6</v>
          </cell>
        </row>
        <row r="62">
          <cell r="EY62">
            <v>173.13499999999999</v>
          </cell>
          <cell r="FD62">
            <v>0.23770491803278687</v>
          </cell>
          <cell r="FE62">
            <v>0.56557377049180324</v>
          </cell>
          <cell r="FF62">
            <v>0.19672131147540983</v>
          </cell>
          <cell r="FJ62">
            <v>0.47950819672131145</v>
          </cell>
          <cell r="FK62">
            <v>2.5099999999999998</v>
          </cell>
          <cell r="FN62">
            <v>11.6</v>
          </cell>
        </row>
        <row r="63">
          <cell r="EY63">
            <v>173.38200000000001</v>
          </cell>
          <cell r="FD63">
            <v>0.24786324786324787</v>
          </cell>
          <cell r="FE63">
            <v>0.55555555555555558</v>
          </cell>
          <cell r="FF63">
            <v>0.19658119658119658</v>
          </cell>
          <cell r="FJ63">
            <v>0.47435897435897434</v>
          </cell>
          <cell r="FK63">
            <v>2.06</v>
          </cell>
          <cell r="FN63">
            <v>11.6</v>
          </cell>
        </row>
        <row r="64">
          <cell r="EY64">
            <v>177.92099999999999</v>
          </cell>
          <cell r="FD64">
            <v>0.26315789473684209</v>
          </cell>
          <cell r="FE64">
            <v>0.46491228070175439</v>
          </cell>
          <cell r="FF64">
            <v>0.27192982456140352</v>
          </cell>
          <cell r="FJ64">
            <v>0.50438596491228072</v>
          </cell>
          <cell r="FK64">
            <v>0.57999999999999996</v>
          </cell>
          <cell r="FN64">
            <v>11.6</v>
          </cell>
        </row>
        <row r="65">
          <cell r="EY65">
            <v>179.12100000000001</v>
          </cell>
          <cell r="FD65">
            <v>0.22950819672131148</v>
          </cell>
          <cell r="FE65">
            <v>0.52459016393442626</v>
          </cell>
          <cell r="FF65">
            <v>0.24590163934426229</v>
          </cell>
          <cell r="FJ65">
            <v>0.50819672131147542</v>
          </cell>
          <cell r="FK65">
            <v>0.36099999999999999</v>
          </cell>
          <cell r="FN65">
            <v>11.6</v>
          </cell>
        </row>
        <row r="66">
          <cell r="EY66">
            <v>181.12100000000001</v>
          </cell>
          <cell r="FD66">
            <v>0.23966942148760331</v>
          </cell>
          <cell r="FE66">
            <v>0.52066115702479343</v>
          </cell>
          <cell r="FF66">
            <v>0.23966942148760331</v>
          </cell>
          <cell r="FJ66">
            <v>0.5</v>
          </cell>
          <cell r="FK66">
            <v>0.21</v>
          </cell>
          <cell r="FN66">
            <v>11.6</v>
          </cell>
        </row>
        <row r="67">
          <cell r="EY67">
            <v>181.649</v>
          </cell>
          <cell r="FD67">
            <v>0.25</v>
          </cell>
          <cell r="FE67">
            <v>0.45689655172413796</v>
          </cell>
          <cell r="FF67">
            <v>0.29310344827586204</v>
          </cell>
          <cell r="FJ67">
            <v>0.52155172413793105</v>
          </cell>
          <cell r="FK67">
            <v>1.29</v>
          </cell>
          <cell r="FN67">
            <v>11.6</v>
          </cell>
        </row>
        <row r="68">
          <cell r="EY68">
            <v>183.29500000000002</v>
          </cell>
          <cell r="FD68">
            <v>0.24369747899159663</v>
          </cell>
          <cell r="FE68">
            <v>0.45378151260504201</v>
          </cell>
          <cell r="FF68">
            <v>0.30252100840336132</v>
          </cell>
          <cell r="FJ68">
            <v>0.52941176470588236</v>
          </cell>
          <cell r="FK68">
            <v>1.84</v>
          </cell>
          <cell r="FN68">
            <v>11.6</v>
          </cell>
        </row>
        <row r="69">
          <cell r="EY69">
            <v>189.82100000000003</v>
          </cell>
          <cell r="FD69">
            <v>0.26315789473684209</v>
          </cell>
          <cell r="FE69">
            <v>0.41228070175438597</v>
          </cell>
          <cell r="FF69">
            <v>0.32456140350877194</v>
          </cell>
          <cell r="FJ69">
            <v>0.5307017543859649</v>
          </cell>
          <cell r="FK69">
            <v>4.37</v>
          </cell>
          <cell r="FN69">
            <v>11.6</v>
          </cell>
        </row>
        <row r="70">
          <cell r="EY70">
            <v>190.779</v>
          </cell>
          <cell r="FD70">
            <v>0.26446280991735538</v>
          </cell>
          <cell r="FE70">
            <v>0.42975206611570249</v>
          </cell>
          <cell r="FF70">
            <v>0.30578512396694213</v>
          </cell>
          <cell r="FJ70">
            <v>0.52066115702479343</v>
          </cell>
          <cell r="FK70">
            <v>2.802</v>
          </cell>
          <cell r="FN70">
            <v>11.6</v>
          </cell>
        </row>
        <row r="71">
          <cell r="EY71">
            <v>191.43100000000001</v>
          </cell>
          <cell r="FD71">
            <v>0.20689655172413793</v>
          </cell>
          <cell r="FE71">
            <v>0.45689655172413796</v>
          </cell>
          <cell r="FF71">
            <v>0.33620689655172414</v>
          </cell>
          <cell r="FJ71">
            <v>0.56465517241379315</v>
          </cell>
          <cell r="FK71">
            <v>4.74</v>
          </cell>
          <cell r="FN71">
            <v>11.6</v>
          </cell>
        </row>
        <row r="72">
          <cell r="EY72">
            <v>192.92400000000001</v>
          </cell>
          <cell r="FD72">
            <v>0.26956521739130435</v>
          </cell>
          <cell r="FE72">
            <v>0.4</v>
          </cell>
          <cell r="FF72">
            <v>0.33043478260869563</v>
          </cell>
          <cell r="FJ72">
            <v>0.5304347826086957</v>
          </cell>
          <cell r="FK72">
            <v>5.45</v>
          </cell>
          <cell r="FN72">
            <v>11.6</v>
          </cell>
        </row>
        <row r="73">
          <cell r="EY73">
            <v>196.31800000000001</v>
          </cell>
          <cell r="FD73">
            <v>0.25409836065573771</v>
          </cell>
          <cell r="FE73">
            <v>0.4344262295081967</v>
          </cell>
          <cell r="FF73">
            <v>0.31147540983606559</v>
          </cell>
          <cell r="FJ73">
            <v>0.52868852459016391</v>
          </cell>
          <cell r="FK73">
            <v>2.9</v>
          </cell>
          <cell r="FN73">
            <v>11.6</v>
          </cell>
        </row>
        <row r="74">
          <cell r="EY74">
            <v>196.702</v>
          </cell>
          <cell r="FD74">
            <v>0.25210084033613445</v>
          </cell>
          <cell r="FE74">
            <v>0.42016806722689076</v>
          </cell>
          <cell r="FF74">
            <v>0.32773109243697479</v>
          </cell>
          <cell r="FJ74">
            <v>0.53781512605042014</v>
          </cell>
          <cell r="FK74">
            <v>4.3899999999999997</v>
          </cell>
          <cell r="FN74">
            <v>11.6</v>
          </cell>
        </row>
        <row r="75">
          <cell r="EY75">
            <v>196.82100000000003</v>
          </cell>
          <cell r="FD75">
            <v>0.24590163934426229</v>
          </cell>
          <cell r="FE75">
            <v>0.44262295081967212</v>
          </cell>
          <cell r="FF75">
            <v>0.31147540983606559</v>
          </cell>
          <cell r="FJ75">
            <v>0.53278688524590168</v>
          </cell>
          <cell r="FK75">
            <v>2.66</v>
          </cell>
          <cell r="FN75">
            <v>11.6</v>
          </cell>
        </row>
        <row r="76">
          <cell r="EY76">
            <v>197.721</v>
          </cell>
          <cell r="FD76">
            <v>0.25</v>
          </cell>
          <cell r="FE76">
            <v>0.43548387096774194</v>
          </cell>
          <cell r="FF76">
            <v>0.31451612903225806</v>
          </cell>
          <cell r="FJ76">
            <v>0.532258064516129</v>
          </cell>
          <cell r="FK76">
            <v>3.1</v>
          </cell>
          <cell r="FN76">
            <v>11.6</v>
          </cell>
        </row>
        <row r="77">
          <cell r="EY77">
            <v>199.42099999999999</v>
          </cell>
          <cell r="FD77">
            <v>0.19491525423728814</v>
          </cell>
          <cell r="FE77">
            <v>0.48305084745762711</v>
          </cell>
          <cell r="FF77">
            <v>0.32203389830508472</v>
          </cell>
          <cell r="FJ77">
            <v>0.56355932203389825</v>
          </cell>
          <cell r="FK77">
            <v>3.95</v>
          </cell>
          <cell r="FN77">
            <v>11.6</v>
          </cell>
        </row>
        <row r="78">
          <cell r="EY78">
            <v>203.25299999999999</v>
          </cell>
          <cell r="FD78">
            <v>0.20689655172413793</v>
          </cell>
          <cell r="FE78">
            <v>0.46551724137931033</v>
          </cell>
          <cell r="FF78">
            <v>0.32758620689655171</v>
          </cell>
          <cell r="FJ78">
            <v>0.56034482758620685</v>
          </cell>
          <cell r="FK78">
            <v>3.93</v>
          </cell>
          <cell r="FN78">
            <v>11.6</v>
          </cell>
        </row>
        <row r="79">
          <cell r="EY79">
            <v>204.58300000000003</v>
          </cell>
          <cell r="FD79">
            <v>0.2857142857142857</v>
          </cell>
          <cell r="FE79">
            <v>0.42016806722689076</v>
          </cell>
          <cell r="FF79">
            <v>0.29411764705882354</v>
          </cell>
          <cell r="FJ79">
            <v>0.50420168067226889</v>
          </cell>
          <cell r="FK79">
            <v>3.05</v>
          </cell>
          <cell r="FN79">
            <v>11.6</v>
          </cell>
        </row>
        <row r="80">
          <cell r="EY80">
            <v>206.154</v>
          </cell>
          <cell r="FD80">
            <v>0.28099173553719009</v>
          </cell>
          <cell r="FE80">
            <v>0.42975206611570249</v>
          </cell>
          <cell r="FF80">
            <v>0.28925619834710742</v>
          </cell>
          <cell r="FJ80">
            <v>0.50413223140495866</v>
          </cell>
          <cell r="FK80">
            <v>2.4</v>
          </cell>
          <cell r="FN80">
            <v>11.6</v>
          </cell>
        </row>
        <row r="81">
          <cell r="EY81">
            <v>207.27100000000002</v>
          </cell>
          <cell r="FD81">
            <v>0.27586206896551724</v>
          </cell>
          <cell r="FE81">
            <v>0.42241379310344829</v>
          </cell>
          <cell r="FF81">
            <v>0.30172413793103448</v>
          </cell>
          <cell r="FJ81">
            <v>0.51293103448275867</v>
          </cell>
          <cell r="FK81">
            <v>2.95</v>
          </cell>
          <cell r="FN81">
            <v>11.6</v>
          </cell>
        </row>
        <row r="82">
          <cell r="EY82">
            <v>207.74</v>
          </cell>
          <cell r="FD82">
            <v>0.26724137931034481</v>
          </cell>
          <cell r="FE82">
            <v>0.41379310344827586</v>
          </cell>
          <cell r="FF82">
            <v>0.31896551724137934</v>
          </cell>
          <cell r="FJ82">
            <v>0.52586206896551724</v>
          </cell>
          <cell r="FK82">
            <v>4.07</v>
          </cell>
          <cell r="FN82">
            <v>11.6</v>
          </cell>
        </row>
        <row r="83">
          <cell r="EY83">
            <v>208.298</v>
          </cell>
          <cell r="FD83">
            <v>0.27200000000000002</v>
          </cell>
          <cell r="FE83">
            <v>0.42399999999999999</v>
          </cell>
          <cell r="FF83">
            <v>0.30399999999999999</v>
          </cell>
          <cell r="FJ83">
            <v>0.51600000000000001</v>
          </cell>
          <cell r="FK83">
            <v>3.1440000000000001</v>
          </cell>
          <cell r="FN83">
            <v>11.6</v>
          </cell>
        </row>
        <row r="84">
          <cell r="EY84">
            <v>210.34100000000001</v>
          </cell>
          <cell r="FD84">
            <v>0.27200000000000002</v>
          </cell>
          <cell r="FE84">
            <v>0.41599999999999998</v>
          </cell>
          <cell r="FF84">
            <v>0.312</v>
          </cell>
          <cell r="FJ84">
            <v>0.52</v>
          </cell>
          <cell r="FK84">
            <v>3.93</v>
          </cell>
          <cell r="FN84">
            <v>11.6</v>
          </cell>
        </row>
        <row r="85">
          <cell r="EY85">
            <v>211.69200000000001</v>
          </cell>
          <cell r="FD85">
            <v>0.26890756302521007</v>
          </cell>
          <cell r="FE85">
            <v>0.42016806722689076</v>
          </cell>
          <cell r="FF85">
            <v>0.31092436974789917</v>
          </cell>
          <cell r="FJ85">
            <v>0.52100840336134457</v>
          </cell>
          <cell r="FK85">
            <v>3.45</v>
          </cell>
          <cell r="FN85">
            <v>11.6</v>
          </cell>
        </row>
        <row r="86">
          <cell r="EY86">
            <v>213.32100000000003</v>
          </cell>
          <cell r="FD86">
            <v>0.29599999999999999</v>
          </cell>
          <cell r="FE86">
            <v>0.41599999999999998</v>
          </cell>
          <cell r="FF86">
            <v>0.28799999999999998</v>
          </cell>
          <cell r="FJ86">
            <v>0.496</v>
          </cell>
          <cell r="FK86">
            <v>3.544</v>
          </cell>
          <cell r="FN86">
            <v>11.6</v>
          </cell>
        </row>
        <row r="87">
          <cell r="EY87">
            <v>214.32100000000003</v>
          </cell>
          <cell r="FD87">
            <v>0.30894308943089432</v>
          </cell>
          <cell r="FE87">
            <v>0.3983739837398374</v>
          </cell>
          <cell r="FF87">
            <v>0.29268292682926828</v>
          </cell>
          <cell r="FJ87">
            <v>0.49186991869918695</v>
          </cell>
          <cell r="FK87">
            <v>5.15</v>
          </cell>
          <cell r="FN87">
            <v>11.6</v>
          </cell>
        </row>
        <row r="88">
          <cell r="EY88">
            <v>214.852</v>
          </cell>
          <cell r="FD88">
            <v>0.28448275862068967</v>
          </cell>
          <cell r="FE88">
            <v>0.41379310344827586</v>
          </cell>
          <cell r="FF88">
            <v>0.30172413793103448</v>
          </cell>
          <cell r="FJ88">
            <v>0.50862068965517238</v>
          </cell>
          <cell r="FK88">
            <v>3.52</v>
          </cell>
          <cell r="FN88">
            <v>11.6</v>
          </cell>
        </row>
        <row r="89">
          <cell r="EY89">
            <v>215.02100000000002</v>
          </cell>
          <cell r="FD89">
            <v>0.2975206611570248</v>
          </cell>
          <cell r="FE89">
            <v>0.42148760330578511</v>
          </cell>
          <cell r="FF89">
            <v>0.28099173553719009</v>
          </cell>
          <cell r="FJ89">
            <v>0.49173553719008267</v>
          </cell>
          <cell r="FK89">
            <v>3.05</v>
          </cell>
          <cell r="FN89">
            <v>11.6</v>
          </cell>
        </row>
        <row r="90">
          <cell r="EY90">
            <v>218.328</v>
          </cell>
          <cell r="FD90">
            <v>0.25833333333333336</v>
          </cell>
          <cell r="FE90">
            <v>0.46666666666666667</v>
          </cell>
          <cell r="FF90">
            <v>0.27500000000000002</v>
          </cell>
          <cell r="FJ90">
            <v>0.5083333333333333</v>
          </cell>
          <cell r="FK90">
            <v>0.6</v>
          </cell>
          <cell r="FN90">
            <v>11.6</v>
          </cell>
        </row>
        <row r="91">
          <cell r="EY91">
            <v>218.416</v>
          </cell>
          <cell r="FD91">
            <v>0.2608695652173913</v>
          </cell>
          <cell r="FE91">
            <v>0.4956521739130435</v>
          </cell>
          <cell r="FF91">
            <v>0.24347826086956523</v>
          </cell>
          <cell r="FJ91">
            <v>0.49130434782608701</v>
          </cell>
          <cell r="FK91">
            <v>0.08</v>
          </cell>
          <cell r="FN91">
            <v>11.6</v>
          </cell>
        </row>
        <row r="92">
          <cell r="EY92">
            <v>219.92400000000001</v>
          </cell>
          <cell r="FD92">
            <v>0.23728813559322035</v>
          </cell>
          <cell r="FE92">
            <v>0.46610169491525422</v>
          </cell>
          <cell r="FF92">
            <v>0.29661016949152541</v>
          </cell>
          <cell r="FJ92">
            <v>0.52966101694915246</v>
          </cell>
          <cell r="FK92">
            <v>1.37</v>
          </cell>
          <cell r="FN92">
            <v>11.6</v>
          </cell>
        </row>
        <row r="93">
          <cell r="EY93">
            <v>224.85900000000001</v>
          </cell>
          <cell r="FD93">
            <v>0.22608695652173913</v>
          </cell>
          <cell r="FE93">
            <v>0.5304347826086957</v>
          </cell>
          <cell r="FF93">
            <v>0.24347826086956523</v>
          </cell>
          <cell r="FJ93">
            <v>0.5086956521739131</v>
          </cell>
          <cell r="FK93">
            <v>0.5</v>
          </cell>
          <cell r="FN93">
            <v>11.6</v>
          </cell>
        </row>
        <row r="94">
          <cell r="EY94">
            <v>226.55700000000002</v>
          </cell>
          <cell r="FD94">
            <v>0.24793388429752067</v>
          </cell>
          <cell r="FE94">
            <v>0.50413223140495866</v>
          </cell>
          <cell r="FF94">
            <v>0.24793388429752067</v>
          </cell>
          <cell r="FJ94">
            <v>0.5</v>
          </cell>
          <cell r="FK94">
            <v>8.0000000000000002E-3</v>
          </cell>
          <cell r="FN94">
            <v>11.6</v>
          </cell>
        </row>
        <row r="95">
          <cell r="EY95">
            <v>231.11099999999999</v>
          </cell>
          <cell r="FD95">
            <v>0.24369747899159663</v>
          </cell>
          <cell r="FE95">
            <v>0.49579831932773111</v>
          </cell>
          <cell r="FF95">
            <v>0.26050420168067229</v>
          </cell>
          <cell r="FJ95">
            <v>0.50840336134453779</v>
          </cell>
          <cell r="FK95">
            <v>0.08</v>
          </cell>
          <cell r="FN95">
            <v>11.6</v>
          </cell>
        </row>
        <row r="96">
          <cell r="EY96">
            <v>240</v>
          </cell>
          <cell r="FN96">
            <v>11.6</v>
          </cell>
        </row>
        <row r="97">
          <cell r="EY97">
            <v>256.11099999999999</v>
          </cell>
          <cell r="FD97">
            <v>0.17647058823529413</v>
          </cell>
          <cell r="FE97">
            <v>0.51260504201680668</v>
          </cell>
          <cell r="FF97">
            <v>0.31092436974789917</v>
          </cell>
          <cell r="FJ97">
            <v>0.5672268907563025</v>
          </cell>
          <cell r="FK97">
            <v>4.38</v>
          </cell>
          <cell r="FN97">
            <v>11.6</v>
          </cell>
        </row>
        <row r="98">
          <cell r="EY98">
            <v>256.61099999999999</v>
          </cell>
          <cell r="FD98">
            <v>0.15517241379310345</v>
          </cell>
          <cell r="FE98">
            <v>0.58620689655172409</v>
          </cell>
          <cell r="FF98">
            <v>0.25862068965517243</v>
          </cell>
          <cell r="FJ98">
            <v>0.55172413793103448</v>
          </cell>
          <cell r="FK98">
            <v>5.93</v>
          </cell>
          <cell r="FN98">
            <v>11.6</v>
          </cell>
        </row>
        <row r="99">
          <cell r="EY99">
            <v>257.11099999999999</v>
          </cell>
          <cell r="FD99">
            <v>0.14754098360655737</v>
          </cell>
          <cell r="FE99">
            <v>0.56557377049180324</v>
          </cell>
          <cell r="FF99">
            <v>0.28688524590163933</v>
          </cell>
          <cell r="FJ99">
            <v>0.56967213114754101</v>
          </cell>
          <cell r="FK99">
            <v>6.84</v>
          </cell>
          <cell r="FN99">
            <v>11.6</v>
          </cell>
        </row>
        <row r="100">
          <cell r="EY100">
            <v>259.29599999999999</v>
          </cell>
          <cell r="FD100">
            <v>0.15517241379310345</v>
          </cell>
          <cell r="FE100">
            <v>0.5431034482758621</v>
          </cell>
          <cell r="FF100">
            <v>0.30172413793103448</v>
          </cell>
          <cell r="FJ100">
            <v>0.57327586206896552</v>
          </cell>
          <cell r="FK100">
            <v>5.84</v>
          </cell>
          <cell r="FN100">
            <v>11.6</v>
          </cell>
        </row>
        <row r="101">
          <cell r="EY101">
            <v>259.61099999999999</v>
          </cell>
          <cell r="FD101">
            <v>0.19491525423728814</v>
          </cell>
          <cell r="FE101">
            <v>0.5</v>
          </cell>
          <cell r="FF101">
            <v>0.30508474576271188</v>
          </cell>
          <cell r="FJ101">
            <v>0.55508474576271194</v>
          </cell>
          <cell r="FK101">
            <v>2.86</v>
          </cell>
          <cell r="FN101">
            <v>11.6</v>
          </cell>
        </row>
        <row r="102">
          <cell r="EY102">
            <v>260.11099999999999</v>
          </cell>
          <cell r="FD102">
            <v>0.20491803278688525</v>
          </cell>
          <cell r="FE102">
            <v>0.52459016393442626</v>
          </cell>
          <cell r="FF102">
            <v>0.27049180327868855</v>
          </cell>
          <cell r="FJ102">
            <v>0.53278688524590168</v>
          </cell>
          <cell r="FK102">
            <v>1.34</v>
          </cell>
          <cell r="FN102">
            <v>11.6</v>
          </cell>
        </row>
        <row r="103">
          <cell r="EY103">
            <v>262.72199999999998</v>
          </cell>
          <cell r="FD103">
            <v>0.21138211382113822</v>
          </cell>
          <cell r="FE103">
            <v>0.52845528455284552</v>
          </cell>
          <cell r="FF103">
            <v>0.26016260162601629</v>
          </cell>
          <cell r="FJ103">
            <v>0.52439024390243905</v>
          </cell>
          <cell r="FK103">
            <v>0.98</v>
          </cell>
          <cell r="FN103">
            <v>11.6</v>
          </cell>
        </row>
        <row r="104">
          <cell r="EY104">
            <v>263.21100000000001</v>
          </cell>
          <cell r="FD104">
            <v>0.21311475409836064</v>
          </cell>
          <cell r="FE104">
            <v>0.54098360655737709</v>
          </cell>
          <cell r="FF104">
            <v>0.24590163934426229</v>
          </cell>
          <cell r="FJ104">
            <v>0.51639344262295084</v>
          </cell>
          <cell r="FK104">
            <v>1.08</v>
          </cell>
          <cell r="FN104">
            <v>11.6</v>
          </cell>
        </row>
        <row r="105">
          <cell r="EY105">
            <v>264.31099999999998</v>
          </cell>
          <cell r="FD105">
            <v>0.21186440677966101</v>
          </cell>
          <cell r="FE105">
            <v>0.51694915254237284</v>
          </cell>
          <cell r="FF105">
            <v>0.2711864406779661</v>
          </cell>
          <cell r="FJ105">
            <v>0.52966101694915246</v>
          </cell>
          <cell r="FK105">
            <v>0.97</v>
          </cell>
          <cell r="FN105">
            <v>11.6</v>
          </cell>
        </row>
        <row r="106">
          <cell r="EY106">
            <v>270.25200000000001</v>
          </cell>
          <cell r="FD106">
            <v>0.23529411764705882</v>
          </cell>
          <cell r="FE106">
            <v>0.53781512605042014</v>
          </cell>
          <cell r="FF106">
            <v>0.22689075630252101</v>
          </cell>
          <cell r="FJ106">
            <v>0.49579831932773111</v>
          </cell>
          <cell r="FK106">
            <v>0.7</v>
          </cell>
          <cell r="FN106">
            <v>11.6</v>
          </cell>
        </row>
        <row r="107">
          <cell r="EY107">
            <v>276.87399999999997</v>
          </cell>
          <cell r="FD107">
            <v>0.29565217391304349</v>
          </cell>
          <cell r="FE107">
            <v>0.5043478260869565</v>
          </cell>
          <cell r="FF107">
            <v>0.2</v>
          </cell>
          <cell r="FJ107">
            <v>0.45217391304347826</v>
          </cell>
          <cell r="FK107">
            <v>2.11</v>
          </cell>
          <cell r="FN107">
            <v>11.6</v>
          </cell>
        </row>
        <row r="108">
          <cell r="EY108">
            <v>281.61099999999999</v>
          </cell>
          <cell r="FD108">
            <v>0.3</v>
          </cell>
          <cell r="FE108">
            <v>0.53333333333333333</v>
          </cell>
          <cell r="FF108">
            <v>0.16666666666666666</v>
          </cell>
          <cell r="FJ108">
            <v>0.43333333333333335</v>
          </cell>
          <cell r="FK108">
            <v>4.8</v>
          </cell>
          <cell r="FN108">
            <v>11.6</v>
          </cell>
        </row>
        <row r="109">
          <cell r="EY109">
            <v>284.93200000000002</v>
          </cell>
          <cell r="FD109">
            <v>0.34210526315789475</v>
          </cell>
          <cell r="FE109">
            <v>0.50877192982456143</v>
          </cell>
          <cell r="FF109">
            <v>0.14912280701754385</v>
          </cell>
          <cell r="FJ109">
            <v>0.40350877192982459</v>
          </cell>
          <cell r="FK109">
            <v>8.5299999999999994</v>
          </cell>
          <cell r="FN109">
            <v>11.6</v>
          </cell>
        </row>
        <row r="110">
          <cell r="EY110">
            <v>285.93299999999999</v>
          </cell>
          <cell r="FD110">
            <v>0.36363636363636365</v>
          </cell>
          <cell r="FE110">
            <v>0.47107438016528924</v>
          </cell>
          <cell r="FF110">
            <v>0.16528925619834711</v>
          </cell>
          <cell r="FJ110">
            <v>0.40082644628099173</v>
          </cell>
          <cell r="FK110">
            <v>9.93</v>
          </cell>
          <cell r="FN110">
            <v>11.6</v>
          </cell>
        </row>
        <row r="111">
          <cell r="EY111">
            <v>292.327</v>
          </cell>
          <cell r="FD111">
            <v>0.36363636363636365</v>
          </cell>
          <cell r="FE111">
            <v>0.49090909090909091</v>
          </cell>
          <cell r="FF111">
            <v>0.14545454545454545</v>
          </cell>
          <cell r="FJ111">
            <v>0.39090909090909087</v>
          </cell>
          <cell r="FK111">
            <v>10.51</v>
          </cell>
          <cell r="FN111">
            <v>11.6</v>
          </cell>
        </row>
        <row r="112">
          <cell r="EY112">
            <v>297.411</v>
          </cell>
          <cell r="FD112">
            <v>0.35245901639344263</v>
          </cell>
          <cell r="FE112">
            <v>0.54918032786885251</v>
          </cell>
          <cell r="FF112">
            <v>9.8360655737704916E-2</v>
          </cell>
          <cell r="FJ112">
            <v>0.37295081967213117</v>
          </cell>
          <cell r="FK112">
            <v>16.93</v>
          </cell>
          <cell r="FN112">
            <v>11.6</v>
          </cell>
        </row>
        <row r="113">
          <cell r="EY113">
            <v>298.01099999999997</v>
          </cell>
          <cell r="FD113">
            <v>0.38053097345132741</v>
          </cell>
          <cell r="FE113">
            <v>0.50442477876106195</v>
          </cell>
          <cell r="FF113">
            <v>0.11504424778761062</v>
          </cell>
          <cell r="FJ113">
            <v>0.36725663716814161</v>
          </cell>
          <cell r="FK113">
            <v>15.94</v>
          </cell>
          <cell r="FN113">
            <v>11.6</v>
          </cell>
        </row>
        <row r="114">
          <cell r="EY114">
            <v>300.702</v>
          </cell>
          <cell r="FD114">
            <v>0.38135593220338981</v>
          </cell>
          <cell r="FE114">
            <v>0.52542372881355937</v>
          </cell>
          <cell r="FF114">
            <v>9.3220338983050849E-2</v>
          </cell>
          <cell r="FJ114">
            <v>0.35593220338983056</v>
          </cell>
          <cell r="FK114">
            <v>19.899999999999999</v>
          </cell>
          <cell r="FN114">
            <v>11.6</v>
          </cell>
        </row>
        <row r="115">
          <cell r="EY115">
            <v>308.20600000000002</v>
          </cell>
          <cell r="FD115">
            <v>0.38793103448275862</v>
          </cell>
          <cell r="FE115">
            <v>0.55172413793103448</v>
          </cell>
          <cell r="FF115">
            <v>6.0344827586206899E-2</v>
          </cell>
          <cell r="FJ115">
            <v>0.33620689655172414</v>
          </cell>
          <cell r="FK115">
            <v>26.14</v>
          </cell>
          <cell r="FN115">
            <v>11.6</v>
          </cell>
        </row>
        <row r="116">
          <cell r="EY116">
            <v>308.31099999999998</v>
          </cell>
          <cell r="FD116">
            <v>0.37614678899082571</v>
          </cell>
          <cell r="FE116">
            <v>0.56880733944954132</v>
          </cell>
          <cell r="FF116">
            <v>5.5045871559633031E-2</v>
          </cell>
          <cell r="FJ116">
            <v>0.33944954128440369</v>
          </cell>
          <cell r="FK116">
            <v>24.54</v>
          </cell>
          <cell r="FN116">
            <v>11.6</v>
          </cell>
        </row>
        <row r="117">
          <cell r="EY117">
            <v>308.911</v>
          </cell>
          <cell r="FD117">
            <v>0.36666666666666664</v>
          </cell>
          <cell r="FE117">
            <v>0.56666666666666665</v>
          </cell>
          <cell r="FF117">
            <v>6.6666666666666666E-2</v>
          </cell>
          <cell r="FJ117">
            <v>0.35</v>
          </cell>
          <cell r="FK117">
            <v>23.73</v>
          </cell>
          <cell r="FN117">
            <v>11.6</v>
          </cell>
        </row>
        <row r="118">
          <cell r="EY118">
            <v>315.11099999999999</v>
          </cell>
          <cell r="FD118">
            <v>0.37068965517241381</v>
          </cell>
          <cell r="FE118">
            <v>0.56896551724137934</v>
          </cell>
          <cell r="FF118">
            <v>6.0344827586206899E-2</v>
          </cell>
          <cell r="FJ118">
            <v>0.34482758620689657</v>
          </cell>
          <cell r="FK118">
            <v>24.55</v>
          </cell>
          <cell r="FN118">
            <v>11.6</v>
          </cell>
        </row>
        <row r="119">
          <cell r="EY119">
            <v>316.01</v>
          </cell>
          <cell r="FD119">
            <v>0.32</v>
          </cell>
          <cell r="FE119">
            <v>0.64</v>
          </cell>
          <cell r="FF119">
            <v>0.04</v>
          </cell>
          <cell r="FJ119">
            <v>0.36</v>
          </cell>
          <cell r="FK119">
            <v>29.4</v>
          </cell>
          <cell r="FN119">
            <v>11.6</v>
          </cell>
        </row>
        <row r="120">
          <cell r="EY120">
            <v>318.43200000000002</v>
          </cell>
          <cell r="FD120">
            <v>0.375</v>
          </cell>
          <cell r="FE120">
            <v>0.59615384615384615</v>
          </cell>
          <cell r="FF120">
            <v>2.8846153846153848E-2</v>
          </cell>
          <cell r="FJ120">
            <v>0.32692307692307693</v>
          </cell>
          <cell r="FK120">
            <v>28.77</v>
          </cell>
          <cell r="FN120">
            <v>11.6</v>
          </cell>
        </row>
        <row r="121">
          <cell r="EY121">
            <v>318.68399999999997</v>
          </cell>
          <cell r="FD121">
            <v>0.31932773109243695</v>
          </cell>
          <cell r="FE121">
            <v>0.65546218487394958</v>
          </cell>
          <cell r="FF121">
            <v>2.5210084033613446E-2</v>
          </cell>
          <cell r="FJ121">
            <v>0.35294117647058826</v>
          </cell>
          <cell r="FK121">
            <v>32.090000000000003</v>
          </cell>
          <cell r="FN121">
            <v>11.6</v>
          </cell>
        </row>
        <row r="122">
          <cell r="EY122">
            <v>319.61099999999999</v>
          </cell>
          <cell r="FD122">
            <v>0.3</v>
          </cell>
          <cell r="FE122">
            <v>0.65</v>
          </cell>
          <cell r="FF122">
            <v>0.05</v>
          </cell>
          <cell r="FJ122">
            <v>0.375</v>
          </cell>
          <cell r="FK122">
            <v>25.8</v>
          </cell>
          <cell r="FN122">
            <v>11.6</v>
          </cell>
        </row>
        <row r="123">
          <cell r="EY123">
            <v>319.81099999999998</v>
          </cell>
          <cell r="FD123">
            <v>0.30645161290322581</v>
          </cell>
          <cell r="FE123">
            <v>0.65322580645161288</v>
          </cell>
          <cell r="FF123">
            <v>4.0322580645161289E-2</v>
          </cell>
          <cell r="FJ123">
            <v>0.36693548387096775</v>
          </cell>
          <cell r="FK123">
            <v>29.21</v>
          </cell>
          <cell r="FN123">
            <v>11.6</v>
          </cell>
        </row>
        <row r="124">
          <cell r="EY124">
            <v>319.81099999999998</v>
          </cell>
          <cell r="FD124">
            <v>0.30252100840336132</v>
          </cell>
          <cell r="FE124">
            <v>0.65546218487394958</v>
          </cell>
          <cell r="FF124">
            <v>4.2016806722689079E-2</v>
          </cell>
          <cell r="FJ124">
            <v>0.36974789915966388</v>
          </cell>
          <cell r="FK124">
            <v>27.66</v>
          </cell>
          <cell r="FN124">
            <v>11.6</v>
          </cell>
        </row>
        <row r="125">
          <cell r="EY125">
            <v>321.03800000000001</v>
          </cell>
          <cell r="FD125">
            <v>0.29268292682926828</v>
          </cell>
          <cell r="FE125">
            <v>0.68292682926829273</v>
          </cell>
          <cell r="FF125">
            <v>2.4390243902439025E-2</v>
          </cell>
          <cell r="FJ125">
            <v>0.36585365853658541</v>
          </cell>
          <cell r="FK125">
            <v>34.17</v>
          </cell>
          <cell r="FN125">
            <v>11.6</v>
          </cell>
        </row>
        <row r="126">
          <cell r="EY126">
            <v>321.12799999999999</v>
          </cell>
          <cell r="FD126">
            <v>0.28799999999999998</v>
          </cell>
          <cell r="FE126">
            <v>0.68799999999999994</v>
          </cell>
          <cell r="FF126">
            <v>2.4E-2</v>
          </cell>
          <cell r="FJ126">
            <v>0.36799999999999999</v>
          </cell>
          <cell r="FK126">
            <v>35.1</v>
          </cell>
          <cell r="FN126">
            <v>11.6</v>
          </cell>
        </row>
        <row r="127">
          <cell r="EY127">
            <v>321.161</v>
          </cell>
          <cell r="FD127">
            <v>0.28813559322033899</v>
          </cell>
          <cell r="FE127">
            <v>0.68644067796610164</v>
          </cell>
          <cell r="FF127">
            <v>2.5423728813559324E-2</v>
          </cell>
          <cell r="FJ127">
            <v>0.36864406779661013</v>
          </cell>
          <cell r="FK127">
            <v>32.69</v>
          </cell>
          <cell r="FN127">
            <v>11.6</v>
          </cell>
        </row>
        <row r="128">
          <cell r="EY128">
            <v>321.16399999999999</v>
          </cell>
          <cell r="FD128">
            <v>0.28000000000000003</v>
          </cell>
          <cell r="FE128">
            <v>0.69599999999999995</v>
          </cell>
          <cell r="FF128">
            <v>2.4E-2</v>
          </cell>
          <cell r="FJ128">
            <v>0.372</v>
          </cell>
          <cell r="FK128">
            <v>35.590000000000003</v>
          </cell>
          <cell r="FN128">
            <v>11.6</v>
          </cell>
        </row>
        <row r="129">
          <cell r="EY129">
            <v>321.44299999999998</v>
          </cell>
          <cell r="FD129">
            <v>0.30952380952380953</v>
          </cell>
          <cell r="FE129">
            <v>0.66666666666666663</v>
          </cell>
          <cell r="FF129">
            <v>2.3809523809523808E-2</v>
          </cell>
          <cell r="FJ129">
            <v>0.3571428571428571</v>
          </cell>
          <cell r="FK129">
            <v>34.57</v>
          </cell>
          <cell r="FN129">
            <v>11.6</v>
          </cell>
        </row>
        <row r="130">
          <cell r="EY130">
            <v>322.976</v>
          </cell>
          <cell r="FD130">
            <v>0.27642276422764228</v>
          </cell>
          <cell r="FE130">
            <v>0.70731707317073167</v>
          </cell>
          <cell r="FF130">
            <v>1.6260162601626018E-2</v>
          </cell>
          <cell r="FJ130">
            <v>0.36991869918699183</v>
          </cell>
          <cell r="FK130">
            <v>37.799999999999997</v>
          </cell>
          <cell r="FN130">
            <v>11.6</v>
          </cell>
        </row>
        <row r="131">
          <cell r="EY131">
            <v>323.11799999999999</v>
          </cell>
          <cell r="FD131">
            <v>0.28455284552845528</v>
          </cell>
          <cell r="FE131">
            <v>0.69918699186991873</v>
          </cell>
          <cell r="FF131">
            <v>1.6260162601626018E-2</v>
          </cell>
          <cell r="FJ131">
            <v>0.36585365853658536</v>
          </cell>
          <cell r="FK131">
            <v>37.229999999999997</v>
          </cell>
          <cell r="FN131">
            <v>11.6</v>
          </cell>
        </row>
        <row r="132">
          <cell r="EY132">
            <v>326.01099999999997</v>
          </cell>
          <cell r="FD132">
            <v>0.26890756302521007</v>
          </cell>
          <cell r="FE132">
            <v>0.68907563025210083</v>
          </cell>
          <cell r="FF132">
            <v>4.2016806722689079E-2</v>
          </cell>
          <cell r="FJ132">
            <v>0.38655462184873951</v>
          </cell>
          <cell r="FK132">
            <v>29.27</v>
          </cell>
          <cell r="FN132">
            <v>11.6</v>
          </cell>
        </row>
        <row r="133">
          <cell r="EY133">
            <v>327.745</v>
          </cell>
          <cell r="FD133">
            <v>0.24193548387096775</v>
          </cell>
          <cell r="FE133">
            <v>0.717741935483871</v>
          </cell>
          <cell r="FF133">
            <v>4.0322580645161289E-2</v>
          </cell>
          <cell r="FJ133">
            <v>0.39919354838709681</v>
          </cell>
          <cell r="FK133">
            <v>33.6</v>
          </cell>
          <cell r="FN133">
            <v>11.6</v>
          </cell>
        </row>
        <row r="134">
          <cell r="EY134">
            <v>327.911</v>
          </cell>
          <cell r="FD134">
            <v>0.23966942148760331</v>
          </cell>
          <cell r="FE134">
            <v>0.71900826446280997</v>
          </cell>
          <cell r="FF134">
            <v>4.1322314049586778E-2</v>
          </cell>
          <cell r="FJ134">
            <v>0.40082644628099173</v>
          </cell>
          <cell r="FK134">
            <v>32.74</v>
          </cell>
          <cell r="FN134">
            <v>11.6</v>
          </cell>
        </row>
        <row r="135">
          <cell r="EY135">
            <v>330.51099999999997</v>
          </cell>
          <cell r="FD135">
            <v>0.22950819672131148</v>
          </cell>
          <cell r="FE135">
            <v>0.72131147540983609</v>
          </cell>
          <cell r="FF135">
            <v>4.9180327868852458E-2</v>
          </cell>
          <cell r="FJ135">
            <v>0.4098360655737705</v>
          </cell>
          <cell r="FK135">
            <v>31.84</v>
          </cell>
          <cell r="FN135">
            <v>11.6</v>
          </cell>
        </row>
        <row r="136">
          <cell r="EY136">
            <v>333.786</v>
          </cell>
          <cell r="FD136">
            <v>0.20967741935483872</v>
          </cell>
          <cell r="FE136">
            <v>0.70967741935483875</v>
          </cell>
          <cell r="FF136">
            <v>8.0645161290322578E-2</v>
          </cell>
          <cell r="FJ136">
            <v>0.43548387096774194</v>
          </cell>
          <cell r="FK136">
            <v>25.94</v>
          </cell>
          <cell r="FN136">
            <v>11.6</v>
          </cell>
        </row>
        <row r="137">
          <cell r="EY137">
            <v>335.685</v>
          </cell>
          <cell r="FD137">
            <v>0.19166666666666668</v>
          </cell>
          <cell r="FE137">
            <v>0.71666666666666667</v>
          </cell>
          <cell r="FF137">
            <v>9.166666666666666E-2</v>
          </cell>
          <cell r="FJ137">
            <v>0.45</v>
          </cell>
          <cell r="FK137">
            <v>24.93</v>
          </cell>
          <cell r="FN137">
            <v>11.6</v>
          </cell>
        </row>
        <row r="138">
          <cell r="EY138">
            <v>336.21100000000001</v>
          </cell>
          <cell r="FD138">
            <v>0.19327731092436976</v>
          </cell>
          <cell r="FE138">
            <v>0.7142857142857143</v>
          </cell>
          <cell r="FF138">
            <v>9.2436974789915971E-2</v>
          </cell>
          <cell r="FJ138">
            <v>0.44957983193277312</v>
          </cell>
          <cell r="FK138">
            <v>24.28</v>
          </cell>
          <cell r="FN138">
            <v>11.6</v>
          </cell>
        </row>
        <row r="139">
          <cell r="EY139">
            <v>336.411</v>
          </cell>
          <cell r="FD139">
            <v>0.184</v>
          </cell>
          <cell r="FE139">
            <v>0.72</v>
          </cell>
          <cell r="FF139">
            <v>9.6000000000000002E-2</v>
          </cell>
          <cell r="FJ139">
            <v>0.45599999999999996</v>
          </cell>
          <cell r="FK139">
            <v>26.14</v>
          </cell>
          <cell r="FN139">
            <v>11.6</v>
          </cell>
        </row>
        <row r="140">
          <cell r="EY140">
            <v>336.911</v>
          </cell>
          <cell r="FD140">
            <v>0.18852459016393441</v>
          </cell>
          <cell r="FE140">
            <v>0.72131147540983609</v>
          </cell>
          <cell r="FF140">
            <v>9.0163934426229511E-2</v>
          </cell>
          <cell r="FJ140">
            <v>0.45081967213114754</v>
          </cell>
          <cell r="FK140">
            <v>26.26</v>
          </cell>
          <cell r="FN140">
            <v>11.6</v>
          </cell>
        </row>
        <row r="141">
          <cell r="EY141">
            <v>337.98099999999999</v>
          </cell>
          <cell r="FD141">
            <v>0.18699186991869918</v>
          </cell>
          <cell r="FE141">
            <v>0.70731707317073167</v>
          </cell>
          <cell r="FF141">
            <v>0.10569105691056911</v>
          </cell>
          <cell r="FJ141">
            <v>0.45934959349593496</v>
          </cell>
          <cell r="FK141">
            <v>22.77</v>
          </cell>
          <cell r="FN141">
            <v>11.6</v>
          </cell>
        </row>
        <row r="142">
          <cell r="EY142">
            <v>342.911</v>
          </cell>
          <cell r="FD142">
            <v>0.18548387096774194</v>
          </cell>
          <cell r="FE142">
            <v>0.72580645161290325</v>
          </cell>
          <cell r="FF142">
            <v>8.8709677419354843E-2</v>
          </cell>
          <cell r="FJ142">
            <v>0.45161290322580649</v>
          </cell>
          <cell r="FK142">
            <v>27.61</v>
          </cell>
          <cell r="FN142">
            <v>11.6</v>
          </cell>
        </row>
        <row r="143">
          <cell r="EY143">
            <v>343.01099999999997</v>
          </cell>
          <cell r="FD143">
            <v>0.18487394957983194</v>
          </cell>
          <cell r="FE143">
            <v>0.72268907563025209</v>
          </cell>
          <cell r="FF143">
            <v>9.2436974789915971E-2</v>
          </cell>
          <cell r="FJ143">
            <v>0.45378151260504201</v>
          </cell>
          <cell r="FK143">
            <v>25.64</v>
          </cell>
          <cell r="FN143">
            <v>11.6</v>
          </cell>
        </row>
        <row r="144">
          <cell r="EY144">
            <v>346.57399999999996</v>
          </cell>
          <cell r="FD144">
            <v>0.21052631578947367</v>
          </cell>
          <cell r="FE144">
            <v>0.69298245614035092</v>
          </cell>
          <cell r="FF144">
            <v>9.6491228070175433E-2</v>
          </cell>
          <cell r="FJ144">
            <v>0.44298245614035092</v>
          </cell>
          <cell r="FK144">
            <v>19.95</v>
          </cell>
          <cell r="FN144">
            <v>11.6</v>
          </cell>
        </row>
        <row r="145">
          <cell r="EY145">
            <v>348.11099999999999</v>
          </cell>
          <cell r="FD145">
            <v>0.21848739495798319</v>
          </cell>
          <cell r="FE145">
            <v>0.66386554621848737</v>
          </cell>
          <cell r="FF145">
            <v>0.11764705882352941</v>
          </cell>
          <cell r="FJ145">
            <v>0.44957983193277307</v>
          </cell>
          <cell r="FK145">
            <v>15.2</v>
          </cell>
          <cell r="FN145">
            <v>11.6</v>
          </cell>
        </row>
        <row r="146">
          <cell r="EY146">
            <v>352.738</v>
          </cell>
          <cell r="FD146">
            <v>0.27350427350427353</v>
          </cell>
          <cell r="FE146">
            <v>0.60683760683760679</v>
          </cell>
          <cell r="FF146">
            <v>0.11965811965811966</v>
          </cell>
          <cell r="FJ146">
            <v>0.42307692307692307</v>
          </cell>
          <cell r="FK146">
            <v>10.88</v>
          </cell>
          <cell r="FN146">
            <v>11.6</v>
          </cell>
        </row>
        <row r="147">
          <cell r="EY147">
            <v>354.12099999999998</v>
          </cell>
          <cell r="FD147">
            <v>0.2661290322580645</v>
          </cell>
          <cell r="FE147">
            <v>0.59677419354838712</v>
          </cell>
          <cell r="FF147">
            <v>0.13709677419354838</v>
          </cell>
          <cell r="FJ147">
            <v>0.43548387096774194</v>
          </cell>
          <cell r="FK147">
            <v>8.77</v>
          </cell>
          <cell r="FN147">
            <v>11.6</v>
          </cell>
        </row>
        <row r="148">
          <cell r="EY148">
            <v>355.12700000000001</v>
          </cell>
          <cell r="FD148">
            <v>0.2857142857142857</v>
          </cell>
          <cell r="FE148">
            <v>0.57983193277310929</v>
          </cell>
          <cell r="FF148">
            <v>0.13445378151260504</v>
          </cell>
          <cell r="FJ148">
            <v>0.42436974789915971</v>
          </cell>
          <cell r="FK148">
            <v>8.48</v>
          </cell>
          <cell r="FN148">
            <v>11.6</v>
          </cell>
        </row>
        <row r="149">
          <cell r="EY149">
            <v>357.452</v>
          </cell>
          <cell r="FD149">
            <v>0.2857142857142857</v>
          </cell>
          <cell r="FE149">
            <v>0.55462184873949583</v>
          </cell>
          <cell r="FF149">
            <v>0.15966386554621848</v>
          </cell>
          <cell r="FJ149">
            <v>0.43697478991596639</v>
          </cell>
          <cell r="FK149">
            <v>5.2</v>
          </cell>
          <cell r="FN149">
            <v>11.6</v>
          </cell>
        </row>
        <row r="150">
          <cell r="EY150">
            <v>370</v>
          </cell>
          <cell r="FN150">
            <v>11.6</v>
          </cell>
        </row>
        <row r="151">
          <cell r="EY151">
            <v>382.452</v>
          </cell>
          <cell r="FD151">
            <v>7.5630252100840331E-2</v>
          </cell>
          <cell r="FE151">
            <v>0.48739495798319327</v>
          </cell>
          <cell r="FF151">
            <v>0.43697478991596639</v>
          </cell>
          <cell r="FJ151">
            <v>0.68067226890756305</v>
          </cell>
          <cell r="FK151">
            <v>31.15</v>
          </cell>
          <cell r="FN151">
            <v>11.6</v>
          </cell>
        </row>
        <row r="152">
          <cell r="EY152">
            <v>382.71600000000001</v>
          </cell>
          <cell r="FD152">
            <v>6.5573770491803282E-2</v>
          </cell>
          <cell r="FE152">
            <v>0.47540983606557374</v>
          </cell>
          <cell r="FF152">
            <v>0.45901639344262296</v>
          </cell>
          <cell r="FJ152">
            <v>0.69672131147540983</v>
          </cell>
          <cell r="FK152">
            <v>38.07</v>
          </cell>
          <cell r="FN152">
            <v>11.6</v>
          </cell>
        </row>
        <row r="153">
          <cell r="EY153">
            <v>385.33499999999998</v>
          </cell>
          <cell r="FD153">
            <v>7.43801652892562E-2</v>
          </cell>
          <cell r="FE153">
            <v>0.49586776859504134</v>
          </cell>
          <cell r="FF153">
            <v>0.42975206611570249</v>
          </cell>
          <cell r="FJ153">
            <v>0.6776859504132231</v>
          </cell>
          <cell r="FK153">
            <v>30.57</v>
          </cell>
          <cell r="FN153">
            <v>11.6</v>
          </cell>
        </row>
        <row r="154">
          <cell r="EY154">
            <v>386.88600000000002</v>
          </cell>
          <cell r="FD154">
            <v>5.128205128205128E-2</v>
          </cell>
          <cell r="FE154">
            <v>0.49572649572649574</v>
          </cell>
          <cell r="FF154">
            <v>0.45299145299145299</v>
          </cell>
          <cell r="FJ154">
            <v>0.70085470085470081</v>
          </cell>
          <cell r="FK154">
            <v>37.770000000000003</v>
          </cell>
          <cell r="FN154">
            <v>11.6</v>
          </cell>
        </row>
        <row r="155">
          <cell r="EY155">
            <v>387.29</v>
          </cell>
          <cell r="FD155">
            <v>4.2372881355932202E-2</v>
          </cell>
          <cell r="FE155">
            <v>0.53389830508474578</v>
          </cell>
          <cell r="FF155">
            <v>0.42372881355932202</v>
          </cell>
          <cell r="FJ155">
            <v>0.69067796610169485</v>
          </cell>
          <cell r="FK155">
            <v>34.86</v>
          </cell>
          <cell r="FN155">
            <v>11.6</v>
          </cell>
        </row>
        <row r="156">
          <cell r="EY156">
            <v>388.05200000000002</v>
          </cell>
          <cell r="FD156">
            <v>4.878048780487805E-2</v>
          </cell>
          <cell r="FE156">
            <v>0.49593495934959347</v>
          </cell>
          <cell r="FF156">
            <v>0.45528455284552843</v>
          </cell>
          <cell r="FJ156">
            <v>0.7032520325203252</v>
          </cell>
          <cell r="FK156">
            <v>40.658999999999999</v>
          </cell>
          <cell r="FN156">
            <v>11.6</v>
          </cell>
        </row>
        <row r="157">
          <cell r="EY157">
            <v>389.37</v>
          </cell>
          <cell r="FD157">
            <v>3.5714285714285712E-2</v>
          </cell>
          <cell r="FE157">
            <v>0.5</v>
          </cell>
          <cell r="FF157">
            <v>0.4642857142857143</v>
          </cell>
          <cell r="FJ157">
            <v>0.7142857142857143</v>
          </cell>
          <cell r="FK157">
            <v>41.14</v>
          </cell>
          <cell r="FN157">
            <v>11.6</v>
          </cell>
        </row>
        <row r="158">
          <cell r="EY158">
            <v>389.55200000000002</v>
          </cell>
          <cell r="FD158">
            <v>5.4054054054054057E-2</v>
          </cell>
          <cell r="FE158">
            <v>0.46846846846846846</v>
          </cell>
          <cell r="FF158">
            <v>0.47747747747747749</v>
          </cell>
          <cell r="FJ158">
            <v>0.71171171171171177</v>
          </cell>
          <cell r="FK158">
            <v>40.24</v>
          </cell>
          <cell r="FN158">
            <v>11.6</v>
          </cell>
        </row>
        <row r="159">
          <cell r="EY159">
            <v>390.35199999999998</v>
          </cell>
          <cell r="FD159">
            <v>6.6037735849056603E-2</v>
          </cell>
          <cell r="FE159">
            <v>0.45283018867924529</v>
          </cell>
          <cell r="FF159">
            <v>0.48113207547169812</v>
          </cell>
          <cell r="FJ159">
            <v>0.70754716981132071</v>
          </cell>
          <cell r="FK159">
            <v>37.47</v>
          </cell>
          <cell r="FN159">
            <v>11.6</v>
          </cell>
        </row>
        <row r="160">
          <cell r="EY160">
            <v>393.25200000000001</v>
          </cell>
          <cell r="FD160">
            <v>9.5652173913043481E-2</v>
          </cell>
          <cell r="FE160">
            <v>0.46956521739130436</v>
          </cell>
          <cell r="FF160">
            <v>0.43478260869565216</v>
          </cell>
          <cell r="FJ160">
            <v>0.66956521739130437</v>
          </cell>
          <cell r="FK160">
            <v>26.88</v>
          </cell>
          <cell r="FN160">
            <v>11.6</v>
          </cell>
        </row>
        <row r="161">
          <cell r="EY161">
            <v>394.08299999999997</v>
          </cell>
          <cell r="FD161">
            <v>0.10655737704918032</v>
          </cell>
          <cell r="FE161">
            <v>0.46721311475409838</v>
          </cell>
          <cell r="FF161">
            <v>0.42622950819672129</v>
          </cell>
          <cell r="FJ161">
            <v>0.6598360655737705</v>
          </cell>
          <cell r="FK161">
            <v>25.46</v>
          </cell>
          <cell r="FN161">
            <v>11.6</v>
          </cell>
        </row>
        <row r="162">
          <cell r="EY162">
            <v>395.01499999999999</v>
          </cell>
          <cell r="FD162">
            <v>9.7560975609756101E-2</v>
          </cell>
          <cell r="FE162">
            <v>0.48780487804878048</v>
          </cell>
          <cell r="FF162">
            <v>0.41463414634146339</v>
          </cell>
          <cell r="FJ162">
            <v>0.65853658536585358</v>
          </cell>
          <cell r="FK162">
            <v>24.8</v>
          </cell>
          <cell r="FN162">
            <v>11.6</v>
          </cell>
        </row>
        <row r="163">
          <cell r="EY163">
            <v>395.69499999999999</v>
          </cell>
          <cell r="FD163">
            <v>0.10483870967741936</v>
          </cell>
          <cell r="FE163">
            <v>0.49193548387096775</v>
          </cell>
          <cell r="FF163">
            <v>0.40322580645161288</v>
          </cell>
          <cell r="FJ163">
            <v>0.64919354838709675</v>
          </cell>
          <cell r="FK163">
            <v>22.11</v>
          </cell>
          <cell r="FN163">
            <v>11.6</v>
          </cell>
        </row>
        <row r="164">
          <cell r="EY164">
            <v>402.08299999999997</v>
          </cell>
          <cell r="FD164">
            <v>0.13821138211382114</v>
          </cell>
          <cell r="FE164">
            <v>0.49593495934959347</v>
          </cell>
          <cell r="FF164">
            <v>0.36585365853658536</v>
          </cell>
          <cell r="FJ164">
            <v>0.61382113821138207</v>
          </cell>
          <cell r="FK164">
            <v>12.76</v>
          </cell>
          <cell r="FN164">
            <v>11.6</v>
          </cell>
        </row>
        <row r="165">
          <cell r="EY165">
            <v>408.75200000000001</v>
          </cell>
          <cell r="FD165">
            <v>0.18487394957983194</v>
          </cell>
          <cell r="FE165">
            <v>0.47899159663865548</v>
          </cell>
          <cell r="FF165">
            <v>0.33613445378151263</v>
          </cell>
          <cell r="FJ165">
            <v>0.5756302521008404</v>
          </cell>
          <cell r="FK165">
            <v>5.66</v>
          </cell>
          <cell r="FN165">
            <v>11.6</v>
          </cell>
        </row>
        <row r="166">
          <cell r="EY166">
            <v>412.60599999999999</v>
          </cell>
          <cell r="FD166">
            <v>0.22807017543859648</v>
          </cell>
          <cell r="FE166">
            <v>0.44736842105263158</v>
          </cell>
          <cell r="FF166">
            <v>0.32456140350877194</v>
          </cell>
          <cell r="FJ166">
            <v>0.54824561403508776</v>
          </cell>
          <cell r="FK166">
            <v>3.39</v>
          </cell>
          <cell r="FN166">
            <v>11.6</v>
          </cell>
        </row>
        <row r="167">
          <cell r="EY167">
            <v>415.71300000000002</v>
          </cell>
          <cell r="FD167">
            <v>0.19827586206896552</v>
          </cell>
          <cell r="FE167">
            <v>0.5</v>
          </cell>
          <cell r="FF167">
            <v>0.30172413793103448</v>
          </cell>
          <cell r="FJ167">
            <v>0.55172413793103448</v>
          </cell>
          <cell r="FK167">
            <v>2.48</v>
          </cell>
          <cell r="FN167">
            <v>11.6</v>
          </cell>
        </row>
        <row r="168">
          <cell r="EY168">
            <v>416.44400000000002</v>
          </cell>
          <cell r="FD168">
            <v>0.18032786885245902</v>
          </cell>
          <cell r="FE168">
            <v>0.52459016393442626</v>
          </cell>
          <cell r="FF168">
            <v>0.29508196721311475</v>
          </cell>
          <cell r="FJ168">
            <v>0.55737704918032782</v>
          </cell>
          <cell r="FK168">
            <v>3.51</v>
          </cell>
          <cell r="FN168">
            <v>11.6</v>
          </cell>
        </row>
        <row r="169">
          <cell r="EY169">
            <v>416.84300000000002</v>
          </cell>
          <cell r="FD169">
            <v>0.21311475409836064</v>
          </cell>
          <cell r="FE169">
            <v>0.51639344262295084</v>
          </cell>
          <cell r="FF169">
            <v>0.27049180327868855</v>
          </cell>
          <cell r="FJ169">
            <v>0.52868852459016402</v>
          </cell>
          <cell r="FK169">
            <v>0.93</v>
          </cell>
          <cell r="FN169">
            <v>11.6</v>
          </cell>
        </row>
        <row r="170">
          <cell r="EY170">
            <v>417.70299999999997</v>
          </cell>
          <cell r="FD170">
            <v>0.21848739495798319</v>
          </cell>
          <cell r="FE170">
            <v>0.50420168067226889</v>
          </cell>
          <cell r="FF170">
            <v>0.27731092436974791</v>
          </cell>
          <cell r="FJ170">
            <v>0.52941176470588236</v>
          </cell>
          <cell r="FK170">
            <v>0.83</v>
          </cell>
          <cell r="FN170">
            <v>11.6</v>
          </cell>
        </row>
        <row r="171">
          <cell r="EY171">
            <v>419.55099999999999</v>
          </cell>
          <cell r="FD171">
            <v>0.25663716814159293</v>
          </cell>
          <cell r="FE171">
            <v>0.46902654867256638</v>
          </cell>
          <cell r="FF171">
            <v>0.27433628318584069</v>
          </cell>
          <cell r="FJ171">
            <v>0.50884955752212391</v>
          </cell>
          <cell r="FK171">
            <v>0.5</v>
          </cell>
          <cell r="FN171">
            <v>11.6</v>
          </cell>
        </row>
        <row r="172">
          <cell r="EY172">
            <v>421.38200000000001</v>
          </cell>
          <cell r="FD172">
            <v>0.24390243902439024</v>
          </cell>
          <cell r="FE172">
            <v>0.50406504065040647</v>
          </cell>
          <cell r="FF172">
            <v>0.25203252032520324</v>
          </cell>
          <cell r="FJ172">
            <v>0.50406504065040647</v>
          </cell>
          <cell r="FK172">
            <v>0.02</v>
          </cell>
          <cell r="FN172">
            <v>11.6</v>
          </cell>
        </row>
        <row r="173">
          <cell r="EY173">
            <v>422.17200000000003</v>
          </cell>
          <cell r="FD173">
            <v>0.24324324324324326</v>
          </cell>
          <cell r="FE173">
            <v>0.45945945945945948</v>
          </cell>
          <cell r="FF173">
            <v>0.29729729729729731</v>
          </cell>
          <cell r="FJ173">
            <v>0.52702702702702708</v>
          </cell>
          <cell r="FK173">
            <v>1.38</v>
          </cell>
          <cell r="FN173">
            <v>11.6</v>
          </cell>
        </row>
        <row r="174">
          <cell r="EY174">
            <v>423.31299999999999</v>
          </cell>
          <cell r="FD174">
            <v>0.24369747899159663</v>
          </cell>
          <cell r="FE174">
            <v>0.50420168067226889</v>
          </cell>
          <cell r="FF174">
            <v>0.25210084033613445</v>
          </cell>
          <cell r="FJ174">
            <v>0.50420168067226889</v>
          </cell>
          <cell r="FK174">
            <v>0.03</v>
          </cell>
          <cell r="FN174">
            <v>11.6</v>
          </cell>
        </row>
        <row r="175">
          <cell r="EY175">
            <v>428.25200000000001</v>
          </cell>
          <cell r="FD175">
            <v>0.23893805309734514</v>
          </cell>
          <cell r="FE175">
            <v>0.49557522123893805</v>
          </cell>
          <cell r="FF175">
            <v>0.26548672566371684</v>
          </cell>
          <cell r="FJ175">
            <v>0.51327433628318586</v>
          </cell>
          <cell r="FK175">
            <v>0.17</v>
          </cell>
          <cell r="FN175">
            <v>11.6</v>
          </cell>
        </row>
        <row r="176">
          <cell r="EY176">
            <v>430.01600000000002</v>
          </cell>
          <cell r="FD176">
            <v>0.23853211009174313</v>
          </cell>
          <cell r="FE176">
            <v>0.50458715596330272</v>
          </cell>
          <cell r="FF176">
            <v>0.25688073394495414</v>
          </cell>
          <cell r="FJ176">
            <v>0.50917431192660545</v>
          </cell>
          <cell r="FK176">
            <v>0.08</v>
          </cell>
          <cell r="FN176">
            <v>11.6</v>
          </cell>
        </row>
        <row r="177">
          <cell r="EY177">
            <v>432.87700000000001</v>
          </cell>
          <cell r="FD177">
            <v>0.22689075630252101</v>
          </cell>
          <cell r="FE177">
            <v>0.51260504201680668</v>
          </cell>
          <cell r="FF177">
            <v>0.26050420168067229</v>
          </cell>
          <cell r="FJ177">
            <v>0.51680672268907557</v>
          </cell>
          <cell r="FK177">
            <v>0.34</v>
          </cell>
          <cell r="FN177">
            <v>11.6</v>
          </cell>
        </row>
        <row r="178">
          <cell r="EY178">
            <v>435.62599999999998</v>
          </cell>
          <cell r="FD178">
            <v>0.23529411764705882</v>
          </cell>
          <cell r="FE178">
            <v>0.52100840336134457</v>
          </cell>
          <cell r="FF178">
            <v>0.24369747899159663</v>
          </cell>
          <cell r="FJ178">
            <v>0.50420168067226889</v>
          </cell>
          <cell r="FK178">
            <v>0.23</v>
          </cell>
          <cell r="FN178">
            <v>11.6</v>
          </cell>
        </row>
        <row r="179">
          <cell r="EY179">
            <v>436.31700000000001</v>
          </cell>
          <cell r="FD179">
            <v>0.22413793103448276</v>
          </cell>
          <cell r="FE179">
            <v>0.49137931034482757</v>
          </cell>
          <cell r="FF179">
            <v>0.28448275862068967</v>
          </cell>
          <cell r="FJ179">
            <v>0.53017241379310343</v>
          </cell>
          <cell r="FK179">
            <v>0.88</v>
          </cell>
          <cell r="FN179">
            <v>11.6</v>
          </cell>
        </row>
        <row r="180">
          <cell r="EY180">
            <v>436.7</v>
          </cell>
          <cell r="FD180">
            <v>0.2</v>
          </cell>
          <cell r="FE180">
            <v>0.53333333333333333</v>
          </cell>
          <cell r="FF180">
            <v>0.26666666666666666</v>
          </cell>
          <cell r="FJ180">
            <v>0.53333333333333333</v>
          </cell>
          <cell r="FK180">
            <v>1.6</v>
          </cell>
          <cell r="FN180">
            <v>11.6</v>
          </cell>
        </row>
        <row r="181">
          <cell r="EY181">
            <v>437.89100000000002</v>
          </cell>
          <cell r="FD181">
            <v>0.21138211382113822</v>
          </cell>
          <cell r="FE181">
            <v>0.55284552845528456</v>
          </cell>
          <cell r="FF181">
            <v>0.23577235772357724</v>
          </cell>
          <cell r="FJ181">
            <v>0.51219512195121952</v>
          </cell>
          <cell r="FK181">
            <v>1.52</v>
          </cell>
          <cell r="FN181">
            <v>11.6</v>
          </cell>
        </row>
        <row r="182">
          <cell r="EY182">
            <v>438.33499999999998</v>
          </cell>
          <cell r="FD182">
            <v>0.21848739495798319</v>
          </cell>
          <cell r="FE182">
            <v>0.52100840336134457</v>
          </cell>
          <cell r="FF182">
            <v>0.26050420168067229</v>
          </cell>
          <cell r="FJ182">
            <v>0.52100840336134457</v>
          </cell>
          <cell r="FK182">
            <v>0.63</v>
          </cell>
          <cell r="FN182">
            <v>11.6</v>
          </cell>
        </row>
        <row r="183">
          <cell r="EY183">
            <v>441.56400000000002</v>
          </cell>
          <cell r="FD183">
            <v>0.19834710743801653</v>
          </cell>
          <cell r="FE183">
            <v>0.55371900826446285</v>
          </cell>
          <cell r="FF183">
            <v>0.24793388429752067</v>
          </cell>
          <cell r="FJ183">
            <v>0.52479338842975209</v>
          </cell>
          <cell r="FK183">
            <v>1.99</v>
          </cell>
          <cell r="FN183">
            <v>11.6</v>
          </cell>
        </row>
        <row r="184">
          <cell r="EY184">
            <v>443.084</v>
          </cell>
          <cell r="FD184">
            <v>0.18548387096774194</v>
          </cell>
          <cell r="FE184">
            <v>0.532258064516129</v>
          </cell>
          <cell r="FF184">
            <v>0.28225806451612906</v>
          </cell>
          <cell r="FJ184">
            <v>0.54838709677419351</v>
          </cell>
          <cell r="FK184">
            <v>2.84</v>
          </cell>
          <cell r="FN184">
            <v>11.6</v>
          </cell>
        </row>
        <row r="185">
          <cell r="EY185">
            <v>443.90199999999999</v>
          </cell>
          <cell r="FD185">
            <v>0.19642857142857142</v>
          </cell>
          <cell r="FE185">
            <v>0.5089285714285714</v>
          </cell>
          <cell r="FF185">
            <v>0.29464285714285715</v>
          </cell>
          <cell r="FJ185">
            <v>0.54910714285714279</v>
          </cell>
          <cell r="FK185">
            <v>2.2000000000000002</v>
          </cell>
          <cell r="FN185">
            <v>11.6</v>
          </cell>
        </row>
        <row r="186">
          <cell r="EY186">
            <v>446.59100000000001</v>
          </cell>
          <cell r="FD186">
            <v>0.19354838709677419</v>
          </cell>
          <cell r="FE186">
            <v>0.54032258064516125</v>
          </cell>
          <cell r="FF186">
            <v>0.2661290322580645</v>
          </cell>
          <cell r="FJ186">
            <v>0.53629032258064513</v>
          </cell>
          <cell r="FK186">
            <v>2.11</v>
          </cell>
          <cell r="FN186">
            <v>11.6</v>
          </cell>
        </row>
        <row r="187">
          <cell r="EY187">
            <v>446.70699999999999</v>
          </cell>
          <cell r="FD187">
            <v>0.19834710743801653</v>
          </cell>
          <cell r="FE187">
            <v>0.52066115702479343</v>
          </cell>
          <cell r="FF187">
            <v>0.28099173553719009</v>
          </cell>
          <cell r="FJ187">
            <v>0.54132231404958686</v>
          </cell>
          <cell r="FK187">
            <v>1.86</v>
          </cell>
          <cell r="FN187">
            <v>11.6</v>
          </cell>
        </row>
        <row r="188">
          <cell r="EY188">
            <v>447.036</v>
          </cell>
          <cell r="FD188">
            <v>0.20168067226890757</v>
          </cell>
          <cell r="FE188">
            <v>0.51260504201680668</v>
          </cell>
          <cell r="FF188">
            <v>0.2857142857142857</v>
          </cell>
          <cell r="FJ188">
            <v>0.54201680672268904</v>
          </cell>
          <cell r="FK188">
            <v>1.76</v>
          </cell>
          <cell r="FN188">
            <v>11.6</v>
          </cell>
        </row>
        <row r="189">
          <cell r="EY189">
            <v>452.31600000000003</v>
          </cell>
          <cell r="FD189">
            <v>0.1891891891891892</v>
          </cell>
          <cell r="FE189">
            <v>0.54054054054054057</v>
          </cell>
          <cell r="FF189">
            <v>0.27027027027027029</v>
          </cell>
          <cell r="FJ189">
            <v>0.54054054054054057</v>
          </cell>
          <cell r="FK189">
            <v>2.19</v>
          </cell>
          <cell r="FN189">
            <v>11.6</v>
          </cell>
        </row>
        <row r="190">
          <cell r="EY190">
            <v>455.25200000000001</v>
          </cell>
          <cell r="FD190">
            <v>0.17741935483870969</v>
          </cell>
          <cell r="FE190">
            <v>0.55645161290322576</v>
          </cell>
          <cell r="FF190">
            <v>0.2661290322580645</v>
          </cell>
          <cell r="FJ190">
            <v>0.54435483870967738</v>
          </cell>
          <cell r="FK190">
            <v>3.53</v>
          </cell>
          <cell r="FN190">
            <v>11.6</v>
          </cell>
        </row>
        <row r="191">
          <cell r="EY191">
            <v>455.35</v>
          </cell>
          <cell r="FD191">
            <v>0.17599999999999999</v>
          </cell>
          <cell r="FE191">
            <v>0.55200000000000005</v>
          </cell>
          <cell r="FF191">
            <v>0.27200000000000002</v>
          </cell>
          <cell r="FJ191">
            <v>0.54800000000000004</v>
          </cell>
          <cell r="FK191">
            <v>3.66</v>
          </cell>
          <cell r="FN191">
            <v>11.6</v>
          </cell>
        </row>
        <row r="192">
          <cell r="EY192">
            <v>455.738</v>
          </cell>
          <cell r="FD192">
            <v>0.18548387096774194</v>
          </cell>
          <cell r="FE192">
            <v>0.54838709677419351</v>
          </cell>
          <cell r="FF192">
            <v>0.2661290322580645</v>
          </cell>
          <cell r="FJ192">
            <v>0.54032258064516125</v>
          </cell>
          <cell r="FK192">
            <v>2.77</v>
          </cell>
          <cell r="FN192">
            <v>11.6</v>
          </cell>
        </row>
        <row r="193">
          <cell r="EY193">
            <v>458.637</v>
          </cell>
          <cell r="FD193">
            <v>0.22123893805309736</v>
          </cell>
          <cell r="FE193">
            <v>0.49557522123893805</v>
          </cell>
          <cell r="FF193">
            <v>0.2831858407079646</v>
          </cell>
          <cell r="FJ193">
            <v>0.53097345132743357</v>
          </cell>
          <cell r="FK193">
            <v>0.88</v>
          </cell>
          <cell r="FN193">
            <v>11.6</v>
          </cell>
        </row>
        <row r="194">
          <cell r="EY194">
            <v>459.95499999999998</v>
          </cell>
          <cell r="FD194">
            <v>0.19130434782608696</v>
          </cell>
          <cell r="FE194">
            <v>0.52173913043478259</v>
          </cell>
          <cell r="FF194">
            <v>0.28695652173913044</v>
          </cell>
          <cell r="FJ194">
            <v>0.54782608695652169</v>
          </cell>
          <cell r="FK194">
            <v>2.3199999999999998</v>
          </cell>
          <cell r="FN194">
            <v>11.6</v>
          </cell>
        </row>
        <row r="195">
          <cell r="EY195">
            <v>465.702</v>
          </cell>
          <cell r="FD195">
            <v>0.2288135593220339</v>
          </cell>
          <cell r="FE195">
            <v>0.50847457627118642</v>
          </cell>
          <cell r="FF195">
            <v>0.26271186440677968</v>
          </cell>
          <cell r="FJ195">
            <v>0.51694915254237284</v>
          </cell>
          <cell r="FK195">
            <v>0.31</v>
          </cell>
          <cell r="FN195">
            <v>11.6</v>
          </cell>
        </row>
        <row r="196">
          <cell r="EY196">
            <v>467.15199999999999</v>
          </cell>
          <cell r="FD196">
            <v>0.216</v>
          </cell>
          <cell r="FE196">
            <v>0.53600000000000003</v>
          </cell>
          <cell r="FF196">
            <v>0.248</v>
          </cell>
          <cell r="FJ196">
            <v>0.51600000000000001</v>
          </cell>
          <cell r="FK196">
            <v>0.90400000000000003</v>
          </cell>
          <cell r="FN196">
            <v>11.6</v>
          </cell>
        </row>
        <row r="197">
          <cell r="EY197">
            <v>468.35199999999998</v>
          </cell>
          <cell r="FD197">
            <v>0.18965517241379309</v>
          </cell>
          <cell r="FE197">
            <v>0.52586206896551724</v>
          </cell>
          <cell r="FF197">
            <v>0.28448275862068967</v>
          </cell>
          <cell r="FJ197">
            <v>0.54741379310344829</v>
          </cell>
          <cell r="FK197">
            <v>2.4</v>
          </cell>
          <cell r="FN197">
            <v>11.6</v>
          </cell>
        </row>
        <row r="198">
          <cell r="EY198">
            <v>473.19100000000003</v>
          </cell>
          <cell r="FD198">
            <v>0.21008403361344538</v>
          </cell>
          <cell r="FE198">
            <v>0.55462184873949583</v>
          </cell>
          <cell r="FF198">
            <v>0.23529411764705882</v>
          </cell>
          <cell r="FJ198">
            <v>0.51260504201680668</v>
          </cell>
          <cell r="FK198">
            <v>1.57</v>
          </cell>
          <cell r="FN198">
            <v>11.6</v>
          </cell>
        </row>
        <row r="199">
          <cell r="EY199">
            <v>478.66399999999999</v>
          </cell>
          <cell r="FD199">
            <v>0.21551724137931033</v>
          </cell>
          <cell r="FE199">
            <v>0.58620689655172409</v>
          </cell>
          <cell r="FF199">
            <v>0.19827586206896552</v>
          </cell>
          <cell r="FJ199">
            <v>0.49137931034482757</v>
          </cell>
          <cell r="FK199">
            <v>3.52</v>
          </cell>
          <cell r="FN199">
            <v>11.6</v>
          </cell>
        </row>
        <row r="200">
          <cell r="EY200">
            <v>479.05200000000002</v>
          </cell>
          <cell r="FD200">
            <v>0.23387096774193547</v>
          </cell>
          <cell r="FE200">
            <v>0.58870967741935487</v>
          </cell>
          <cell r="FF200">
            <v>0.17741935483870969</v>
          </cell>
          <cell r="FJ200">
            <v>0.47177419354838712</v>
          </cell>
          <cell r="FK200">
            <v>4.6900000000000004</v>
          </cell>
          <cell r="FN200">
            <v>11.6</v>
          </cell>
        </row>
        <row r="201">
          <cell r="EY201">
            <v>479.25200000000001</v>
          </cell>
          <cell r="FD201">
            <v>0.23529411764705882</v>
          </cell>
          <cell r="FE201">
            <v>0.56302521008403361</v>
          </cell>
          <cell r="FF201">
            <v>0.20168067226890757</v>
          </cell>
          <cell r="FJ201">
            <v>0.48319327731092437</v>
          </cell>
          <cell r="FK201">
            <v>2.16</v>
          </cell>
          <cell r="FN201">
            <v>11.6</v>
          </cell>
        </row>
        <row r="202">
          <cell r="EY202">
            <v>483.30899999999997</v>
          </cell>
          <cell r="FD202">
            <v>0.24390243902439024</v>
          </cell>
          <cell r="FE202">
            <v>0.56097560975609762</v>
          </cell>
          <cell r="FF202">
            <v>0.1951219512195122</v>
          </cell>
          <cell r="FJ202">
            <v>0.47560975609756101</v>
          </cell>
          <cell r="FK202">
            <v>2.41</v>
          </cell>
          <cell r="FN202">
            <v>11.6</v>
          </cell>
        </row>
        <row r="203">
          <cell r="EY203">
            <v>484.62</v>
          </cell>
          <cell r="FD203">
            <v>0.21238938053097345</v>
          </cell>
          <cell r="FE203">
            <v>0.58407079646017701</v>
          </cell>
          <cell r="FF203">
            <v>0.20353982300884957</v>
          </cell>
          <cell r="FJ203">
            <v>0.49557522123893805</v>
          </cell>
          <cell r="FK203">
            <v>3.21</v>
          </cell>
          <cell r="FN203">
            <v>11.6</v>
          </cell>
        </row>
        <row r="204">
          <cell r="EY204">
            <v>486.51900000000001</v>
          </cell>
          <cell r="FD204">
            <v>0.21551724137931033</v>
          </cell>
          <cell r="FE204">
            <v>0.58620689655172409</v>
          </cell>
          <cell r="FF204">
            <v>0.19827586206896552</v>
          </cell>
          <cell r="FJ204">
            <v>0.49137931034482757</v>
          </cell>
          <cell r="FK204">
            <v>3.52</v>
          </cell>
          <cell r="FN204">
            <v>11.6</v>
          </cell>
        </row>
        <row r="205">
          <cell r="EY205">
            <v>488.75200000000001</v>
          </cell>
          <cell r="FD205">
            <v>0.25</v>
          </cell>
          <cell r="FE205">
            <v>0.5714285714285714</v>
          </cell>
          <cell r="FF205">
            <v>0.17857142857142858</v>
          </cell>
          <cell r="FJ205">
            <v>0.4642857142857143</v>
          </cell>
          <cell r="FK205">
            <v>3.43</v>
          </cell>
          <cell r="FN205">
            <v>11.6</v>
          </cell>
        </row>
        <row r="206">
          <cell r="EY206">
            <v>494.952</v>
          </cell>
          <cell r="FD206">
            <v>0.23931623931623933</v>
          </cell>
          <cell r="FE206">
            <v>0.60683760683760679</v>
          </cell>
          <cell r="FF206">
            <v>0.15384615384615385</v>
          </cell>
          <cell r="FJ206">
            <v>0.45726495726495725</v>
          </cell>
          <cell r="FK206">
            <v>7.05</v>
          </cell>
          <cell r="FN206">
            <v>11.6</v>
          </cell>
        </row>
        <row r="207">
          <cell r="EY207">
            <v>497.82799999999997</v>
          </cell>
          <cell r="FD207">
            <v>0.26446280991735538</v>
          </cell>
          <cell r="FE207">
            <v>0.58677685950413228</v>
          </cell>
          <cell r="FF207">
            <v>0.1487603305785124</v>
          </cell>
          <cell r="FJ207">
            <v>0.44214876033057854</v>
          </cell>
          <cell r="FK207">
            <v>6.88</v>
          </cell>
          <cell r="FN207">
            <v>11.6</v>
          </cell>
        </row>
        <row r="208">
          <cell r="EY208">
            <v>498.26599999999996</v>
          </cell>
          <cell r="FD208">
            <v>0.24561403508771928</v>
          </cell>
          <cell r="FE208">
            <v>0.57894736842105265</v>
          </cell>
          <cell r="FF208">
            <v>0.17543859649122806</v>
          </cell>
          <cell r="FJ208">
            <v>0.46491228070175439</v>
          </cell>
          <cell r="FK208">
            <v>3.96</v>
          </cell>
          <cell r="FN208">
            <v>11.6</v>
          </cell>
        </row>
        <row r="209">
          <cell r="EY209">
            <v>501.06600000000003</v>
          </cell>
          <cell r="FD209">
            <v>0.23966942148760331</v>
          </cell>
          <cell r="FE209">
            <v>0.60330578512396693</v>
          </cell>
          <cell r="FF209">
            <v>0.15702479338842976</v>
          </cell>
          <cell r="FJ209">
            <v>0.45867768595041325</v>
          </cell>
          <cell r="FK209">
            <v>6.82</v>
          </cell>
          <cell r="FN209">
            <v>11.6</v>
          </cell>
        </row>
        <row r="210">
          <cell r="EY210">
            <v>505.62599999999998</v>
          </cell>
          <cell r="FD210">
            <v>0.26890756302521007</v>
          </cell>
          <cell r="FE210">
            <v>0.55462184873949583</v>
          </cell>
          <cell r="FF210">
            <v>0.17647058823529413</v>
          </cell>
          <cell r="FJ210">
            <v>0.45378151260504207</v>
          </cell>
          <cell r="FK210">
            <v>3.45</v>
          </cell>
          <cell r="FN210">
            <v>11.6</v>
          </cell>
        </row>
        <row r="211">
          <cell r="EY211">
            <v>507.09699999999998</v>
          </cell>
          <cell r="FD211">
            <v>0.26956521739130435</v>
          </cell>
          <cell r="FE211">
            <v>0.56521739130434778</v>
          </cell>
          <cell r="FF211">
            <v>0.16521739130434782</v>
          </cell>
          <cell r="FJ211">
            <v>0.44782608695652171</v>
          </cell>
          <cell r="FK211">
            <v>4.46</v>
          </cell>
          <cell r="FN211">
            <v>11.6</v>
          </cell>
        </row>
        <row r="212">
          <cell r="EY212">
            <v>509.87200000000001</v>
          </cell>
          <cell r="FD212">
            <v>0.31034482758620691</v>
          </cell>
          <cell r="FE212">
            <v>0.53448275862068961</v>
          </cell>
          <cell r="FF212">
            <v>0.15517241379310345</v>
          </cell>
          <cell r="FJ212">
            <v>0.42241379310344829</v>
          </cell>
          <cell r="FK212">
            <v>6.14</v>
          </cell>
          <cell r="FN212">
            <v>11.6</v>
          </cell>
        </row>
        <row r="213">
          <cell r="EY213">
            <v>513.04399999999998</v>
          </cell>
          <cell r="FD213">
            <v>0.3235294117647059</v>
          </cell>
          <cell r="FE213">
            <v>0.53921568627450978</v>
          </cell>
          <cell r="FF213">
            <v>0.13725490196078433</v>
          </cell>
          <cell r="FJ213">
            <v>0.40686274509803921</v>
          </cell>
          <cell r="FK213">
            <v>7.71</v>
          </cell>
          <cell r="FN213">
            <v>11.6</v>
          </cell>
        </row>
        <row r="214">
          <cell r="EY214">
            <v>518.15200000000004</v>
          </cell>
          <cell r="FD214">
            <v>0.3559322033898305</v>
          </cell>
          <cell r="FE214">
            <v>0.47457627118644069</v>
          </cell>
          <cell r="FF214">
            <v>0.16949152542372881</v>
          </cell>
          <cell r="FJ214">
            <v>0.40677966101694918</v>
          </cell>
          <cell r="FK214">
            <v>8.51</v>
          </cell>
          <cell r="FN214">
            <v>11.6</v>
          </cell>
        </row>
        <row r="215">
          <cell r="EY215">
            <v>524.85799999999995</v>
          </cell>
          <cell r="FD215">
            <v>0.38655462184873951</v>
          </cell>
          <cell r="FE215">
            <v>0.43697478991596639</v>
          </cell>
          <cell r="FF215">
            <v>0.17647058823529413</v>
          </cell>
          <cell r="FJ215">
            <v>0.39495798319327735</v>
          </cell>
          <cell r="FK215">
            <v>12.39</v>
          </cell>
          <cell r="FN215">
            <v>11.6</v>
          </cell>
        </row>
        <row r="216">
          <cell r="EY216">
            <v>526.94499999999994</v>
          </cell>
          <cell r="FD216">
            <v>0.38793103448275862</v>
          </cell>
          <cell r="FE216">
            <v>0.47413793103448276</v>
          </cell>
          <cell r="FF216">
            <v>0.13793103448275862</v>
          </cell>
          <cell r="FJ216">
            <v>0.375</v>
          </cell>
          <cell r="FK216">
            <v>14.81</v>
          </cell>
          <cell r="FN216">
            <v>11.6</v>
          </cell>
        </row>
        <row r="217">
          <cell r="EY217">
            <v>529.46699999999998</v>
          </cell>
          <cell r="FD217">
            <v>0.38655462184873951</v>
          </cell>
          <cell r="FE217">
            <v>0.47058823529411764</v>
          </cell>
          <cell r="FF217">
            <v>0.14285714285714285</v>
          </cell>
          <cell r="FJ217">
            <v>0.37815126050420167</v>
          </cell>
          <cell r="FK217">
            <v>14.55</v>
          </cell>
          <cell r="FN217">
            <v>11.6</v>
          </cell>
        </row>
        <row r="218">
          <cell r="EY218">
            <v>536.25199999999995</v>
          </cell>
          <cell r="FD218">
            <v>0.3728813559322034</v>
          </cell>
          <cell r="FE218">
            <v>0.5</v>
          </cell>
          <cell r="FF218">
            <v>0.1271186440677966</v>
          </cell>
          <cell r="FJ218">
            <v>0.3771186440677966</v>
          </cell>
          <cell r="FK218">
            <v>14.254</v>
          </cell>
          <cell r="FN218">
            <v>11.6</v>
          </cell>
        </row>
        <row r="219">
          <cell r="EY219">
            <v>538.94399999999996</v>
          </cell>
          <cell r="FD219">
            <v>0.33884297520661155</v>
          </cell>
          <cell r="FE219">
            <v>0.51239669421487599</v>
          </cell>
          <cell r="FF219">
            <v>0.1487603305785124</v>
          </cell>
          <cell r="FJ219">
            <v>0.4049586776859504</v>
          </cell>
          <cell r="FK219">
            <v>8.82</v>
          </cell>
          <cell r="FN219">
            <v>11.6</v>
          </cell>
        </row>
        <row r="220">
          <cell r="EY220">
            <v>539.25199999999995</v>
          </cell>
          <cell r="FD220">
            <v>0.34146341463414637</v>
          </cell>
          <cell r="FE220">
            <v>0.50406504065040647</v>
          </cell>
          <cell r="FF220">
            <v>0.15447154471544716</v>
          </cell>
          <cell r="FJ220">
            <v>0.4065040650406504</v>
          </cell>
          <cell r="FK220">
            <v>8.61</v>
          </cell>
          <cell r="FN220">
            <v>11.6</v>
          </cell>
        </row>
        <row r="221">
          <cell r="EY221">
            <v>540</v>
          </cell>
          <cell r="FN221">
            <v>11.6</v>
          </cell>
        </row>
        <row r="222">
          <cell r="EY222">
            <v>564.25199999999995</v>
          </cell>
          <cell r="FD222">
            <v>0.17796610169491525</v>
          </cell>
          <cell r="FE222">
            <v>0.55932203389830504</v>
          </cell>
          <cell r="FF222">
            <v>0.26271186440677968</v>
          </cell>
          <cell r="FJ222">
            <v>0.5423728813559322</v>
          </cell>
          <cell r="FK222">
            <v>3.36</v>
          </cell>
          <cell r="FN222">
            <v>11.6</v>
          </cell>
        </row>
        <row r="223">
          <cell r="EY223">
            <v>564.54999999999995</v>
          </cell>
          <cell r="FD223">
            <v>0.19008264462809918</v>
          </cell>
          <cell r="FE223">
            <v>0.54545454545454541</v>
          </cell>
          <cell r="FF223">
            <v>0.26446280991735538</v>
          </cell>
          <cell r="FJ223">
            <v>0.53719008264462809</v>
          </cell>
          <cell r="FK223">
            <v>2.34</v>
          </cell>
          <cell r="FN223">
            <v>11.6</v>
          </cell>
        </row>
        <row r="224">
          <cell r="EY224">
            <v>565.16599999999994</v>
          </cell>
          <cell r="FD224">
            <v>0.17355371900826447</v>
          </cell>
          <cell r="FE224">
            <v>0.57024793388429751</v>
          </cell>
          <cell r="FF224">
            <v>0.256198347107438</v>
          </cell>
          <cell r="FJ224">
            <v>0.54132231404958675</v>
          </cell>
          <cell r="FK224">
            <v>4.04</v>
          </cell>
          <cell r="FN224">
            <v>11.6</v>
          </cell>
        </row>
        <row r="225">
          <cell r="EY225">
            <v>566.0089999999999</v>
          </cell>
          <cell r="FD225">
            <v>0.15789473684210525</v>
          </cell>
          <cell r="FE225">
            <v>0.56140350877192979</v>
          </cell>
          <cell r="FF225">
            <v>0.2807017543859649</v>
          </cell>
          <cell r="FJ225">
            <v>0.56140350877192979</v>
          </cell>
          <cell r="FK225">
            <v>5.16</v>
          </cell>
          <cell r="FN225">
            <v>11.6</v>
          </cell>
        </row>
        <row r="226">
          <cell r="EY226">
            <v>569.9849999999999</v>
          </cell>
          <cell r="FD226">
            <v>0.17073170731707318</v>
          </cell>
          <cell r="FE226">
            <v>0.52845528455284552</v>
          </cell>
          <cell r="FF226">
            <v>0.30081300813008133</v>
          </cell>
          <cell r="FJ226">
            <v>0.56504065040650409</v>
          </cell>
          <cell r="FK226">
            <v>4.5599999999999996</v>
          </cell>
          <cell r="FN226">
            <v>11.6</v>
          </cell>
        </row>
        <row r="227">
          <cell r="EY227">
            <v>572.85199999999998</v>
          </cell>
          <cell r="FD227">
            <v>0.15178571428571427</v>
          </cell>
          <cell r="FE227">
            <v>0.5625</v>
          </cell>
          <cell r="FF227">
            <v>0.2857142857142857</v>
          </cell>
          <cell r="FJ227">
            <v>0.5669642857142857</v>
          </cell>
          <cell r="FK227">
            <v>5.77</v>
          </cell>
          <cell r="FN227">
            <v>11.6</v>
          </cell>
        </row>
        <row r="228">
          <cell r="EY228">
            <v>576.63699999999994</v>
          </cell>
          <cell r="FD228">
            <v>0.14035087719298245</v>
          </cell>
          <cell r="FE228">
            <v>0.57894736842105265</v>
          </cell>
          <cell r="FF228">
            <v>0.2807017543859649</v>
          </cell>
          <cell r="FJ228">
            <v>0.57017543859649122</v>
          </cell>
          <cell r="FK228">
            <v>7.33</v>
          </cell>
          <cell r="FN228">
            <v>11.6</v>
          </cell>
        </row>
        <row r="229">
          <cell r="EY229">
            <v>579.50299999999993</v>
          </cell>
          <cell r="FD229">
            <v>0.15789473684210525</v>
          </cell>
          <cell r="FE229">
            <v>0.57017543859649122</v>
          </cell>
          <cell r="FF229">
            <v>0.27192982456140352</v>
          </cell>
          <cell r="FJ229">
            <v>0.55701754385964919</v>
          </cell>
          <cell r="FK229">
            <v>5.21</v>
          </cell>
          <cell r="FN229">
            <v>11.6</v>
          </cell>
        </row>
        <row r="230">
          <cell r="EY230">
            <v>584.32999999999993</v>
          </cell>
          <cell r="FD230">
            <v>0.15966386554621848</v>
          </cell>
          <cell r="FE230">
            <v>0.5714285714285714</v>
          </cell>
          <cell r="FF230">
            <v>0.26890756302521007</v>
          </cell>
          <cell r="FJ230">
            <v>0.55462184873949583</v>
          </cell>
          <cell r="FK230">
            <v>5.27</v>
          </cell>
          <cell r="FN230">
            <v>11.6</v>
          </cell>
        </row>
        <row r="231">
          <cell r="EY231">
            <v>586.21699999999998</v>
          </cell>
          <cell r="FD231">
            <v>0.20661157024793389</v>
          </cell>
          <cell r="FE231">
            <v>0.52892561983471076</v>
          </cell>
          <cell r="FF231">
            <v>0.26446280991735538</v>
          </cell>
          <cell r="FJ231">
            <v>0.52892561983471076</v>
          </cell>
          <cell r="FK231">
            <v>1.21</v>
          </cell>
          <cell r="FN231">
            <v>11.6</v>
          </cell>
        </row>
        <row r="232">
          <cell r="EY232">
            <v>586.64199999999994</v>
          </cell>
          <cell r="FD232">
            <v>0.19008264462809918</v>
          </cell>
          <cell r="FE232">
            <v>0.54545454545454541</v>
          </cell>
          <cell r="FF232">
            <v>0.26446280991735538</v>
          </cell>
          <cell r="FJ232">
            <v>0.53719008264462809</v>
          </cell>
          <cell r="FK232">
            <v>2.34</v>
          </cell>
          <cell r="FN232">
            <v>11.6</v>
          </cell>
        </row>
        <row r="233">
          <cell r="EY233">
            <v>587.99099999999999</v>
          </cell>
          <cell r="FD233">
            <v>0.20161290322580644</v>
          </cell>
          <cell r="FE233">
            <v>0.50806451612903225</v>
          </cell>
          <cell r="FF233">
            <v>0.29032258064516131</v>
          </cell>
          <cell r="FJ233">
            <v>0.54435483870967749</v>
          </cell>
          <cell r="FK233">
            <v>1.98</v>
          </cell>
          <cell r="FN233">
            <v>11.6</v>
          </cell>
        </row>
        <row r="234">
          <cell r="EY234">
            <v>590.34699999999998</v>
          </cell>
          <cell r="FD234">
            <v>0.18487394957983194</v>
          </cell>
          <cell r="FE234">
            <v>0.51260504201680668</v>
          </cell>
          <cell r="FF234">
            <v>0.30252100840336132</v>
          </cell>
          <cell r="FJ234">
            <v>0.55882352941176472</v>
          </cell>
          <cell r="FK234">
            <v>3.37</v>
          </cell>
          <cell r="FN234">
            <v>11.6</v>
          </cell>
        </row>
        <row r="235">
          <cell r="EY235">
            <v>593.00399999999991</v>
          </cell>
          <cell r="FD235">
            <v>0.18548387096774194</v>
          </cell>
          <cell r="FE235">
            <v>0.52419354838709675</v>
          </cell>
          <cell r="FF235">
            <v>0.29032258064516131</v>
          </cell>
          <cell r="FJ235">
            <v>0.55241935483870974</v>
          </cell>
          <cell r="FK235">
            <v>3.02</v>
          </cell>
          <cell r="FN235">
            <v>11.6</v>
          </cell>
        </row>
        <row r="236">
          <cell r="EY236">
            <v>595.31599999999992</v>
          </cell>
          <cell r="FD236">
            <v>0.16666666666666666</v>
          </cell>
          <cell r="FE236">
            <v>0.52631578947368418</v>
          </cell>
          <cell r="FF236">
            <v>0.30701754385964913</v>
          </cell>
          <cell r="FJ236">
            <v>0.57017543859649122</v>
          </cell>
          <cell r="FK236">
            <v>4.8099999999999996</v>
          </cell>
          <cell r="FN236">
            <v>11.6</v>
          </cell>
        </row>
        <row r="237">
          <cell r="EY237">
            <v>598.59799999999996</v>
          </cell>
          <cell r="FD237">
            <v>0.21008403361344538</v>
          </cell>
          <cell r="FE237">
            <v>0.48739495798319327</v>
          </cell>
          <cell r="FF237">
            <v>0.30252100840336132</v>
          </cell>
          <cell r="FJ237">
            <v>0.54621848739495793</v>
          </cell>
          <cell r="FK237">
            <v>2.11</v>
          </cell>
          <cell r="FN237">
            <v>11.6</v>
          </cell>
        </row>
        <row r="238">
          <cell r="EY238">
            <v>604.08600000000001</v>
          </cell>
          <cell r="FD238">
            <v>0.21551724137931033</v>
          </cell>
          <cell r="FE238">
            <v>0.47413793103448276</v>
          </cell>
          <cell r="FF238">
            <v>0.31034482758620691</v>
          </cell>
          <cell r="FJ238">
            <v>0.54741379310344829</v>
          </cell>
          <cell r="FK238">
            <v>2.4</v>
          </cell>
          <cell r="FN238">
            <v>11.6</v>
          </cell>
        </row>
        <row r="239">
          <cell r="EY239">
            <v>606.05199999999991</v>
          </cell>
          <cell r="FD239">
            <v>0.23770491803278687</v>
          </cell>
          <cell r="FE239">
            <v>0.47540983606557374</v>
          </cell>
          <cell r="FF239">
            <v>0.28688524590163933</v>
          </cell>
          <cell r="FJ239">
            <v>0.52459016393442615</v>
          </cell>
          <cell r="FK239">
            <v>0.89</v>
          </cell>
          <cell r="FN239">
            <v>11.6</v>
          </cell>
        </row>
        <row r="240">
          <cell r="EY240">
            <v>606.65199999999993</v>
          </cell>
          <cell r="FD240">
            <v>0.20967741935483872</v>
          </cell>
          <cell r="FE240">
            <v>0.50806451612903225</v>
          </cell>
          <cell r="FF240">
            <v>0.28225806451612906</v>
          </cell>
          <cell r="FJ240">
            <v>0.53629032258064524</v>
          </cell>
          <cell r="FK240">
            <v>1.34</v>
          </cell>
          <cell r="FN240">
            <v>11.6</v>
          </cell>
        </row>
        <row r="241">
          <cell r="EY241">
            <v>609.952</v>
          </cell>
          <cell r="FD241">
            <v>0.22580645161290322</v>
          </cell>
          <cell r="FE241">
            <v>0.49193548387096775</v>
          </cell>
          <cell r="FF241">
            <v>0.28225806451612906</v>
          </cell>
          <cell r="FJ241">
            <v>0.52822580645161299</v>
          </cell>
          <cell r="FK241">
            <v>0.82</v>
          </cell>
          <cell r="FN241">
            <v>11.6</v>
          </cell>
        </row>
        <row r="242">
          <cell r="EY242">
            <v>617.62199999999996</v>
          </cell>
          <cell r="FD242">
            <v>0.18487394957983194</v>
          </cell>
          <cell r="FE242">
            <v>0.46218487394957986</v>
          </cell>
          <cell r="FF242">
            <v>0.35294117647058826</v>
          </cell>
          <cell r="FJ242">
            <v>0.58403361344537819</v>
          </cell>
          <cell r="FK242">
            <v>7.4</v>
          </cell>
          <cell r="FN242">
            <v>11.6</v>
          </cell>
        </row>
        <row r="243">
          <cell r="EY243">
            <v>619.06700000000001</v>
          </cell>
          <cell r="FD243">
            <v>0.16379310344827586</v>
          </cell>
          <cell r="FE243">
            <v>0.47413793103448276</v>
          </cell>
          <cell r="FF243">
            <v>0.36206896551724138</v>
          </cell>
          <cell r="FJ243">
            <v>0.59913793103448276</v>
          </cell>
          <cell r="FK243">
            <v>9.43</v>
          </cell>
          <cell r="FN243">
            <v>11.6</v>
          </cell>
        </row>
        <row r="244">
          <cell r="EY244">
            <v>624.476</v>
          </cell>
          <cell r="FD244">
            <v>0.12903225806451613</v>
          </cell>
          <cell r="FE244">
            <v>0.5161290322580645</v>
          </cell>
          <cell r="FF244">
            <v>0.35483870967741937</v>
          </cell>
          <cell r="FJ244">
            <v>0.61290322580645162</v>
          </cell>
          <cell r="FK244">
            <v>12.77</v>
          </cell>
          <cell r="FN244">
            <v>11.6</v>
          </cell>
        </row>
        <row r="245">
          <cell r="EY245">
            <v>625.47399999999993</v>
          </cell>
          <cell r="FD245">
            <v>0.1</v>
          </cell>
          <cell r="FE245">
            <v>0.53636363636363638</v>
          </cell>
          <cell r="FF245">
            <v>0.36363636363636365</v>
          </cell>
          <cell r="FJ245">
            <v>0.63181818181818183</v>
          </cell>
          <cell r="FK245">
            <v>15.87</v>
          </cell>
          <cell r="FN245">
            <v>11.6</v>
          </cell>
        </row>
        <row r="246">
          <cell r="EY246">
            <v>628.15199999999993</v>
          </cell>
          <cell r="FD246">
            <v>0.13445378151260504</v>
          </cell>
          <cell r="FE246">
            <v>0.50420168067226889</v>
          </cell>
          <cell r="FF246">
            <v>0.36134453781512604</v>
          </cell>
          <cell r="FJ246">
            <v>0.61344537815126055</v>
          </cell>
          <cell r="FK246">
            <v>12.26</v>
          </cell>
          <cell r="FN246">
            <v>11.6</v>
          </cell>
        </row>
        <row r="247">
          <cell r="EY247">
            <v>629.27299999999991</v>
          </cell>
          <cell r="FD247">
            <v>0.12389380530973451</v>
          </cell>
          <cell r="FE247">
            <v>0.46902654867256638</v>
          </cell>
          <cell r="FF247">
            <v>0.40707964601769914</v>
          </cell>
          <cell r="FJ247">
            <v>0.6415929203539823</v>
          </cell>
          <cell r="FK247">
            <v>18.559999999999999</v>
          </cell>
          <cell r="FN247">
            <v>11.6</v>
          </cell>
        </row>
        <row r="248">
          <cell r="EY248">
            <v>634.9</v>
          </cell>
          <cell r="FD248">
            <v>9.0909090909090912E-2</v>
          </cell>
          <cell r="FE248">
            <v>0.43636363636363634</v>
          </cell>
          <cell r="FF248">
            <v>0.47272727272727272</v>
          </cell>
          <cell r="FJ248">
            <v>0.69090909090909092</v>
          </cell>
          <cell r="FK248">
            <v>33.85</v>
          </cell>
          <cell r="FN248">
            <v>11.6</v>
          </cell>
        </row>
        <row r="249">
          <cell r="EY249">
            <v>637.97799999999995</v>
          </cell>
          <cell r="FD249">
            <v>8.1818181818181818E-2</v>
          </cell>
          <cell r="FE249">
            <v>0.45454545454545453</v>
          </cell>
          <cell r="FF249">
            <v>0.46363636363636362</v>
          </cell>
          <cell r="FJ249">
            <v>0.69090909090909092</v>
          </cell>
          <cell r="FK249">
            <v>32.979999999999997</v>
          </cell>
          <cell r="FN249">
            <v>11.6</v>
          </cell>
        </row>
        <row r="250">
          <cell r="EY250">
            <v>638.88199999999995</v>
          </cell>
          <cell r="FD250">
            <v>6.4516129032258063E-2</v>
          </cell>
          <cell r="FE250">
            <v>0.47580645161290325</v>
          </cell>
          <cell r="FF250">
            <v>0.45967741935483869</v>
          </cell>
          <cell r="FJ250">
            <v>0.69758064516129026</v>
          </cell>
          <cell r="FK250">
            <v>39.020000000000003</v>
          </cell>
          <cell r="FN250">
            <v>11.6</v>
          </cell>
        </row>
        <row r="251">
          <cell r="EY251">
            <v>639.45499999999993</v>
          </cell>
          <cell r="FD251">
            <v>6.4516129032258063E-2</v>
          </cell>
          <cell r="FE251">
            <v>0.49193548387096775</v>
          </cell>
          <cell r="FF251">
            <v>0.44354838709677419</v>
          </cell>
          <cell r="FJ251">
            <v>0.68951612903225801</v>
          </cell>
          <cell r="FK251">
            <v>35.659999999999997</v>
          </cell>
          <cell r="FN251">
            <v>11.6</v>
          </cell>
        </row>
        <row r="252">
          <cell r="EY252">
            <v>640.68799999999999</v>
          </cell>
          <cell r="FD252">
            <v>7.8947368421052627E-2</v>
          </cell>
          <cell r="FE252">
            <v>0.46491228070175439</v>
          </cell>
          <cell r="FF252">
            <v>0.45614035087719296</v>
          </cell>
          <cell r="FJ252">
            <v>0.68859649122807021</v>
          </cell>
          <cell r="FK252">
            <v>33</v>
          </cell>
          <cell r="FN252">
            <v>11.6</v>
          </cell>
        </row>
        <row r="253">
          <cell r="EY253">
            <v>647.76900000000001</v>
          </cell>
          <cell r="FD253">
            <v>7.6271186440677971E-2</v>
          </cell>
          <cell r="FE253">
            <v>0.42372881355932202</v>
          </cell>
          <cell r="FF253">
            <v>0.5</v>
          </cell>
          <cell r="FJ253">
            <v>0.71186440677966101</v>
          </cell>
          <cell r="FK253">
            <v>45.12</v>
          </cell>
          <cell r="FN253">
            <v>11.6</v>
          </cell>
        </row>
        <row r="254">
          <cell r="EY254">
            <v>650.053</v>
          </cell>
          <cell r="FD254">
            <v>6.1403508771929821E-2</v>
          </cell>
          <cell r="FE254">
            <v>0.45614035087719296</v>
          </cell>
          <cell r="FF254">
            <v>0.48245614035087719</v>
          </cell>
          <cell r="FJ254">
            <v>0.71052631578947367</v>
          </cell>
          <cell r="FK254">
            <v>41.3</v>
          </cell>
          <cell r="FN254">
            <v>11.6</v>
          </cell>
        </row>
        <row r="255">
          <cell r="EY255">
            <v>658.72899999999993</v>
          </cell>
          <cell r="FD255">
            <v>5.4545454545454543E-2</v>
          </cell>
          <cell r="FE255">
            <v>0.43636363636363634</v>
          </cell>
          <cell r="FF255">
            <v>0.50909090909090904</v>
          </cell>
          <cell r="FJ255">
            <v>0.72727272727272718</v>
          </cell>
          <cell r="FK255">
            <v>47.24</v>
          </cell>
          <cell r="FN255">
            <v>11.6</v>
          </cell>
        </row>
        <row r="256">
          <cell r="EY256">
            <v>661.40899999999999</v>
          </cell>
          <cell r="FD256">
            <v>3.3898305084745763E-2</v>
          </cell>
          <cell r="FE256">
            <v>0.4152542372881356</v>
          </cell>
          <cell r="FF256">
            <v>0.55084745762711862</v>
          </cell>
          <cell r="FJ256">
            <v>0.75847457627118642</v>
          </cell>
          <cell r="FK256">
            <v>66.459999999999994</v>
          </cell>
          <cell r="FN256">
            <v>11.6</v>
          </cell>
        </row>
        <row r="257">
          <cell r="EY257">
            <v>661.452</v>
          </cell>
          <cell r="FD257">
            <v>3.2258064516129031E-2</v>
          </cell>
          <cell r="FE257">
            <v>0.41129032258064518</v>
          </cell>
          <cell r="FF257">
            <v>0.55645161290322576</v>
          </cell>
          <cell r="FJ257">
            <v>0.76209677419354838</v>
          </cell>
          <cell r="FK257">
            <v>72.05</v>
          </cell>
          <cell r="FN257">
            <v>11.6</v>
          </cell>
        </row>
        <row r="258">
          <cell r="EY258">
            <v>661.65199999999993</v>
          </cell>
          <cell r="FD258">
            <v>3.2520325203252036E-2</v>
          </cell>
          <cell r="FE258">
            <v>0.41463414634146339</v>
          </cell>
          <cell r="FF258">
            <v>0.55284552845528456</v>
          </cell>
          <cell r="FJ258">
            <v>0.76016260162601623</v>
          </cell>
          <cell r="FK258">
            <v>70.19</v>
          </cell>
          <cell r="FN258">
            <v>11.6</v>
          </cell>
        </row>
        <row r="259">
          <cell r="EY259">
            <v>662.11999999999989</v>
          </cell>
          <cell r="FD259">
            <v>1.6666666666666666E-2</v>
          </cell>
          <cell r="FE259">
            <v>0.42499999999999999</v>
          </cell>
          <cell r="FF259">
            <v>0.55833333333333335</v>
          </cell>
          <cell r="FJ259">
            <v>0.77083333333333337</v>
          </cell>
          <cell r="FK259">
            <v>73.12</v>
          </cell>
          <cell r="FN259">
            <v>11.6</v>
          </cell>
        </row>
        <row r="260">
          <cell r="EY260">
            <v>662.79299999999989</v>
          </cell>
          <cell r="FD260">
            <v>3.5714285714285712E-2</v>
          </cell>
          <cell r="FE260">
            <v>0.41964285714285715</v>
          </cell>
          <cell r="FF260">
            <v>0.5446428571428571</v>
          </cell>
          <cell r="FJ260">
            <v>0.7544642857142857</v>
          </cell>
          <cell r="FK260">
            <v>60.91</v>
          </cell>
          <cell r="FN260">
            <v>11.6</v>
          </cell>
        </row>
        <row r="261">
          <cell r="EY261">
            <v>667.05099999999993</v>
          </cell>
          <cell r="FD261">
            <v>4.1666666666666664E-2</v>
          </cell>
          <cell r="FE261">
            <v>0.48333333333333334</v>
          </cell>
          <cell r="FF261">
            <v>0.47499999999999998</v>
          </cell>
          <cell r="FJ261">
            <v>0.71666666666666667</v>
          </cell>
          <cell r="FK261">
            <v>45.2</v>
          </cell>
          <cell r="FN261">
            <v>11.6</v>
          </cell>
        </row>
        <row r="262">
          <cell r="EY262">
            <v>678.93499999999995</v>
          </cell>
          <cell r="FD262">
            <v>0.15126050420168066</v>
          </cell>
          <cell r="FE262">
            <v>0.46218487394957986</v>
          </cell>
          <cell r="FF262">
            <v>0.38655462184873951</v>
          </cell>
          <cell r="FJ262">
            <v>0.61764705882352944</v>
          </cell>
          <cell r="FK262">
            <v>13.86</v>
          </cell>
          <cell r="FN262">
            <v>11.6</v>
          </cell>
        </row>
        <row r="263">
          <cell r="EY263">
            <v>686.35299999999995</v>
          </cell>
          <cell r="FD263">
            <v>0.20338983050847459</v>
          </cell>
          <cell r="FE263">
            <v>0.46610169491525422</v>
          </cell>
          <cell r="FF263">
            <v>0.33050847457627119</v>
          </cell>
          <cell r="FJ263">
            <v>0.56355932203389836</v>
          </cell>
          <cell r="FK263">
            <v>4.3600000000000003</v>
          </cell>
          <cell r="FN263">
            <v>11.6</v>
          </cell>
        </row>
        <row r="264">
          <cell r="EY264">
            <v>691.25199999999995</v>
          </cell>
          <cell r="FD264">
            <v>0.25641025641025639</v>
          </cell>
          <cell r="FE264">
            <v>0.45299145299145299</v>
          </cell>
          <cell r="FF264">
            <v>0.29059829059829062</v>
          </cell>
          <cell r="FJ264">
            <v>0.51709401709401714</v>
          </cell>
          <cell r="FK264">
            <v>1.31</v>
          </cell>
          <cell r="FN264">
            <v>11.6</v>
          </cell>
        </row>
        <row r="265">
          <cell r="EY265">
            <v>699.58999999999992</v>
          </cell>
          <cell r="FD265">
            <v>0.28813559322033899</v>
          </cell>
          <cell r="FE265">
            <v>0.48305084745762711</v>
          </cell>
          <cell r="FF265">
            <v>0.2288135593220339</v>
          </cell>
          <cell r="FJ265">
            <v>0.47033898305084743</v>
          </cell>
          <cell r="FK265">
            <v>0.97</v>
          </cell>
          <cell r="FN265">
            <v>11.6</v>
          </cell>
        </row>
        <row r="266">
          <cell r="EY266">
            <v>700.63599999999997</v>
          </cell>
          <cell r="FD266">
            <v>0.31147540983606559</v>
          </cell>
          <cell r="FE266">
            <v>0.47540983606557374</v>
          </cell>
          <cell r="FF266">
            <v>0.21311475409836064</v>
          </cell>
          <cell r="FJ266">
            <v>0.45081967213114749</v>
          </cell>
          <cell r="FK266">
            <v>2.66</v>
          </cell>
          <cell r="FN266">
            <v>11.6</v>
          </cell>
        </row>
        <row r="267">
          <cell r="EY267">
            <v>705.72799999999995</v>
          </cell>
          <cell r="FD267">
            <v>0.33620689655172414</v>
          </cell>
          <cell r="FE267">
            <v>0.45689655172413796</v>
          </cell>
          <cell r="FF267">
            <v>0.20689655172413793</v>
          </cell>
          <cell r="FJ267">
            <v>0.43534482758620691</v>
          </cell>
          <cell r="FK267">
            <v>4.74</v>
          </cell>
          <cell r="FN267">
            <v>11.6</v>
          </cell>
        </row>
        <row r="268">
          <cell r="EY268">
            <v>712.56299999999999</v>
          </cell>
          <cell r="FD268">
            <v>0.3728813559322034</v>
          </cell>
          <cell r="FE268">
            <v>0.4152542372881356</v>
          </cell>
          <cell r="FF268">
            <v>0.21186440677966101</v>
          </cell>
          <cell r="FJ268">
            <v>0.41949152542372881</v>
          </cell>
          <cell r="FK268">
            <v>9.51</v>
          </cell>
          <cell r="FN268">
            <v>11.6</v>
          </cell>
        </row>
        <row r="269">
          <cell r="EY269">
            <v>718.74399999999991</v>
          </cell>
          <cell r="FD269">
            <v>0.36974789915966388</v>
          </cell>
          <cell r="FE269">
            <v>0.44537815126050423</v>
          </cell>
          <cell r="FF269">
            <v>0.18487394957983194</v>
          </cell>
          <cell r="FJ269">
            <v>0.40756302521008403</v>
          </cell>
          <cell r="FK269">
            <v>9.5500000000000007</v>
          </cell>
          <cell r="FN269">
            <v>11.6</v>
          </cell>
        </row>
        <row r="270">
          <cell r="EY270">
            <v>730</v>
          </cell>
          <cell r="FN270">
            <v>11.6</v>
          </cell>
        </row>
        <row r="271">
          <cell r="EY271">
            <v>743.74399999999991</v>
          </cell>
          <cell r="FD271">
            <v>0.23529411764705882</v>
          </cell>
          <cell r="FE271">
            <v>0.46218487394957986</v>
          </cell>
          <cell r="FF271">
            <v>0.30252100840336132</v>
          </cell>
          <cell r="FJ271">
            <v>0.53361344537815125</v>
          </cell>
          <cell r="FK271">
            <v>1.76</v>
          </cell>
          <cell r="FN271">
            <v>11.6</v>
          </cell>
        </row>
        <row r="272">
          <cell r="EY272">
            <v>745.78399999999988</v>
          </cell>
          <cell r="FD272">
            <v>0.24193548387096775</v>
          </cell>
          <cell r="FE272">
            <v>0.46774193548387094</v>
          </cell>
          <cell r="FF272">
            <v>0.29032258064516131</v>
          </cell>
          <cell r="FJ272">
            <v>0.52419354838709675</v>
          </cell>
          <cell r="FK272">
            <v>1.1000000000000001</v>
          </cell>
          <cell r="FN272">
            <v>11.6</v>
          </cell>
        </row>
        <row r="273">
          <cell r="EY273">
            <v>747.98799999999994</v>
          </cell>
          <cell r="FD273">
            <v>0.24590163934426229</v>
          </cell>
          <cell r="FE273">
            <v>0.49180327868852458</v>
          </cell>
          <cell r="FF273">
            <v>0.26229508196721313</v>
          </cell>
          <cell r="FJ273">
            <v>0.50819672131147542</v>
          </cell>
          <cell r="FK273">
            <v>0.1</v>
          </cell>
          <cell r="FN273">
            <v>11.6</v>
          </cell>
        </row>
        <row r="274">
          <cell r="EY274">
            <v>749.06799999999987</v>
          </cell>
          <cell r="FD274">
            <v>0.24193548387096775</v>
          </cell>
          <cell r="FE274">
            <v>0.47580645161290325</v>
          </cell>
          <cell r="FF274">
            <v>0.28225806451612906</v>
          </cell>
          <cell r="FJ274">
            <v>0.52016129032258074</v>
          </cell>
          <cell r="FK274">
            <v>0.69</v>
          </cell>
          <cell r="FN274">
            <v>11.6</v>
          </cell>
        </row>
        <row r="275">
          <cell r="EY275">
            <v>754.50999999999988</v>
          </cell>
          <cell r="FD275">
            <v>0.22689075630252101</v>
          </cell>
          <cell r="FE275">
            <v>0.52100840336134457</v>
          </cell>
          <cell r="FF275">
            <v>0.25210084033613445</v>
          </cell>
          <cell r="FJ275">
            <v>0.51260504201680668</v>
          </cell>
          <cell r="FK275">
            <v>0.36</v>
          </cell>
          <cell r="FN275">
            <v>11.6</v>
          </cell>
        </row>
        <row r="276">
          <cell r="EY276">
            <v>754.62299999999993</v>
          </cell>
          <cell r="FD276">
            <v>0.23770491803278687</v>
          </cell>
          <cell r="FE276">
            <v>0.53278688524590168</v>
          </cell>
          <cell r="FF276">
            <v>0.22950819672131148</v>
          </cell>
          <cell r="FJ276">
            <v>0.49590163934426235</v>
          </cell>
          <cell r="FK276">
            <v>0.54</v>
          </cell>
          <cell r="FN276">
            <v>11.6</v>
          </cell>
        </row>
        <row r="277">
          <cell r="EY277">
            <v>755.93599999999992</v>
          </cell>
          <cell r="FD277">
            <v>0.23478260869565218</v>
          </cell>
          <cell r="FE277">
            <v>0.5043478260869565</v>
          </cell>
          <cell r="FF277">
            <v>0.2608695652173913</v>
          </cell>
          <cell r="FJ277">
            <v>0.51304347826086949</v>
          </cell>
          <cell r="FK277">
            <v>0.17</v>
          </cell>
          <cell r="FN277">
            <v>11.6</v>
          </cell>
        </row>
        <row r="278">
          <cell r="EY278">
            <v>763.81299999999987</v>
          </cell>
          <cell r="FD278">
            <v>0.19327731092436976</v>
          </cell>
          <cell r="FE278">
            <v>0.54621848739495793</v>
          </cell>
          <cell r="FF278">
            <v>0.26050420168067229</v>
          </cell>
          <cell r="FJ278">
            <v>0.53361344537815125</v>
          </cell>
          <cell r="FK278">
            <v>2.09</v>
          </cell>
          <cell r="FN278">
            <v>11.6</v>
          </cell>
        </row>
        <row r="279">
          <cell r="EY279">
            <v>766.69099999999992</v>
          </cell>
          <cell r="FD279">
            <v>0.19327731092436976</v>
          </cell>
          <cell r="FE279">
            <v>0.50420168067226889</v>
          </cell>
          <cell r="FF279">
            <v>0.30252100840336132</v>
          </cell>
          <cell r="FJ279">
            <v>0.55462184873949583</v>
          </cell>
          <cell r="FK279">
            <v>2.85</v>
          </cell>
          <cell r="FN279">
            <v>11.6</v>
          </cell>
        </row>
        <row r="280">
          <cell r="EY280">
            <v>768.68899999999996</v>
          </cell>
          <cell r="FD280">
            <v>0.19130434782608696</v>
          </cell>
          <cell r="FE280">
            <v>0.4956521739130435</v>
          </cell>
          <cell r="FF280">
            <v>0.31304347826086959</v>
          </cell>
          <cell r="FJ280">
            <v>0.5608695652173914</v>
          </cell>
          <cell r="FK280">
            <v>3.42</v>
          </cell>
          <cell r="FN280">
            <v>11.6</v>
          </cell>
        </row>
        <row r="281">
          <cell r="EY281">
            <v>776.73799999999994</v>
          </cell>
          <cell r="FD281">
            <v>0.21367521367521367</v>
          </cell>
          <cell r="FE281">
            <v>0.50427350427350426</v>
          </cell>
          <cell r="FF281">
            <v>0.28205128205128205</v>
          </cell>
          <cell r="FJ281">
            <v>0.53418803418803418</v>
          </cell>
          <cell r="FK281">
            <v>1.1000000000000001</v>
          </cell>
          <cell r="FN281">
            <v>11.6</v>
          </cell>
        </row>
        <row r="282">
          <cell r="EY282">
            <v>783.14899999999989</v>
          </cell>
          <cell r="FD282">
            <v>0.24369747899159663</v>
          </cell>
          <cell r="FE282">
            <v>0.52941176470588236</v>
          </cell>
          <cell r="FF282">
            <v>0.22689075630252101</v>
          </cell>
          <cell r="FJ282">
            <v>0.49159663865546221</v>
          </cell>
          <cell r="FK282">
            <v>0.48</v>
          </cell>
          <cell r="FN282">
            <v>11.6</v>
          </cell>
        </row>
        <row r="283">
          <cell r="EY283">
            <v>784.8309999999999</v>
          </cell>
          <cell r="FD283">
            <v>0.22522522522522523</v>
          </cell>
          <cell r="FE283">
            <v>0.54054054054054057</v>
          </cell>
          <cell r="FF283">
            <v>0.23423423423423423</v>
          </cell>
          <cell r="FJ283">
            <v>0.50450450450450446</v>
          </cell>
          <cell r="FK283">
            <v>0.75</v>
          </cell>
          <cell r="FN283">
            <v>11.6</v>
          </cell>
        </row>
        <row r="284">
          <cell r="EY284">
            <v>788.3359999999999</v>
          </cell>
          <cell r="FD284">
            <v>0.27500000000000002</v>
          </cell>
          <cell r="FE284">
            <v>0.54166666666666663</v>
          </cell>
          <cell r="FF284">
            <v>0.18333333333333332</v>
          </cell>
          <cell r="FJ284">
            <v>0.45416666666666661</v>
          </cell>
          <cell r="FK284">
            <v>2.85</v>
          </cell>
          <cell r="FN284">
            <v>11.6</v>
          </cell>
        </row>
        <row r="285">
          <cell r="EY285">
            <v>793.05299999999988</v>
          </cell>
          <cell r="FD285">
            <v>0.27731092436974791</v>
          </cell>
          <cell r="FE285">
            <v>0.50420168067226889</v>
          </cell>
          <cell r="FF285">
            <v>0.21848739495798319</v>
          </cell>
          <cell r="FJ285">
            <v>0.47058823529411764</v>
          </cell>
          <cell r="FK285">
            <v>0.83</v>
          </cell>
          <cell r="FN285">
            <v>11.6</v>
          </cell>
        </row>
        <row r="286">
          <cell r="EY286">
            <v>793.30599999999993</v>
          </cell>
          <cell r="FD286">
            <v>0.2857142857142857</v>
          </cell>
          <cell r="FE286">
            <v>0.52100840336134457</v>
          </cell>
          <cell r="FF286">
            <v>0.19327731092436976</v>
          </cell>
          <cell r="FJ286">
            <v>0.45378151260504207</v>
          </cell>
          <cell r="FK286">
            <v>2.2400000000000002</v>
          </cell>
          <cell r="FN286">
            <v>11.6</v>
          </cell>
        </row>
        <row r="287">
          <cell r="EY287">
            <v>793.95799999999986</v>
          </cell>
          <cell r="FD287">
            <v>0.29357798165137616</v>
          </cell>
          <cell r="FE287">
            <v>0.52293577981651373</v>
          </cell>
          <cell r="FF287">
            <v>0.1834862385321101</v>
          </cell>
          <cell r="FJ287">
            <v>0.44495412844036697</v>
          </cell>
          <cell r="FK287">
            <v>2.87</v>
          </cell>
          <cell r="FN287">
            <v>11.6</v>
          </cell>
        </row>
        <row r="288">
          <cell r="EY288">
            <v>794.70099999999991</v>
          </cell>
          <cell r="FD288">
            <v>0.27966101694915252</v>
          </cell>
          <cell r="FE288">
            <v>0.5</v>
          </cell>
          <cell r="FF288">
            <v>0.22033898305084745</v>
          </cell>
          <cell r="FJ288">
            <v>0.47033898305084743</v>
          </cell>
          <cell r="FK288">
            <v>0.83</v>
          </cell>
          <cell r="FN288">
            <v>11.6</v>
          </cell>
        </row>
        <row r="289">
          <cell r="EY289">
            <v>799.48299999999995</v>
          </cell>
          <cell r="FD289">
            <v>0.27731092436974791</v>
          </cell>
          <cell r="FE289">
            <v>0.53781512605042014</v>
          </cell>
          <cell r="FF289">
            <v>0.18487394957983194</v>
          </cell>
          <cell r="FJ289">
            <v>0.45378151260504201</v>
          </cell>
          <cell r="FK289">
            <v>2.71</v>
          </cell>
          <cell r="FN289">
            <v>11.6</v>
          </cell>
        </row>
        <row r="290">
          <cell r="EY290">
            <v>799.54699999999991</v>
          </cell>
          <cell r="FD290">
            <v>0.29032258064516131</v>
          </cell>
          <cell r="FE290">
            <v>0.52419354838709675</v>
          </cell>
          <cell r="FF290">
            <v>0.18548387096774194</v>
          </cell>
          <cell r="FJ290">
            <v>0.44758064516129031</v>
          </cell>
          <cell r="FK290">
            <v>3.02</v>
          </cell>
          <cell r="FN290">
            <v>11.6</v>
          </cell>
        </row>
        <row r="291">
          <cell r="EY291">
            <v>801.49899999999991</v>
          </cell>
          <cell r="FD291">
            <v>0.2711864406779661</v>
          </cell>
          <cell r="FE291">
            <v>0.5423728813559322</v>
          </cell>
          <cell r="FF291">
            <v>0.1864406779661017</v>
          </cell>
          <cell r="FJ291">
            <v>0.4576271186440678</v>
          </cell>
          <cell r="FK291">
            <v>2.54</v>
          </cell>
          <cell r="FN291">
            <v>11.6</v>
          </cell>
        </row>
        <row r="292">
          <cell r="EY292">
            <v>805.49599999999987</v>
          </cell>
          <cell r="FD292">
            <v>0.27350427350427353</v>
          </cell>
          <cell r="FE292">
            <v>0.5213675213675214</v>
          </cell>
          <cell r="FF292">
            <v>0.20512820512820512</v>
          </cell>
          <cell r="FJ292">
            <v>0.46581196581196582</v>
          </cell>
          <cell r="FK292">
            <v>1.31</v>
          </cell>
          <cell r="FN292">
            <v>11.6</v>
          </cell>
        </row>
        <row r="293">
          <cell r="EY293">
            <v>809.12299999999993</v>
          </cell>
          <cell r="FD293">
            <v>0.29059829059829062</v>
          </cell>
          <cell r="FE293">
            <v>0.49572649572649574</v>
          </cell>
          <cell r="FF293">
            <v>0.21367521367521367</v>
          </cell>
          <cell r="FJ293">
            <v>0.46153846153846156</v>
          </cell>
          <cell r="FK293">
            <v>1.39</v>
          </cell>
          <cell r="FN293">
            <v>11.6</v>
          </cell>
        </row>
        <row r="294">
          <cell r="EY294">
            <v>811.29599999999994</v>
          </cell>
          <cell r="FD294">
            <v>0.27419354838709675</v>
          </cell>
          <cell r="FE294">
            <v>0.54032258064516125</v>
          </cell>
          <cell r="FF294">
            <v>0.18548387096774194</v>
          </cell>
          <cell r="FJ294">
            <v>0.45564516129032256</v>
          </cell>
          <cell r="FK294">
            <v>2.76</v>
          </cell>
          <cell r="FN294">
            <v>11.6</v>
          </cell>
        </row>
        <row r="295">
          <cell r="EY295">
            <v>812.40699999999993</v>
          </cell>
          <cell r="FD295">
            <v>0.25423728813559321</v>
          </cell>
          <cell r="FE295">
            <v>0.50847457627118642</v>
          </cell>
          <cell r="FF295">
            <v>0.23728813559322035</v>
          </cell>
          <cell r="FJ295">
            <v>0.49152542372881358</v>
          </cell>
          <cell r="FK295">
            <v>0.1</v>
          </cell>
          <cell r="FN295">
            <v>11.6</v>
          </cell>
        </row>
        <row r="296">
          <cell r="EY296">
            <v>815.82199999999989</v>
          </cell>
          <cell r="FD296">
            <v>0.22608695652173913</v>
          </cell>
          <cell r="FE296">
            <v>0.5304347826086957</v>
          </cell>
          <cell r="FF296">
            <v>0.24347826086956523</v>
          </cell>
          <cell r="FJ296">
            <v>0.5086956521739131</v>
          </cell>
          <cell r="FK296">
            <v>0.5</v>
          </cell>
          <cell r="FN296">
            <v>11.6</v>
          </cell>
        </row>
        <row r="297">
          <cell r="EY297">
            <v>816.24099999999987</v>
          </cell>
          <cell r="FD297">
            <v>0.24193548387096775</v>
          </cell>
          <cell r="FE297">
            <v>0.532258064516129</v>
          </cell>
          <cell r="FF297">
            <v>0.22580645161290322</v>
          </cell>
          <cell r="FJ297">
            <v>0.49193548387096775</v>
          </cell>
          <cell r="FK297">
            <v>0.57999999999999996</v>
          </cell>
          <cell r="FN297">
            <v>11.6</v>
          </cell>
        </row>
        <row r="298">
          <cell r="EY298">
            <v>820.68599999999992</v>
          </cell>
          <cell r="FD298">
            <v>0.24576271186440679</v>
          </cell>
          <cell r="FE298">
            <v>0.51694915254237284</v>
          </cell>
          <cell r="FF298">
            <v>0.23728813559322035</v>
          </cell>
          <cell r="FJ298">
            <v>0.49576271186440679</v>
          </cell>
          <cell r="FK298">
            <v>0.15</v>
          </cell>
          <cell r="FN298">
            <v>11.6</v>
          </cell>
        </row>
        <row r="299">
          <cell r="EY299">
            <v>821.60099999999989</v>
          </cell>
          <cell r="FD299">
            <v>0.27049180327868855</v>
          </cell>
          <cell r="FE299">
            <v>0.50819672131147542</v>
          </cell>
          <cell r="FF299">
            <v>0.22131147540983606</v>
          </cell>
          <cell r="FJ299">
            <v>0.47540983606557374</v>
          </cell>
          <cell r="FK299">
            <v>0.62</v>
          </cell>
          <cell r="FN299">
            <v>11.6</v>
          </cell>
        </row>
        <row r="300">
          <cell r="EY300">
            <v>826.39099999999996</v>
          </cell>
          <cell r="FD300">
            <v>0.21367521367521367</v>
          </cell>
          <cell r="FE300">
            <v>0.58119658119658124</v>
          </cell>
          <cell r="FF300">
            <v>0.20512820512820512</v>
          </cell>
          <cell r="FJ300">
            <v>0.49572649572649574</v>
          </cell>
          <cell r="FK300">
            <v>3.1</v>
          </cell>
          <cell r="FN300">
            <v>11.6</v>
          </cell>
        </row>
        <row r="301">
          <cell r="EY301">
            <v>827.81799999999987</v>
          </cell>
          <cell r="FD301">
            <v>0.23770491803278687</v>
          </cell>
          <cell r="FE301">
            <v>0.54918032786885251</v>
          </cell>
          <cell r="FF301">
            <v>0.21311475409836064</v>
          </cell>
          <cell r="FJ301">
            <v>0.48770491803278693</v>
          </cell>
          <cell r="FK301">
            <v>1.33</v>
          </cell>
          <cell r="FN301">
            <v>11.6</v>
          </cell>
        </row>
        <row r="302">
          <cell r="EY302">
            <v>828.14399999999989</v>
          </cell>
          <cell r="FD302">
            <v>0.21739130434782608</v>
          </cell>
          <cell r="FE302">
            <v>0.54782608695652169</v>
          </cell>
          <cell r="FF302">
            <v>0.23478260869565218</v>
          </cell>
          <cell r="FJ302">
            <v>0.50869565217391299</v>
          </cell>
          <cell r="FK302">
            <v>1.1200000000000001</v>
          </cell>
          <cell r="FN302">
            <v>11.6</v>
          </cell>
        </row>
        <row r="303">
          <cell r="EY303">
            <v>828.94399999999996</v>
          </cell>
          <cell r="FD303">
            <v>0.23140495867768596</v>
          </cell>
          <cell r="FE303">
            <v>0.54545454545454541</v>
          </cell>
          <cell r="FF303">
            <v>0.2231404958677686</v>
          </cell>
          <cell r="FJ303">
            <v>0.49586776859504134</v>
          </cell>
          <cell r="FK303">
            <v>1.02</v>
          </cell>
          <cell r="FN303">
            <v>11.6</v>
          </cell>
        </row>
        <row r="304">
          <cell r="EY304">
            <v>830.78599999999994</v>
          </cell>
          <cell r="FD304">
            <v>0.24369747899159663</v>
          </cell>
          <cell r="FE304">
            <v>0.50420168067226889</v>
          </cell>
          <cell r="FF304">
            <v>0.25210084033613445</v>
          </cell>
          <cell r="FJ304">
            <v>0.50420168067226889</v>
          </cell>
          <cell r="FK304">
            <v>0.03</v>
          </cell>
          <cell r="FN304">
            <v>11.6</v>
          </cell>
        </row>
        <row r="305">
          <cell r="EY305">
            <v>832.94399999999996</v>
          </cell>
          <cell r="FD305">
            <v>0.26126126126126126</v>
          </cell>
          <cell r="FE305">
            <v>0.51351351351351349</v>
          </cell>
          <cell r="FF305">
            <v>0.22522522522522523</v>
          </cell>
          <cell r="FJ305">
            <v>0.48198198198198194</v>
          </cell>
          <cell r="FK305">
            <v>0.37</v>
          </cell>
          <cell r="FN305">
            <v>11.6</v>
          </cell>
        </row>
        <row r="306">
          <cell r="EY306">
            <v>834.04399999999987</v>
          </cell>
          <cell r="FD306">
            <v>0.2288135593220339</v>
          </cell>
          <cell r="FE306">
            <v>0.51694915254237284</v>
          </cell>
          <cell r="FF306">
            <v>0.25423728813559321</v>
          </cell>
          <cell r="FJ306">
            <v>0.51271186440677963</v>
          </cell>
          <cell r="FK306">
            <v>0.28999999999999998</v>
          </cell>
          <cell r="FN306">
            <v>11.6</v>
          </cell>
        </row>
        <row r="307">
          <cell r="EY307">
            <v>839.65399999999988</v>
          </cell>
          <cell r="FD307">
            <v>0.24347826086956523</v>
          </cell>
          <cell r="FE307">
            <v>0.5043478260869565</v>
          </cell>
          <cell r="FF307">
            <v>0.25217391304347825</v>
          </cell>
          <cell r="FJ307">
            <v>0.5043478260869565</v>
          </cell>
          <cell r="FK307">
            <v>0.03</v>
          </cell>
          <cell r="FN307">
            <v>11.6</v>
          </cell>
        </row>
        <row r="308">
          <cell r="EY308">
            <v>840.6149999999999</v>
          </cell>
          <cell r="FD308">
            <v>0.2608695652173913</v>
          </cell>
          <cell r="FE308">
            <v>0.48695652173913045</v>
          </cell>
          <cell r="FF308">
            <v>0.25217391304347825</v>
          </cell>
          <cell r="FJ308">
            <v>0.4956521739130435</v>
          </cell>
          <cell r="FK308">
            <v>0.1</v>
          </cell>
          <cell r="FN308">
            <v>11.6</v>
          </cell>
        </row>
        <row r="309">
          <cell r="EY309">
            <v>842.02099999999996</v>
          </cell>
          <cell r="FD309">
            <v>0.25</v>
          </cell>
          <cell r="FE309">
            <v>0.5</v>
          </cell>
          <cell r="FF309">
            <v>0.25</v>
          </cell>
          <cell r="FJ309">
            <v>0.5</v>
          </cell>
          <cell r="FK309">
            <v>0</v>
          </cell>
          <cell r="FN309">
            <v>11.6</v>
          </cell>
        </row>
        <row r="310">
          <cell r="EY310">
            <v>844.10199999999986</v>
          </cell>
          <cell r="FD310">
            <v>0.25423728813559321</v>
          </cell>
          <cell r="FE310">
            <v>0.5</v>
          </cell>
          <cell r="FF310">
            <v>0.24576271186440679</v>
          </cell>
          <cell r="FJ310">
            <v>0.49576271186440679</v>
          </cell>
          <cell r="FK310">
            <v>0.02</v>
          </cell>
          <cell r="FN310">
            <v>11.6</v>
          </cell>
        </row>
        <row r="311">
          <cell r="EY311">
            <v>855</v>
          </cell>
          <cell r="FN311">
            <v>11.6</v>
          </cell>
        </row>
        <row r="312">
          <cell r="EY312">
            <v>869.10199999999986</v>
          </cell>
          <cell r="FD312">
            <v>0.50847457627118642</v>
          </cell>
          <cell r="FE312">
            <v>0.46610169491525422</v>
          </cell>
          <cell r="FF312">
            <v>2.5423728813559324E-2</v>
          </cell>
          <cell r="FJ312">
            <v>0.25847457627118642</v>
          </cell>
          <cell r="FK312">
            <v>55.61</v>
          </cell>
          <cell r="FN312">
            <v>11.6</v>
          </cell>
        </row>
        <row r="313">
          <cell r="EY313">
            <v>870.62399999999991</v>
          </cell>
          <cell r="FD313">
            <v>0.54471544715447151</v>
          </cell>
          <cell r="FE313">
            <v>0.42276422764227645</v>
          </cell>
          <cell r="FF313">
            <v>3.2520325203252036E-2</v>
          </cell>
          <cell r="FJ313">
            <v>0.24390243902439027</v>
          </cell>
          <cell r="FK313">
            <v>67.47</v>
          </cell>
          <cell r="FN313">
            <v>11.6</v>
          </cell>
        </row>
        <row r="314">
          <cell r="EY314">
            <v>876.67799999999988</v>
          </cell>
          <cell r="FD314">
            <v>0.61864406779661019</v>
          </cell>
          <cell r="FE314">
            <v>0.3559322033898305</v>
          </cell>
          <cell r="FF314">
            <v>2.5423728813559324E-2</v>
          </cell>
          <cell r="FJ314">
            <v>0.20338983050847459</v>
          </cell>
          <cell r="FK314">
            <v>92.85</v>
          </cell>
          <cell r="FN314">
            <v>11.6</v>
          </cell>
        </row>
        <row r="315">
          <cell r="EY315">
            <v>878.43299999999988</v>
          </cell>
          <cell r="FD315">
            <v>0.6386554621848739</v>
          </cell>
          <cell r="FE315">
            <v>0.33613445378151263</v>
          </cell>
          <cell r="FF315">
            <v>2.5210084033613446E-2</v>
          </cell>
          <cell r="FJ315">
            <v>0.19327731092436976</v>
          </cell>
          <cell r="FK315">
            <v>102.34</v>
          </cell>
          <cell r="FN315">
            <v>11.6</v>
          </cell>
        </row>
        <row r="316">
          <cell r="EY316">
            <v>889.82499999999982</v>
          </cell>
          <cell r="FD316">
            <v>0.58771929824561409</v>
          </cell>
          <cell r="FE316">
            <v>0.35087719298245612</v>
          </cell>
          <cell r="FF316">
            <v>6.1403508771929821E-2</v>
          </cell>
          <cell r="FJ316">
            <v>0.23684210526315788</v>
          </cell>
          <cell r="FK316">
            <v>73.3</v>
          </cell>
          <cell r="FN316">
            <v>11.6</v>
          </cell>
        </row>
        <row r="317">
          <cell r="EY317">
            <v>892.79099999999983</v>
          </cell>
          <cell r="FD317">
            <v>0.54621848739495793</v>
          </cell>
          <cell r="FE317">
            <v>0.37815126050420167</v>
          </cell>
          <cell r="FF317">
            <v>7.5630252100840331E-2</v>
          </cell>
          <cell r="FJ317">
            <v>0.26470588235294118</v>
          </cell>
          <cell r="FK317">
            <v>59.77</v>
          </cell>
          <cell r="FN317">
            <v>11.6</v>
          </cell>
        </row>
        <row r="318">
          <cell r="EY318">
            <v>896.73699999999985</v>
          </cell>
          <cell r="FD318">
            <v>0.5</v>
          </cell>
          <cell r="FE318">
            <v>0.41129032258064518</v>
          </cell>
          <cell r="FF318">
            <v>8.8709677419354843E-2</v>
          </cell>
          <cell r="FJ318">
            <v>0.29435483870967744</v>
          </cell>
          <cell r="FK318">
            <v>45.85</v>
          </cell>
          <cell r="FN318">
            <v>11.6</v>
          </cell>
        </row>
        <row r="319">
          <cell r="EY319">
            <v>901.85299999999984</v>
          </cell>
          <cell r="FD319">
            <v>0.42372881355932202</v>
          </cell>
          <cell r="FE319">
            <v>0.47457627118644069</v>
          </cell>
          <cell r="FF319">
            <v>0.10169491525423729</v>
          </cell>
          <cell r="FJ319">
            <v>0.33898305084745761</v>
          </cell>
          <cell r="FK319">
            <v>24.78</v>
          </cell>
          <cell r="FN319">
            <v>11.6</v>
          </cell>
        </row>
        <row r="320">
          <cell r="EY320">
            <v>902.26299999999992</v>
          </cell>
          <cell r="FD320">
            <v>0.43220338983050849</v>
          </cell>
          <cell r="FE320">
            <v>0.4576271186440678</v>
          </cell>
          <cell r="FF320">
            <v>0.11016949152542373</v>
          </cell>
          <cell r="FJ320">
            <v>0.33898305084745761</v>
          </cell>
          <cell r="FK320">
            <v>25.32</v>
          </cell>
          <cell r="FN320">
            <v>11.6</v>
          </cell>
        </row>
        <row r="321">
          <cell r="EY321">
            <v>905.7109999999999</v>
          </cell>
          <cell r="FD321">
            <v>0.37614678899082571</v>
          </cell>
          <cell r="FE321">
            <v>0.49541284403669728</v>
          </cell>
          <cell r="FF321">
            <v>0.12844036697247707</v>
          </cell>
          <cell r="FJ321">
            <v>0.37614678899082571</v>
          </cell>
          <cell r="FK321">
            <v>13.39</v>
          </cell>
          <cell r="FN321">
            <v>11.6</v>
          </cell>
        </row>
        <row r="322">
          <cell r="EY322">
            <v>911.68099999999981</v>
          </cell>
          <cell r="FD322">
            <v>0.38260869565217392</v>
          </cell>
          <cell r="FE322">
            <v>0.46956521739130436</v>
          </cell>
          <cell r="FF322">
            <v>0.14782608695652175</v>
          </cell>
          <cell r="FJ322">
            <v>0.38260869565217392</v>
          </cell>
          <cell r="FK322">
            <v>13.1</v>
          </cell>
          <cell r="FN322">
            <v>11.6</v>
          </cell>
        </row>
        <row r="323">
          <cell r="EY323">
            <v>915.97499999999991</v>
          </cell>
          <cell r="FD323">
            <v>0.38461538461538464</v>
          </cell>
          <cell r="FE323">
            <v>0.47008547008547008</v>
          </cell>
          <cell r="FF323">
            <v>0.14529914529914531</v>
          </cell>
          <cell r="FJ323">
            <v>0.38034188034188032</v>
          </cell>
          <cell r="FK323">
            <v>13.82</v>
          </cell>
          <cell r="FN323">
            <v>11.6</v>
          </cell>
        </row>
        <row r="324">
          <cell r="EY324">
            <v>919.59699999999987</v>
          </cell>
          <cell r="FD324">
            <v>0.3559322033898305</v>
          </cell>
          <cell r="FE324">
            <v>0.49152542372881358</v>
          </cell>
          <cell r="FF324">
            <v>0.15254237288135594</v>
          </cell>
          <cell r="FJ324">
            <v>0.39830508474576276</v>
          </cell>
          <cell r="FK324">
            <v>9.8000000000000007</v>
          </cell>
          <cell r="FN324">
            <v>11.6</v>
          </cell>
        </row>
        <row r="325">
          <cell r="EY325">
            <v>922.64599999999984</v>
          </cell>
          <cell r="FD325">
            <v>0.36974789915966388</v>
          </cell>
          <cell r="FE325">
            <v>0.49579831932773111</v>
          </cell>
          <cell r="FF325">
            <v>0.13445378151260504</v>
          </cell>
          <cell r="FJ325">
            <v>0.38235294117647056</v>
          </cell>
          <cell r="FK325">
            <v>13.18</v>
          </cell>
          <cell r="FN325">
            <v>11.6</v>
          </cell>
        </row>
        <row r="326">
          <cell r="EY326">
            <v>924.25499999999988</v>
          </cell>
          <cell r="FD326">
            <v>0.36666666666666664</v>
          </cell>
          <cell r="FE326">
            <v>0.5</v>
          </cell>
          <cell r="FF326">
            <v>0.13333333333333333</v>
          </cell>
          <cell r="FJ326">
            <v>0.3833333333333333</v>
          </cell>
          <cell r="FK326">
            <v>13.07</v>
          </cell>
          <cell r="FN326">
            <v>11.6</v>
          </cell>
        </row>
        <row r="327">
          <cell r="EY327">
            <v>927.47299999999984</v>
          </cell>
          <cell r="FD327">
            <v>0.37190082644628097</v>
          </cell>
          <cell r="FE327">
            <v>0.47933884297520662</v>
          </cell>
          <cell r="FF327">
            <v>0.1487603305785124</v>
          </cell>
          <cell r="FJ327">
            <v>0.38842975206611574</v>
          </cell>
          <cell r="FK327">
            <v>12.26</v>
          </cell>
          <cell r="FN327">
            <v>11.6</v>
          </cell>
        </row>
        <row r="328">
          <cell r="EY328">
            <v>927.80199999999991</v>
          </cell>
          <cell r="FD328">
            <v>0.3669724770642202</v>
          </cell>
          <cell r="FE328">
            <v>0.48623853211009177</v>
          </cell>
          <cell r="FF328">
            <v>0.14678899082568808</v>
          </cell>
          <cell r="FJ328">
            <v>0.38990825688073394</v>
          </cell>
          <cell r="FK328">
            <v>10.65</v>
          </cell>
          <cell r="FN328">
            <v>11.6</v>
          </cell>
        </row>
        <row r="329">
          <cell r="EY329">
            <v>927.80199999999991</v>
          </cell>
          <cell r="FD329">
            <v>0.39316239316239315</v>
          </cell>
          <cell r="FE329">
            <v>0.47863247863247865</v>
          </cell>
          <cell r="FF329">
            <v>0.12820512820512819</v>
          </cell>
          <cell r="FJ329">
            <v>0.36752136752136755</v>
          </cell>
          <cell r="FK329">
            <v>16.64</v>
          </cell>
          <cell r="FN329">
            <v>11.6</v>
          </cell>
        </row>
        <row r="330">
          <cell r="EY330">
            <v>928.04099999999983</v>
          </cell>
          <cell r="FD330">
            <v>0.3902439024390244</v>
          </cell>
          <cell r="FE330">
            <v>0.47154471544715448</v>
          </cell>
          <cell r="FF330">
            <v>0.13821138211382114</v>
          </cell>
          <cell r="FJ330">
            <v>0.37398373983739841</v>
          </cell>
          <cell r="FK330">
            <v>16.02</v>
          </cell>
          <cell r="FN330">
            <v>11.6</v>
          </cell>
        </row>
        <row r="331">
          <cell r="EY331">
            <v>928.35899999999981</v>
          </cell>
          <cell r="FD331">
            <v>0.41739130434782606</v>
          </cell>
          <cell r="FE331">
            <v>0.43478260869565216</v>
          </cell>
          <cell r="FF331">
            <v>0.14782608695652175</v>
          </cell>
          <cell r="FJ331">
            <v>0.36521739130434783</v>
          </cell>
          <cell r="FK331">
            <v>18.670000000000002</v>
          </cell>
          <cell r="FN331">
            <v>11.6</v>
          </cell>
        </row>
        <row r="332">
          <cell r="EY332">
            <v>928.8549999999999</v>
          </cell>
          <cell r="FD332">
            <v>0.3983739837398374</v>
          </cell>
          <cell r="FE332">
            <v>0.45528455284552843</v>
          </cell>
          <cell r="FF332">
            <v>0.14634146341463414</v>
          </cell>
          <cell r="FJ332">
            <v>0.37398373983739835</v>
          </cell>
          <cell r="FK332">
            <v>16.61</v>
          </cell>
          <cell r="FN332">
            <v>11.6</v>
          </cell>
        </row>
        <row r="333">
          <cell r="EY333">
            <v>929.23699999999985</v>
          </cell>
          <cell r="FD333">
            <v>0.38016528925619836</v>
          </cell>
          <cell r="FE333">
            <v>0.47107438016528924</v>
          </cell>
          <cell r="FF333">
            <v>0.1487603305785124</v>
          </cell>
          <cell r="FJ333">
            <v>0.38429752066115702</v>
          </cell>
          <cell r="FK333">
            <v>13.36</v>
          </cell>
          <cell r="FN333">
            <v>11.6</v>
          </cell>
        </row>
        <row r="334">
          <cell r="EY334">
            <v>929.2399999999999</v>
          </cell>
          <cell r="FD334">
            <v>0.3902439024390244</v>
          </cell>
          <cell r="FE334">
            <v>0.46341463414634149</v>
          </cell>
          <cell r="FF334">
            <v>0.14634146341463414</v>
          </cell>
          <cell r="FJ334">
            <v>0.37804878048780488</v>
          </cell>
          <cell r="FK334">
            <v>15.29</v>
          </cell>
          <cell r="FN334">
            <v>11.6</v>
          </cell>
        </row>
        <row r="335">
          <cell r="EY335">
            <v>930.04799999999989</v>
          </cell>
          <cell r="FD335">
            <v>0.40336134453781514</v>
          </cell>
          <cell r="FE335">
            <v>0.45378151260504201</v>
          </cell>
          <cell r="FF335">
            <v>0.14285714285714285</v>
          </cell>
          <cell r="FJ335">
            <v>0.36974789915966388</v>
          </cell>
          <cell r="FK335">
            <v>17.170000000000002</v>
          </cell>
          <cell r="FN335">
            <v>11.6</v>
          </cell>
        </row>
        <row r="336">
          <cell r="EY336">
            <v>930.11799999999982</v>
          </cell>
          <cell r="FD336">
            <v>0.3902439024390244</v>
          </cell>
          <cell r="FE336">
            <v>0.46341463414634149</v>
          </cell>
          <cell r="FF336">
            <v>0.14634146341463414</v>
          </cell>
          <cell r="FJ336">
            <v>0.37804878048780488</v>
          </cell>
          <cell r="FK336">
            <v>15.29</v>
          </cell>
          <cell r="FN336">
            <v>11.6</v>
          </cell>
        </row>
        <row r="337">
          <cell r="EY337">
            <v>932.69199999999989</v>
          </cell>
          <cell r="FD337">
            <v>0.40869565217391307</v>
          </cell>
          <cell r="FE337">
            <v>0.44347826086956521</v>
          </cell>
          <cell r="FF337">
            <v>0.14782608695652175</v>
          </cell>
          <cell r="FJ337">
            <v>0.36956521739130432</v>
          </cell>
          <cell r="FK337">
            <v>17.12</v>
          </cell>
          <cell r="FN337">
            <v>11.6</v>
          </cell>
        </row>
        <row r="338">
          <cell r="EY338">
            <v>934.70199999999988</v>
          </cell>
          <cell r="FD338">
            <v>0.42372881355932202</v>
          </cell>
          <cell r="FE338">
            <v>0.4152542372881356</v>
          </cell>
          <cell r="FF338">
            <v>0.16101694915254236</v>
          </cell>
          <cell r="FJ338">
            <v>0.36864406779661019</v>
          </cell>
          <cell r="FK338">
            <v>19.68</v>
          </cell>
          <cell r="FN338">
            <v>11.6</v>
          </cell>
        </row>
        <row r="339">
          <cell r="EY339">
            <v>935.20199999999988</v>
          </cell>
          <cell r="FD339">
            <v>0.3983739837398374</v>
          </cell>
          <cell r="FE339">
            <v>0.45528455284552843</v>
          </cell>
          <cell r="FF339">
            <v>0.14634146341463414</v>
          </cell>
          <cell r="FJ339">
            <v>0.37398373983739835</v>
          </cell>
          <cell r="FK339">
            <v>16.61</v>
          </cell>
          <cell r="FN339">
            <v>11.6</v>
          </cell>
        </row>
        <row r="340">
          <cell r="EY340">
            <v>937.03499999999985</v>
          </cell>
          <cell r="FD340">
            <v>0.42735042735042733</v>
          </cell>
          <cell r="FE340">
            <v>0.4358974358974359</v>
          </cell>
          <cell r="FF340">
            <v>0.13675213675213677</v>
          </cell>
          <cell r="FJ340">
            <v>0.35470085470085472</v>
          </cell>
          <cell r="FK340">
            <v>21.68</v>
          </cell>
          <cell r="FN340">
            <v>11.6</v>
          </cell>
        </row>
        <row r="341">
          <cell r="EY341">
            <v>938.17899999999986</v>
          </cell>
          <cell r="FD341">
            <v>0.42016806722689076</v>
          </cell>
          <cell r="FE341">
            <v>0.44537815126050423</v>
          </cell>
          <cell r="FF341">
            <v>0.13445378151260504</v>
          </cell>
          <cell r="FJ341">
            <v>0.35714285714285715</v>
          </cell>
          <cell r="FK341">
            <v>20.85</v>
          </cell>
          <cell r="FN341">
            <v>11.6</v>
          </cell>
        </row>
        <row r="342">
          <cell r="EY342">
            <v>939.00199999999984</v>
          </cell>
          <cell r="FD342">
            <v>0.43965517241379309</v>
          </cell>
          <cell r="FE342">
            <v>0.43965517241379309</v>
          </cell>
          <cell r="FF342">
            <v>0.1206896551724138</v>
          </cell>
          <cell r="FJ342">
            <v>0.34051724137931033</v>
          </cell>
          <cell r="FK342">
            <v>25.29</v>
          </cell>
          <cell r="FN342">
            <v>11.6</v>
          </cell>
        </row>
        <row r="343">
          <cell r="EY343">
            <v>940.50199999999984</v>
          </cell>
          <cell r="FD343">
            <v>0.42499999999999999</v>
          </cell>
          <cell r="FE343">
            <v>0.45</v>
          </cell>
          <cell r="FF343">
            <v>0.125</v>
          </cell>
          <cell r="FJ343">
            <v>0.35</v>
          </cell>
          <cell r="FK343">
            <v>22.8</v>
          </cell>
          <cell r="FN343">
            <v>11.6</v>
          </cell>
        </row>
        <row r="344">
          <cell r="EY344">
            <v>942.91099999999983</v>
          </cell>
          <cell r="FD344">
            <v>0.42372881355932202</v>
          </cell>
          <cell r="FE344">
            <v>0.44067796610169491</v>
          </cell>
          <cell r="FF344">
            <v>0.13559322033898305</v>
          </cell>
          <cell r="FJ344">
            <v>0.3559322033898305</v>
          </cell>
          <cell r="FK344">
            <v>21.25</v>
          </cell>
          <cell r="FN344">
            <v>11.6</v>
          </cell>
        </row>
        <row r="345">
          <cell r="EY345">
            <v>945.30199999999991</v>
          </cell>
          <cell r="FD345">
            <v>0.44915254237288138</v>
          </cell>
          <cell r="FE345">
            <v>0.4152542372881356</v>
          </cell>
          <cell r="FF345">
            <v>0.13559322033898305</v>
          </cell>
          <cell r="FJ345">
            <v>0.34322033898305082</v>
          </cell>
          <cell r="FK345">
            <v>26.59</v>
          </cell>
          <cell r="FN345">
            <v>11.6</v>
          </cell>
        </row>
        <row r="346">
          <cell r="EY346">
            <v>946.87499999999989</v>
          </cell>
          <cell r="FD346">
            <v>0.43089430894308944</v>
          </cell>
          <cell r="FE346">
            <v>0.41463414634146339</v>
          </cell>
          <cell r="FF346">
            <v>0.15447154471544716</v>
          </cell>
          <cell r="FJ346">
            <v>0.36178861788617889</v>
          </cell>
          <cell r="FK346">
            <v>22.38</v>
          </cell>
          <cell r="FN346">
            <v>11.6</v>
          </cell>
        </row>
        <row r="347">
          <cell r="EY347">
            <v>948.26199999999983</v>
          </cell>
          <cell r="FD347">
            <v>0.44354838709677419</v>
          </cell>
          <cell r="FE347">
            <v>0.39516129032258063</v>
          </cell>
          <cell r="FF347">
            <v>0.16129032258064516</v>
          </cell>
          <cell r="FJ347">
            <v>0.3588709677419355</v>
          </cell>
          <cell r="FK347">
            <v>25.21</v>
          </cell>
          <cell r="FN347">
            <v>11.6</v>
          </cell>
        </row>
        <row r="348">
          <cell r="EY348">
            <v>948.62899999999991</v>
          </cell>
          <cell r="FD348">
            <v>0.44800000000000001</v>
          </cell>
          <cell r="FE348">
            <v>0.38400000000000001</v>
          </cell>
          <cell r="FF348">
            <v>0.16800000000000001</v>
          </cell>
          <cell r="FJ348">
            <v>0.36</v>
          </cell>
          <cell r="FK348">
            <v>26.327999999999999</v>
          </cell>
          <cell r="FN348">
            <v>11.6</v>
          </cell>
        </row>
        <row r="349">
          <cell r="EY349">
            <v>949.64499999999987</v>
          </cell>
          <cell r="FD349">
            <v>0.44800000000000001</v>
          </cell>
          <cell r="FE349">
            <v>0.39200000000000002</v>
          </cell>
          <cell r="FF349">
            <v>0.16</v>
          </cell>
          <cell r="FJ349">
            <v>0.35599999999999998</v>
          </cell>
          <cell r="FK349">
            <v>26.57</v>
          </cell>
          <cell r="FN349">
            <v>11.6</v>
          </cell>
        </row>
        <row r="350">
          <cell r="EY350">
            <v>949.70199999999988</v>
          </cell>
          <cell r="FD350">
            <v>0.43548387096774194</v>
          </cell>
          <cell r="FE350">
            <v>0.40322580645161288</v>
          </cell>
          <cell r="FF350">
            <v>0.16129032258064516</v>
          </cell>
          <cell r="FJ350">
            <v>0.36290322580645162</v>
          </cell>
          <cell r="FK350">
            <v>23.29</v>
          </cell>
          <cell r="FN350">
            <v>11.6</v>
          </cell>
        </row>
        <row r="351">
          <cell r="EY351">
            <v>950.30199999999991</v>
          </cell>
          <cell r="FD351">
            <v>0.43548387096774194</v>
          </cell>
          <cell r="FE351">
            <v>0.40322580645161288</v>
          </cell>
          <cell r="FF351">
            <v>0.16129032258064516</v>
          </cell>
          <cell r="FJ351">
            <v>0.36290322580645162</v>
          </cell>
          <cell r="FK351">
            <v>23.29</v>
          </cell>
          <cell r="FN351">
            <v>11.6</v>
          </cell>
        </row>
        <row r="352">
          <cell r="EY352">
            <v>951.50199999999984</v>
          </cell>
          <cell r="FD352">
            <v>0.44537815126050423</v>
          </cell>
          <cell r="FE352">
            <v>0.41176470588235292</v>
          </cell>
          <cell r="FF352">
            <v>0.14285714285714285</v>
          </cell>
          <cell r="FJ352">
            <v>0.34873949579831931</v>
          </cell>
          <cell r="FK352">
            <v>25.49</v>
          </cell>
          <cell r="FN352">
            <v>11.6</v>
          </cell>
        </row>
        <row r="353">
          <cell r="EY353">
            <v>952.17499999999984</v>
          </cell>
          <cell r="FD353">
            <v>0.43089430894308944</v>
          </cell>
          <cell r="FE353">
            <v>0.42276422764227645</v>
          </cell>
          <cell r="FF353">
            <v>0.14634146341463414</v>
          </cell>
          <cell r="FJ353">
            <v>0.35772357723577236</v>
          </cell>
          <cell r="FK353">
            <v>22.85</v>
          </cell>
          <cell r="FN353">
            <v>11.6</v>
          </cell>
        </row>
        <row r="354">
          <cell r="EY354">
            <v>953.30199999999991</v>
          </cell>
          <cell r="FD354">
            <v>0.42735042735042733</v>
          </cell>
          <cell r="FE354">
            <v>0.40170940170940173</v>
          </cell>
          <cell r="FF354">
            <v>0.17094017094017094</v>
          </cell>
          <cell r="FJ354">
            <v>0.37179487179487181</v>
          </cell>
          <cell r="FK354">
            <v>19.91</v>
          </cell>
          <cell r="FN354">
            <v>11.6</v>
          </cell>
        </row>
        <row r="355">
          <cell r="EY355">
            <v>960</v>
          </cell>
          <cell r="FN355">
            <v>11.6</v>
          </cell>
        </row>
        <row r="356">
          <cell r="EY356">
            <v>978.30199999999991</v>
          </cell>
          <cell r="FD356">
            <v>0.42016806722689076</v>
          </cell>
          <cell r="FE356">
            <v>0.47899159663865548</v>
          </cell>
          <cell r="FF356">
            <v>0.10084033613445378</v>
          </cell>
          <cell r="FJ356">
            <v>0.34033613445378152</v>
          </cell>
          <cell r="FK356">
            <v>24.48</v>
          </cell>
          <cell r="FN356">
            <v>11.6</v>
          </cell>
        </row>
        <row r="357">
          <cell r="EY357">
            <v>980.62199999999996</v>
          </cell>
          <cell r="FD357">
            <v>0.43697478991596639</v>
          </cell>
          <cell r="FE357">
            <v>0.47058823529411764</v>
          </cell>
          <cell r="FF357">
            <v>9.2436974789915971E-2</v>
          </cell>
          <cell r="FJ357">
            <v>0.32773109243697479</v>
          </cell>
          <cell r="FK357">
            <v>28.66</v>
          </cell>
          <cell r="FN357">
            <v>11.6</v>
          </cell>
        </row>
        <row r="358">
          <cell r="EY358">
            <v>981.70499999999993</v>
          </cell>
          <cell r="FD358">
            <v>0.44736842105263158</v>
          </cell>
          <cell r="FE358">
            <v>0.45614035087719296</v>
          </cell>
          <cell r="FF358">
            <v>9.6491228070175433E-2</v>
          </cell>
          <cell r="FJ358">
            <v>0.32456140350877194</v>
          </cell>
          <cell r="FK358">
            <v>28.95</v>
          </cell>
          <cell r="FN358">
            <v>11.6</v>
          </cell>
        </row>
        <row r="359">
          <cell r="EY359">
            <v>982.96499999999992</v>
          </cell>
          <cell r="FD359">
            <v>0.41322314049586778</v>
          </cell>
          <cell r="FE359">
            <v>0.47933884297520662</v>
          </cell>
          <cell r="FF359">
            <v>0.10743801652892562</v>
          </cell>
          <cell r="FJ359">
            <v>0.34710743801652894</v>
          </cell>
          <cell r="FK359">
            <v>22.83</v>
          </cell>
          <cell r="FN359">
            <v>11.6</v>
          </cell>
        </row>
        <row r="360">
          <cell r="EY360">
            <v>983.40199999999993</v>
          </cell>
          <cell r="FD360">
            <v>0.42399999999999999</v>
          </cell>
          <cell r="FE360">
            <v>0.46400000000000002</v>
          </cell>
          <cell r="FF360">
            <v>0.112</v>
          </cell>
          <cell r="FJ360">
            <v>0.34400000000000003</v>
          </cell>
          <cell r="FK360">
            <v>24.98</v>
          </cell>
          <cell r="FN360">
            <v>11.6</v>
          </cell>
        </row>
        <row r="361">
          <cell r="EY361">
            <v>987.75699999999995</v>
          </cell>
          <cell r="FD361">
            <v>0.39316239316239315</v>
          </cell>
          <cell r="FE361">
            <v>0.49572649572649574</v>
          </cell>
          <cell r="FF361">
            <v>0.1111111111111111</v>
          </cell>
          <cell r="FJ361">
            <v>0.35897435897435898</v>
          </cell>
          <cell r="FK361">
            <v>18.62</v>
          </cell>
          <cell r="FN361">
            <v>11.6</v>
          </cell>
        </row>
        <row r="362">
          <cell r="EY362">
            <v>991.80199999999991</v>
          </cell>
          <cell r="FD362">
            <v>0.33606557377049179</v>
          </cell>
          <cell r="FE362">
            <v>0.53278688524590168</v>
          </cell>
          <cell r="FF362">
            <v>0.13114754098360656</v>
          </cell>
          <cell r="FJ362">
            <v>0.39754098360655743</v>
          </cell>
          <cell r="FK362">
            <v>10.77</v>
          </cell>
          <cell r="FN362">
            <v>11.6</v>
          </cell>
        </row>
        <row r="363">
          <cell r="EY363">
            <v>991.80199999999991</v>
          </cell>
          <cell r="FD363">
            <v>0.34146341463414637</v>
          </cell>
          <cell r="FE363">
            <v>0.52845528455284552</v>
          </cell>
          <cell r="FF363">
            <v>0.13008130081300814</v>
          </cell>
          <cell r="FJ363">
            <v>0.39430894308943087</v>
          </cell>
          <cell r="FK363">
            <v>11.39</v>
          </cell>
          <cell r="FN363">
            <v>11.6</v>
          </cell>
        </row>
        <row r="364">
          <cell r="EY364">
            <v>993.30799999999988</v>
          </cell>
          <cell r="FD364">
            <v>0.37168141592920356</v>
          </cell>
          <cell r="FE364">
            <v>0.48672566371681414</v>
          </cell>
          <cell r="FF364">
            <v>0.1415929203539823</v>
          </cell>
          <cell r="FJ364">
            <v>0.38495575221238937</v>
          </cell>
          <cell r="FK364">
            <v>12.04</v>
          </cell>
          <cell r="FN364">
            <v>11.6</v>
          </cell>
        </row>
        <row r="365">
          <cell r="EY365">
            <v>995.01999999999987</v>
          </cell>
          <cell r="FD365">
            <v>0.35714285714285715</v>
          </cell>
          <cell r="FE365">
            <v>0.5267857142857143</v>
          </cell>
          <cell r="FF365">
            <v>0.11607142857142858</v>
          </cell>
          <cell r="FJ365">
            <v>0.3794642857142857</v>
          </cell>
          <cell r="FK365">
            <v>13.34</v>
          </cell>
          <cell r="FN365">
            <v>11.6</v>
          </cell>
        </row>
        <row r="366">
          <cell r="EY366">
            <v>995.49299999999994</v>
          </cell>
          <cell r="FD366">
            <v>0.33333333333333331</v>
          </cell>
          <cell r="FE366">
            <v>0.52845528455284552</v>
          </cell>
          <cell r="FF366">
            <v>0.13821138211382114</v>
          </cell>
          <cell r="FJ366">
            <v>0.40243902439024393</v>
          </cell>
          <cell r="FK366">
            <v>9.76</v>
          </cell>
          <cell r="FN366">
            <v>11.6</v>
          </cell>
        </row>
        <row r="367">
          <cell r="EY367">
            <v>998.07899999999995</v>
          </cell>
          <cell r="FD367">
            <v>0.32231404958677684</v>
          </cell>
          <cell r="FE367">
            <v>0.52892561983471076</v>
          </cell>
          <cell r="FF367">
            <v>0.1487603305785124</v>
          </cell>
          <cell r="FJ367">
            <v>0.41322314049586778</v>
          </cell>
          <cell r="FK367">
            <v>7.69</v>
          </cell>
          <cell r="FN367">
            <v>11.6</v>
          </cell>
        </row>
        <row r="368">
          <cell r="EY368">
            <v>1000.954</v>
          </cell>
          <cell r="FD368">
            <v>0.37815126050420167</v>
          </cell>
          <cell r="FE368">
            <v>0.46218487394957986</v>
          </cell>
          <cell r="FF368">
            <v>0.15966386554621848</v>
          </cell>
          <cell r="FJ368">
            <v>0.3907563025210084</v>
          </cell>
          <cell r="FK368">
            <v>12.04</v>
          </cell>
          <cell r="FN368">
            <v>11.6</v>
          </cell>
        </row>
        <row r="369">
          <cell r="EY369">
            <v>1001.54</v>
          </cell>
          <cell r="FD369">
            <v>0.38461538461538464</v>
          </cell>
          <cell r="FE369">
            <v>0.46153846153846156</v>
          </cell>
          <cell r="FF369">
            <v>0.15384615384615385</v>
          </cell>
          <cell r="FJ369">
            <v>0.38461538461538464</v>
          </cell>
          <cell r="FK369">
            <v>13.15</v>
          </cell>
          <cell r="FN369">
            <v>11.6</v>
          </cell>
        </row>
        <row r="370">
          <cell r="EY370">
            <v>1004.67</v>
          </cell>
          <cell r="FD370">
            <v>0.36134453781512604</v>
          </cell>
          <cell r="FE370">
            <v>0.46218487394957986</v>
          </cell>
          <cell r="FF370">
            <v>0.17647058823529413</v>
          </cell>
          <cell r="FJ370">
            <v>0.40756302521008403</v>
          </cell>
          <cell r="FK370">
            <v>8.82</v>
          </cell>
          <cell r="FN370">
            <v>11.6</v>
          </cell>
        </row>
        <row r="371">
          <cell r="EY371">
            <v>1008.002</v>
          </cell>
          <cell r="FD371">
            <v>0.32231404958677684</v>
          </cell>
          <cell r="FE371">
            <v>0.49586776859504134</v>
          </cell>
          <cell r="FF371">
            <v>0.18181818181818182</v>
          </cell>
          <cell r="FJ371">
            <v>0.42975206611570249</v>
          </cell>
          <cell r="FK371">
            <v>4.7850000000000001</v>
          </cell>
          <cell r="FN371">
            <v>11.6</v>
          </cell>
        </row>
        <row r="372">
          <cell r="EY372">
            <v>1008.3019999999999</v>
          </cell>
          <cell r="FD372">
            <v>0.34146341463414637</v>
          </cell>
          <cell r="FE372">
            <v>0.47967479674796748</v>
          </cell>
          <cell r="FF372">
            <v>0.17886178861788618</v>
          </cell>
          <cell r="FJ372">
            <v>0.41869918699186992</v>
          </cell>
          <cell r="FK372">
            <v>6.71</v>
          </cell>
          <cell r="FN372">
            <v>11.6</v>
          </cell>
        </row>
        <row r="373">
          <cell r="EY373">
            <v>1008.8739999999999</v>
          </cell>
          <cell r="FD373">
            <v>0.29411764705882354</v>
          </cell>
          <cell r="FE373">
            <v>0.51260504201680668</v>
          </cell>
          <cell r="FF373">
            <v>0.19327731092436976</v>
          </cell>
          <cell r="FJ373">
            <v>0.44957983193277307</v>
          </cell>
          <cell r="FK373">
            <v>2.5</v>
          </cell>
          <cell r="FN373">
            <v>11.6</v>
          </cell>
        </row>
        <row r="374">
          <cell r="EY374">
            <v>1009.0629999999999</v>
          </cell>
          <cell r="FD374">
            <v>0.312</v>
          </cell>
          <cell r="FE374">
            <v>0.51200000000000001</v>
          </cell>
          <cell r="FF374">
            <v>0.17599999999999999</v>
          </cell>
          <cell r="FJ374">
            <v>0.432</v>
          </cell>
          <cell r="FK374">
            <v>4.6959999999999997</v>
          </cell>
          <cell r="FN374">
            <v>11.6</v>
          </cell>
        </row>
        <row r="375">
          <cell r="EY375">
            <v>1011.5169999999999</v>
          </cell>
          <cell r="FD375">
            <v>0.35398230088495575</v>
          </cell>
          <cell r="FE375">
            <v>0.45132743362831856</v>
          </cell>
          <cell r="FF375">
            <v>0.19469026548672566</v>
          </cell>
          <cell r="FJ375">
            <v>0.42035398230088494</v>
          </cell>
          <cell r="FK375">
            <v>6.81</v>
          </cell>
          <cell r="FN375">
            <v>11.6</v>
          </cell>
        </row>
        <row r="376">
          <cell r="EY376">
            <v>1012.002</v>
          </cell>
          <cell r="FD376">
            <v>0.34188034188034189</v>
          </cell>
          <cell r="FE376">
            <v>0.47008547008547008</v>
          </cell>
          <cell r="FF376">
            <v>0.18803418803418803</v>
          </cell>
          <cell r="FJ376">
            <v>0.42307692307692307</v>
          </cell>
          <cell r="FK376">
            <v>5.96</v>
          </cell>
          <cell r="FN376">
            <v>11.6</v>
          </cell>
        </row>
        <row r="377">
          <cell r="EY377">
            <v>1014.7649999999999</v>
          </cell>
          <cell r="FD377">
            <v>0.33050847457627119</v>
          </cell>
          <cell r="FE377">
            <v>0.4576271186440678</v>
          </cell>
          <cell r="FF377">
            <v>0.21186440677966101</v>
          </cell>
          <cell r="FJ377">
            <v>0.44067796610169491</v>
          </cell>
          <cell r="FK377">
            <v>4.17</v>
          </cell>
          <cell r="FN377">
            <v>11.6</v>
          </cell>
        </row>
        <row r="378">
          <cell r="EY378">
            <v>1015.2029999999999</v>
          </cell>
          <cell r="FD378">
            <v>0.30578512396694213</v>
          </cell>
          <cell r="FE378">
            <v>0.47107438016528924</v>
          </cell>
          <cell r="FF378">
            <v>0.2231404958677686</v>
          </cell>
          <cell r="FJ378">
            <v>0.45867768595041325</v>
          </cell>
          <cell r="FK378">
            <v>2.06</v>
          </cell>
          <cell r="FN378">
            <v>11.6</v>
          </cell>
        </row>
        <row r="379">
          <cell r="EY379">
            <v>1016.502</v>
          </cell>
          <cell r="FD379">
            <v>0.31404958677685951</v>
          </cell>
          <cell r="FE379">
            <v>0.45454545454545453</v>
          </cell>
          <cell r="FF379">
            <v>0.23140495867768596</v>
          </cell>
          <cell r="FJ379">
            <v>0.45867768595041325</v>
          </cell>
          <cell r="FK379">
            <v>2.65</v>
          </cell>
          <cell r="FN379">
            <v>11.6</v>
          </cell>
        </row>
        <row r="380">
          <cell r="EY380">
            <v>1016.7019999999999</v>
          </cell>
          <cell r="FD380">
            <v>0.29838709677419356</v>
          </cell>
          <cell r="FE380">
            <v>0.47580645161290325</v>
          </cell>
          <cell r="FF380">
            <v>0.22580645161290322</v>
          </cell>
          <cell r="FJ380">
            <v>0.46370967741935487</v>
          </cell>
          <cell r="FK380">
            <v>1.6</v>
          </cell>
          <cell r="FN380">
            <v>11.6</v>
          </cell>
        </row>
        <row r="381">
          <cell r="EY381">
            <v>1018.3019999999999</v>
          </cell>
          <cell r="FD381">
            <v>0.32773109243697479</v>
          </cell>
          <cell r="FE381">
            <v>0.45378151260504201</v>
          </cell>
          <cell r="FF381">
            <v>0.21848739495798319</v>
          </cell>
          <cell r="FJ381">
            <v>0.44537815126050417</v>
          </cell>
          <cell r="FK381">
            <v>3.86</v>
          </cell>
          <cell r="FN381">
            <v>11.6</v>
          </cell>
        </row>
        <row r="382">
          <cell r="EY382">
            <v>1018.7019999999999</v>
          </cell>
          <cell r="FD382">
            <v>0.30327868852459017</v>
          </cell>
          <cell r="FE382">
            <v>0.46721311475409838</v>
          </cell>
          <cell r="FF382">
            <v>0.22950819672131148</v>
          </cell>
          <cell r="FJ382">
            <v>0.46311475409836067</v>
          </cell>
          <cell r="FK382">
            <v>1.85</v>
          </cell>
          <cell r="FN382">
            <v>11.6</v>
          </cell>
        </row>
        <row r="383">
          <cell r="EY383">
            <v>1019.4019999999999</v>
          </cell>
          <cell r="FD383">
            <v>0.32203389830508472</v>
          </cell>
          <cell r="FE383">
            <v>0.44067796610169491</v>
          </cell>
          <cell r="FF383">
            <v>0.23728813559322035</v>
          </cell>
          <cell r="FJ383">
            <v>0.4576271186440678</v>
          </cell>
          <cell r="FK383">
            <v>3.36</v>
          </cell>
          <cell r="FN383">
            <v>11.6</v>
          </cell>
        </row>
        <row r="384">
          <cell r="EY384">
            <v>1020.6239999999999</v>
          </cell>
          <cell r="FD384">
            <v>0.30894308943089432</v>
          </cell>
          <cell r="FE384">
            <v>0.45528455284552843</v>
          </cell>
          <cell r="FF384">
            <v>0.23577235772357724</v>
          </cell>
          <cell r="FJ384">
            <v>0.46341463414634143</v>
          </cell>
          <cell r="FK384">
            <v>2.2999999999999998</v>
          </cell>
          <cell r="FN384">
            <v>11.6</v>
          </cell>
        </row>
        <row r="385">
          <cell r="EY385">
            <v>1022.8019999999999</v>
          </cell>
          <cell r="FD385">
            <v>0.28333333333333333</v>
          </cell>
          <cell r="FE385">
            <v>0.47499999999999998</v>
          </cell>
          <cell r="FF385">
            <v>0.24166666666666667</v>
          </cell>
          <cell r="FJ385">
            <v>0.47916666666666663</v>
          </cell>
          <cell r="FK385">
            <v>0.72</v>
          </cell>
          <cell r="FN385">
            <v>11.6</v>
          </cell>
        </row>
        <row r="386">
          <cell r="EY386">
            <v>1023.944</v>
          </cell>
          <cell r="FD386">
            <v>0.31092436974789917</v>
          </cell>
          <cell r="FE386">
            <v>0.47058823529411764</v>
          </cell>
          <cell r="FF386">
            <v>0.21848739495798319</v>
          </cell>
          <cell r="FJ386">
            <v>0.45378151260504201</v>
          </cell>
          <cell r="FK386">
            <v>2.4500000000000002</v>
          </cell>
          <cell r="FN386">
            <v>11.6</v>
          </cell>
        </row>
        <row r="387">
          <cell r="EY387">
            <v>1025.001</v>
          </cell>
          <cell r="FD387">
            <v>0.30973451327433627</v>
          </cell>
          <cell r="FE387">
            <v>0.45132743362831856</v>
          </cell>
          <cell r="FF387">
            <v>0.23893805309734514</v>
          </cell>
          <cell r="FJ387">
            <v>0.46460176991150443</v>
          </cell>
          <cell r="FK387">
            <v>2.2000000000000002</v>
          </cell>
          <cell r="FN387">
            <v>11.6</v>
          </cell>
        </row>
        <row r="388">
          <cell r="EY388">
            <v>1026.7159999999999</v>
          </cell>
          <cell r="FD388">
            <v>0.32758620689655171</v>
          </cell>
          <cell r="FE388">
            <v>0.44827586206896552</v>
          </cell>
          <cell r="FF388">
            <v>0.22413793103448276</v>
          </cell>
          <cell r="FJ388">
            <v>0.44827586206896552</v>
          </cell>
          <cell r="FK388">
            <v>3.72</v>
          </cell>
          <cell r="FN388">
            <v>11.6</v>
          </cell>
        </row>
        <row r="389">
          <cell r="EY389">
            <v>1027.3879999999999</v>
          </cell>
          <cell r="FD389">
            <v>0.30399999999999999</v>
          </cell>
          <cell r="FE389">
            <v>0.46400000000000002</v>
          </cell>
          <cell r="FF389">
            <v>0.23200000000000001</v>
          </cell>
          <cell r="FJ389">
            <v>0.46400000000000002</v>
          </cell>
          <cell r="FK389">
            <v>1.94</v>
          </cell>
          <cell r="FN389">
            <v>11.6</v>
          </cell>
        </row>
        <row r="390">
          <cell r="EY390">
            <v>1029.2169999999999</v>
          </cell>
          <cell r="FD390">
            <v>0.29268292682926828</v>
          </cell>
          <cell r="FE390">
            <v>0.47154471544715448</v>
          </cell>
          <cell r="FF390">
            <v>0.23577235772357724</v>
          </cell>
          <cell r="FJ390">
            <v>0.47154471544715448</v>
          </cell>
          <cell r="FK390">
            <v>1.2</v>
          </cell>
          <cell r="FN390">
            <v>11.6</v>
          </cell>
        </row>
        <row r="391">
          <cell r="EY391">
            <v>1029.386</v>
          </cell>
          <cell r="FD391">
            <v>0.31092436974789917</v>
          </cell>
          <cell r="FE391">
            <v>0.45378151260504201</v>
          </cell>
          <cell r="FF391">
            <v>0.23529411764705882</v>
          </cell>
          <cell r="FJ391">
            <v>0.46218487394957986</v>
          </cell>
          <cell r="FK391">
            <v>2.38</v>
          </cell>
          <cell r="FN391">
            <v>11.6</v>
          </cell>
        </row>
        <row r="392">
          <cell r="EY392">
            <v>1030.0239999999999</v>
          </cell>
          <cell r="FD392">
            <v>0.30693069306930693</v>
          </cell>
          <cell r="FE392">
            <v>0.48514851485148514</v>
          </cell>
          <cell r="FF392">
            <v>0.20792079207920791</v>
          </cell>
          <cell r="FJ392">
            <v>0.45049504950495045</v>
          </cell>
          <cell r="FK392">
            <v>2.0699999999999998</v>
          </cell>
          <cell r="FN392">
            <v>11.6</v>
          </cell>
        </row>
        <row r="393">
          <cell r="EY393">
            <v>1032.1369999999999</v>
          </cell>
          <cell r="FD393">
            <v>0.29508196721311475</v>
          </cell>
          <cell r="FE393">
            <v>0.46721311475409838</v>
          </cell>
          <cell r="FF393">
            <v>0.23770491803278687</v>
          </cell>
          <cell r="FJ393">
            <v>0.47131147540983609</v>
          </cell>
          <cell r="FK393">
            <v>1.33</v>
          </cell>
          <cell r="FN393">
            <v>11.6</v>
          </cell>
        </row>
        <row r="394">
          <cell r="EY394">
            <v>1032.4869999999999</v>
          </cell>
          <cell r="FD394">
            <v>0.30327868852459017</v>
          </cell>
          <cell r="FE394">
            <v>0.46721311475409838</v>
          </cell>
          <cell r="FF394">
            <v>0.22950819672131148</v>
          </cell>
          <cell r="FJ394">
            <v>0.46311475409836067</v>
          </cell>
          <cell r="FK394">
            <v>1.85</v>
          </cell>
          <cell r="FN394">
            <v>11.6</v>
          </cell>
        </row>
        <row r="395">
          <cell r="EY395">
            <v>1032.944</v>
          </cell>
          <cell r="FD395">
            <v>0.29411764705882354</v>
          </cell>
          <cell r="FE395">
            <v>0.47899159663865548</v>
          </cell>
          <cell r="FF395">
            <v>0.22689075630252101</v>
          </cell>
          <cell r="FJ395">
            <v>0.46638655462184875</v>
          </cell>
          <cell r="FK395">
            <v>1.29</v>
          </cell>
          <cell r="FN395">
            <v>11.6</v>
          </cell>
        </row>
        <row r="396">
          <cell r="EY396">
            <v>1033.7919999999999</v>
          </cell>
          <cell r="FD396">
            <v>0.30952380952380953</v>
          </cell>
          <cell r="FE396">
            <v>0.45238095238095238</v>
          </cell>
          <cell r="FF396">
            <v>0.23809523809523808</v>
          </cell>
          <cell r="FJ396">
            <v>0.4642857142857143</v>
          </cell>
          <cell r="FK396">
            <v>2.4300000000000002</v>
          </cell>
          <cell r="FN396">
            <v>11.6</v>
          </cell>
        </row>
        <row r="397">
          <cell r="EY397">
            <v>1034.4379999999999</v>
          </cell>
          <cell r="FD397">
            <v>0.32786885245901637</v>
          </cell>
          <cell r="FE397">
            <v>0.45901639344262296</v>
          </cell>
          <cell r="FF397">
            <v>0.21311475409836064</v>
          </cell>
          <cell r="FJ397">
            <v>0.44262295081967212</v>
          </cell>
          <cell r="FK397">
            <v>4.03</v>
          </cell>
          <cell r="FN397">
            <v>11.6</v>
          </cell>
        </row>
        <row r="398">
          <cell r="EY398">
            <v>1035.3879999999999</v>
          </cell>
          <cell r="FD398">
            <v>0.30081300813008133</v>
          </cell>
          <cell r="FE398">
            <v>0.47967479674796748</v>
          </cell>
          <cell r="FF398">
            <v>0.21951219512195122</v>
          </cell>
          <cell r="FJ398">
            <v>0.45934959349593496</v>
          </cell>
          <cell r="FK398">
            <v>1.83</v>
          </cell>
          <cell r="FN398">
            <v>11.6</v>
          </cell>
        </row>
        <row r="399">
          <cell r="EY399">
            <v>1035.78</v>
          </cell>
          <cell r="FD399">
            <v>0.30399999999999999</v>
          </cell>
          <cell r="FE399">
            <v>0.48</v>
          </cell>
          <cell r="FF399">
            <v>0.216</v>
          </cell>
          <cell r="FJ399">
            <v>0.45599999999999996</v>
          </cell>
          <cell r="FK399">
            <v>2.14</v>
          </cell>
          <cell r="FN399">
            <v>11.6</v>
          </cell>
        </row>
        <row r="400">
          <cell r="EY400">
            <v>1036.3319999999999</v>
          </cell>
          <cell r="FD400">
            <v>0.31666666666666665</v>
          </cell>
          <cell r="FE400">
            <v>0.44166666666666665</v>
          </cell>
          <cell r="FF400">
            <v>0.24166666666666667</v>
          </cell>
          <cell r="FJ400">
            <v>0.46250000000000002</v>
          </cell>
          <cell r="FK400">
            <v>2.98</v>
          </cell>
          <cell r="FN400">
            <v>11.6</v>
          </cell>
        </row>
        <row r="401">
          <cell r="EY401">
            <v>1036.5</v>
          </cell>
          <cell r="FD401">
            <v>0.33035714285714285</v>
          </cell>
          <cell r="FE401">
            <v>0.4642857142857143</v>
          </cell>
          <cell r="FF401">
            <v>0.20535714285714285</v>
          </cell>
          <cell r="FJ401">
            <v>0.4375</v>
          </cell>
          <cell r="FK401">
            <v>4.07</v>
          </cell>
          <cell r="FN401">
            <v>11.6</v>
          </cell>
        </row>
        <row r="402">
          <cell r="EY402">
            <v>1037.4559999999999</v>
          </cell>
          <cell r="FD402">
            <v>0.30578512396694213</v>
          </cell>
          <cell r="FE402">
            <v>0.45454545454545453</v>
          </cell>
          <cell r="FF402">
            <v>0.23966942148760331</v>
          </cell>
          <cell r="FJ402">
            <v>0.46694214876033058</v>
          </cell>
          <cell r="FK402">
            <v>2.06</v>
          </cell>
          <cell r="FN402">
            <v>11.6</v>
          </cell>
        </row>
        <row r="403">
          <cell r="EY403">
            <v>1038.405</v>
          </cell>
          <cell r="FD403">
            <v>0.31092436974789917</v>
          </cell>
          <cell r="FE403">
            <v>0.45378151260504201</v>
          </cell>
          <cell r="FF403">
            <v>0.23529411764705882</v>
          </cell>
          <cell r="FJ403">
            <v>0.46218487394957986</v>
          </cell>
          <cell r="FK403">
            <v>2.38</v>
          </cell>
          <cell r="FN403">
            <v>11.6</v>
          </cell>
        </row>
        <row r="404">
          <cell r="EY404">
            <v>1042.5819999999999</v>
          </cell>
          <cell r="FD404">
            <v>0.26271186440677968</v>
          </cell>
          <cell r="FE404">
            <v>0.50847457627118642</v>
          </cell>
          <cell r="FF404">
            <v>0.2288135593220339</v>
          </cell>
          <cell r="FJ404">
            <v>0.48305084745762711</v>
          </cell>
          <cell r="FK404">
            <v>0.31</v>
          </cell>
          <cell r="FN404">
            <v>11.6</v>
          </cell>
        </row>
        <row r="405">
          <cell r="EY405">
            <v>1046.8059999999998</v>
          </cell>
          <cell r="FD405">
            <v>0.23728813559322035</v>
          </cell>
          <cell r="FE405">
            <v>0.53389830508474578</v>
          </cell>
          <cell r="FF405">
            <v>0.2288135593220339</v>
          </cell>
          <cell r="FJ405">
            <v>0.49576271186440679</v>
          </cell>
          <cell r="FK405">
            <v>0.56000000000000005</v>
          </cell>
          <cell r="FN405">
            <v>11.6</v>
          </cell>
        </row>
        <row r="406">
          <cell r="EY406">
            <v>1047.2239999999999</v>
          </cell>
          <cell r="FD406">
            <v>0.23577235772357724</v>
          </cell>
          <cell r="FE406">
            <v>0.53658536585365857</v>
          </cell>
          <cell r="FF406">
            <v>0.22764227642276422</v>
          </cell>
          <cell r="FJ406">
            <v>0.49593495934959353</v>
          </cell>
          <cell r="FK406">
            <v>0.67</v>
          </cell>
          <cell r="FN406">
            <v>11.6</v>
          </cell>
        </row>
        <row r="407">
          <cell r="EY407">
            <v>1051.3019999999999</v>
          </cell>
          <cell r="FD407">
            <v>0.21008403361344538</v>
          </cell>
          <cell r="FE407">
            <v>0.50420168067226889</v>
          </cell>
          <cell r="FF407">
            <v>0.2857142857142857</v>
          </cell>
          <cell r="FJ407">
            <v>0.53781512605042014</v>
          </cell>
          <cell r="FK407">
            <v>1.37</v>
          </cell>
          <cell r="FN407">
            <v>11.6</v>
          </cell>
        </row>
        <row r="408">
          <cell r="EY408">
            <v>1056.8629999999998</v>
          </cell>
          <cell r="FD408">
            <v>0.20512820512820512</v>
          </cell>
          <cell r="FE408">
            <v>0.47863247863247865</v>
          </cell>
          <cell r="FF408">
            <v>0.31623931623931623</v>
          </cell>
          <cell r="FJ408">
            <v>0.55555555555555558</v>
          </cell>
          <cell r="FK408">
            <v>3.1</v>
          </cell>
          <cell r="FN408">
            <v>11.6</v>
          </cell>
        </row>
        <row r="409">
          <cell r="EY409">
            <v>1065.202</v>
          </cell>
          <cell r="FD409">
            <v>0.24576271186440679</v>
          </cell>
          <cell r="FE409">
            <v>0.44915254237288138</v>
          </cell>
          <cell r="FF409">
            <v>0.30508474576271188</v>
          </cell>
          <cell r="FJ409">
            <v>0.52966101694915257</v>
          </cell>
          <cell r="FK409">
            <v>2.0499999999999998</v>
          </cell>
          <cell r="FN409">
            <v>11.6</v>
          </cell>
        </row>
        <row r="410">
          <cell r="EY410">
            <v>1065.6019999999999</v>
          </cell>
          <cell r="FD410">
            <v>0.24347826086956523</v>
          </cell>
          <cell r="FE410">
            <v>0.46956521739130436</v>
          </cell>
          <cell r="FF410">
            <v>0.28695652173913044</v>
          </cell>
          <cell r="FJ410">
            <v>0.52173913043478259</v>
          </cell>
          <cell r="FK410">
            <v>0.86</v>
          </cell>
          <cell r="FN410">
            <v>11.6</v>
          </cell>
        </row>
        <row r="411">
          <cell r="EY411">
            <v>1070.502</v>
          </cell>
          <cell r="FD411">
            <v>0.22764227642276422</v>
          </cell>
          <cell r="FE411">
            <v>0.45528455284552843</v>
          </cell>
          <cell r="FF411">
            <v>0.31707317073170732</v>
          </cell>
          <cell r="FJ411">
            <v>0.54471544715447151</v>
          </cell>
          <cell r="FK411">
            <v>2.95</v>
          </cell>
          <cell r="FN411">
            <v>11.6</v>
          </cell>
        </row>
        <row r="412">
          <cell r="EY412">
            <v>1080</v>
          </cell>
          <cell r="FN412">
            <v>11.6</v>
          </cell>
        </row>
        <row r="413">
          <cell r="EY413">
            <v>1095.502</v>
          </cell>
          <cell r="FD413">
            <v>0.55462184873949583</v>
          </cell>
          <cell r="FE413">
            <v>0.41176470588235292</v>
          </cell>
          <cell r="FF413">
            <v>3.3613445378151259E-2</v>
          </cell>
          <cell r="FJ413">
            <v>0.23949579831932771</v>
          </cell>
          <cell r="FK413">
            <v>68.31</v>
          </cell>
          <cell r="FN413">
            <v>11.6</v>
          </cell>
        </row>
        <row r="414">
          <cell r="EY414">
            <v>1096.443</v>
          </cell>
          <cell r="FD414">
            <v>0.5714285714285714</v>
          </cell>
          <cell r="FE414">
            <v>0.3949579831932773</v>
          </cell>
          <cell r="FF414">
            <v>3.3613445378151259E-2</v>
          </cell>
          <cell r="FJ414">
            <v>0.2310924369747899</v>
          </cell>
          <cell r="FK414">
            <v>74.09</v>
          </cell>
          <cell r="FN414">
            <v>11.6</v>
          </cell>
        </row>
        <row r="415">
          <cell r="EY415">
            <v>1096.8019999999999</v>
          </cell>
          <cell r="FD415">
            <v>0.53389830508474578</v>
          </cell>
          <cell r="FE415">
            <v>0.43220338983050849</v>
          </cell>
          <cell r="FF415">
            <v>3.3898305084745763E-2</v>
          </cell>
          <cell r="FJ415">
            <v>0.25</v>
          </cell>
          <cell r="FK415">
            <v>61.17</v>
          </cell>
          <cell r="FN415">
            <v>11.6</v>
          </cell>
        </row>
        <row r="416">
          <cell r="EY416">
            <v>1097.002</v>
          </cell>
          <cell r="FD416">
            <v>0.58823529411764708</v>
          </cell>
          <cell r="FE416">
            <v>0.40336134453781514</v>
          </cell>
          <cell r="FF416">
            <v>8.4033613445378148E-3</v>
          </cell>
          <cell r="FJ416">
            <v>0.21008403361344538</v>
          </cell>
          <cell r="FK416">
            <v>84.46</v>
          </cell>
          <cell r="FN416">
            <v>11.6</v>
          </cell>
        </row>
        <row r="417">
          <cell r="EY417">
            <v>1097.202</v>
          </cell>
          <cell r="FD417">
            <v>0.58064516129032262</v>
          </cell>
          <cell r="FE417">
            <v>0.39516129032258063</v>
          </cell>
          <cell r="FF417">
            <v>2.4193548387096774E-2</v>
          </cell>
          <cell r="FJ417">
            <v>0.22177419354838709</v>
          </cell>
          <cell r="FK417">
            <v>82.24</v>
          </cell>
          <cell r="FN417">
            <v>11.6</v>
          </cell>
        </row>
        <row r="418">
          <cell r="EY418">
            <v>1097.7449999999999</v>
          </cell>
          <cell r="FD418">
            <v>0.57499999999999996</v>
          </cell>
          <cell r="FE418">
            <v>0.40833333333333333</v>
          </cell>
          <cell r="FF418">
            <v>1.6666666666666666E-2</v>
          </cell>
          <cell r="FJ418">
            <v>0.22083333333333333</v>
          </cell>
          <cell r="FK418">
            <v>78.849999999999994</v>
          </cell>
          <cell r="FN418">
            <v>11.6</v>
          </cell>
        </row>
        <row r="419">
          <cell r="EY419">
            <v>1099.163</v>
          </cell>
          <cell r="FD419">
            <v>0.58870967741935487</v>
          </cell>
          <cell r="FE419">
            <v>0.38709677419354838</v>
          </cell>
          <cell r="FF419">
            <v>2.4193548387096774E-2</v>
          </cell>
          <cell r="FJ419">
            <v>0.21774193548387097</v>
          </cell>
          <cell r="FK419">
            <v>85.35</v>
          </cell>
          <cell r="FN419">
            <v>11.6</v>
          </cell>
        </row>
        <row r="420">
          <cell r="EY420">
            <v>1099.902</v>
          </cell>
          <cell r="FD420">
            <v>0.59836065573770492</v>
          </cell>
          <cell r="FE420">
            <v>0.38524590163934425</v>
          </cell>
          <cell r="FF420">
            <v>1.6393442622950821E-2</v>
          </cell>
          <cell r="FJ420">
            <v>0.20901639344262293</v>
          </cell>
          <cell r="FK420">
            <v>89.07</v>
          </cell>
          <cell r="FN420">
            <v>11.6</v>
          </cell>
        </row>
        <row r="421">
          <cell r="EY421">
            <v>1103.365</v>
          </cell>
          <cell r="FD421">
            <v>0.57983193277310929</v>
          </cell>
          <cell r="FE421">
            <v>0.41176470588235292</v>
          </cell>
          <cell r="FF421">
            <v>8.4033613445378148E-3</v>
          </cell>
          <cell r="FJ421">
            <v>0.21428571428571427</v>
          </cell>
          <cell r="FK421">
            <v>81.42</v>
          </cell>
          <cell r="FN421">
            <v>11.6</v>
          </cell>
        </row>
        <row r="422">
          <cell r="EY422">
            <v>1103.4949999999999</v>
          </cell>
          <cell r="FD422">
            <v>0.5934959349593496</v>
          </cell>
          <cell r="FE422">
            <v>0.3983739837398374</v>
          </cell>
          <cell r="FF422">
            <v>8.130081300813009E-3</v>
          </cell>
          <cell r="FJ422">
            <v>0.2073170731707317</v>
          </cell>
          <cell r="FK422">
            <v>89.37</v>
          </cell>
          <cell r="FN422">
            <v>11.6</v>
          </cell>
        </row>
        <row r="423">
          <cell r="EY423">
            <v>1105.0170000000001</v>
          </cell>
          <cell r="FD423">
            <v>0.60483870967741937</v>
          </cell>
          <cell r="FE423">
            <v>0.38709677419354838</v>
          </cell>
          <cell r="FF423">
            <v>8.0645161290322578E-3</v>
          </cell>
          <cell r="FJ423">
            <v>0.20161290322580644</v>
          </cell>
          <cell r="FK423">
            <v>94.65</v>
          </cell>
          <cell r="FN423">
            <v>11.6</v>
          </cell>
        </row>
        <row r="424">
          <cell r="EY424">
            <v>1105.336</v>
          </cell>
          <cell r="FD424">
            <v>0.60799999999999998</v>
          </cell>
          <cell r="FE424">
            <v>0.39200000000000002</v>
          </cell>
          <cell r="FF424">
            <v>0</v>
          </cell>
          <cell r="FJ424">
            <v>0.19600000000000001</v>
          </cell>
          <cell r="FK424">
            <v>98.248000000000005</v>
          </cell>
          <cell r="FN424">
            <v>11.6</v>
          </cell>
        </row>
        <row r="425">
          <cell r="EY425">
            <v>1105.8019999999999</v>
          </cell>
          <cell r="FD425">
            <v>0.58620689655172409</v>
          </cell>
          <cell r="FE425">
            <v>0.40517241379310343</v>
          </cell>
          <cell r="FF425">
            <v>8.6206896551724137E-3</v>
          </cell>
          <cell r="FJ425">
            <v>0.21120689655172412</v>
          </cell>
          <cell r="FK425">
            <v>81.569999999999993</v>
          </cell>
          <cell r="FN425">
            <v>11.6</v>
          </cell>
        </row>
        <row r="426">
          <cell r="EY426">
            <v>1107.6019999999999</v>
          </cell>
          <cell r="FD426">
            <v>0.5982142857142857</v>
          </cell>
          <cell r="FE426">
            <v>0.39285714285714285</v>
          </cell>
          <cell r="FF426">
            <v>8.9285714285714281E-3</v>
          </cell>
          <cell r="FJ426">
            <v>0.20535714285714285</v>
          </cell>
          <cell r="FK426">
            <v>82.93</v>
          </cell>
          <cell r="FN426">
            <v>11.6</v>
          </cell>
        </row>
        <row r="427">
          <cell r="EY427">
            <v>1108.585</v>
          </cell>
          <cell r="FD427">
            <v>0.57983193277310929</v>
          </cell>
          <cell r="FE427">
            <v>0.41176470588235292</v>
          </cell>
          <cell r="FF427">
            <v>8.4033613445378148E-3</v>
          </cell>
          <cell r="FJ427">
            <v>0.21428571428571427</v>
          </cell>
          <cell r="FK427">
            <v>81.42</v>
          </cell>
          <cell r="FN427">
            <v>11.6</v>
          </cell>
        </row>
        <row r="428">
          <cell r="EY428">
            <v>1109.902</v>
          </cell>
          <cell r="FD428">
            <v>0.59649122807017541</v>
          </cell>
          <cell r="FE428">
            <v>0.38596491228070173</v>
          </cell>
          <cell r="FF428">
            <v>1.7543859649122806E-2</v>
          </cell>
          <cell r="FJ428">
            <v>0.21052631578947367</v>
          </cell>
          <cell r="FK428">
            <v>82.35</v>
          </cell>
          <cell r="FN428">
            <v>11.6</v>
          </cell>
        </row>
        <row r="429">
          <cell r="EY429">
            <v>1113.52</v>
          </cell>
          <cell r="FD429">
            <v>0.55737704918032782</v>
          </cell>
          <cell r="FE429">
            <v>0.41803278688524592</v>
          </cell>
          <cell r="FF429">
            <v>2.4590163934426229E-2</v>
          </cell>
          <cell r="FJ429">
            <v>0.23360655737704919</v>
          </cell>
          <cell r="FK429">
            <v>72.540000000000006</v>
          </cell>
          <cell r="FN429">
            <v>11.6</v>
          </cell>
        </row>
        <row r="430">
          <cell r="EY430">
            <v>1117.8009999999999</v>
          </cell>
          <cell r="FD430">
            <v>0.48739495798319327</v>
          </cell>
          <cell r="FE430">
            <v>0.47058823529411764</v>
          </cell>
          <cell r="FF430">
            <v>4.2016806722689079E-2</v>
          </cell>
          <cell r="FJ430">
            <v>0.27731092436974791</v>
          </cell>
          <cell r="FK430">
            <v>47.62</v>
          </cell>
          <cell r="FN430">
            <v>11.6</v>
          </cell>
        </row>
        <row r="431">
          <cell r="EY431">
            <v>1121.0629999999999</v>
          </cell>
          <cell r="FD431">
            <v>0.48245614035087719</v>
          </cell>
          <cell r="FE431">
            <v>0.47368421052631576</v>
          </cell>
          <cell r="FF431">
            <v>4.3859649122807015E-2</v>
          </cell>
          <cell r="FJ431">
            <v>0.2807017543859649</v>
          </cell>
          <cell r="FK431">
            <v>44.18</v>
          </cell>
          <cell r="FN431">
            <v>11.6</v>
          </cell>
        </row>
        <row r="432">
          <cell r="EY432">
            <v>1121.902</v>
          </cell>
          <cell r="FD432">
            <v>0.44915254237288138</v>
          </cell>
          <cell r="FE432">
            <v>0.5</v>
          </cell>
          <cell r="FF432">
            <v>5.0847457627118647E-2</v>
          </cell>
          <cell r="FJ432">
            <v>0.30084745762711862</v>
          </cell>
          <cell r="FK432">
            <v>37.44</v>
          </cell>
          <cell r="FN432">
            <v>11.6</v>
          </cell>
        </row>
        <row r="433">
          <cell r="EY433">
            <v>1122.6019999999999</v>
          </cell>
          <cell r="FD433">
            <v>0.48672566371681414</v>
          </cell>
          <cell r="FE433">
            <v>0.46017699115044247</v>
          </cell>
          <cell r="FF433">
            <v>5.3097345132743362E-2</v>
          </cell>
          <cell r="FJ433">
            <v>0.2831858407079646</v>
          </cell>
          <cell r="FK433">
            <v>43.21</v>
          </cell>
          <cell r="FN433">
            <v>11.6</v>
          </cell>
        </row>
        <row r="434">
          <cell r="EY434">
            <v>1123.002</v>
          </cell>
          <cell r="FD434">
            <v>0.46721311475409838</v>
          </cell>
          <cell r="FE434">
            <v>0.48360655737704916</v>
          </cell>
          <cell r="FF434">
            <v>4.9180327868852458E-2</v>
          </cell>
          <cell r="FJ434">
            <v>0.29098360655737704</v>
          </cell>
          <cell r="FK434">
            <v>42.77</v>
          </cell>
          <cell r="FN434">
            <v>11.6</v>
          </cell>
        </row>
        <row r="435">
          <cell r="EY435">
            <v>1126.702</v>
          </cell>
          <cell r="FD435">
            <v>0.41269841269841268</v>
          </cell>
          <cell r="FE435">
            <v>0.53968253968253965</v>
          </cell>
          <cell r="FF435">
            <v>4.7619047619047616E-2</v>
          </cell>
          <cell r="FJ435">
            <v>0.31746031746031744</v>
          </cell>
          <cell r="FK435">
            <v>34.381</v>
          </cell>
          <cell r="FN435">
            <v>11.6</v>
          </cell>
        </row>
        <row r="436">
          <cell r="EY436">
            <v>1127.3019999999999</v>
          </cell>
          <cell r="FD436">
            <v>0.45081967213114754</v>
          </cell>
          <cell r="FE436">
            <v>0.51639344262295084</v>
          </cell>
          <cell r="FF436">
            <v>3.2786885245901641E-2</v>
          </cell>
          <cell r="FJ436">
            <v>0.29098360655737704</v>
          </cell>
          <cell r="FK436">
            <v>42.77</v>
          </cell>
          <cell r="FN436">
            <v>11.6</v>
          </cell>
        </row>
        <row r="437">
          <cell r="EY437">
            <v>1130.5829999999999</v>
          </cell>
          <cell r="FD437">
            <v>0.42148760330578511</v>
          </cell>
          <cell r="FE437">
            <v>0.49586776859504134</v>
          </cell>
          <cell r="FF437">
            <v>8.2644628099173556E-2</v>
          </cell>
          <cell r="FJ437">
            <v>0.33057851239669422</v>
          </cell>
          <cell r="FK437">
            <v>27.79</v>
          </cell>
          <cell r="FN437">
            <v>11.6</v>
          </cell>
        </row>
        <row r="438">
          <cell r="EY438">
            <v>1131.2929999999999</v>
          </cell>
          <cell r="FD438">
            <v>0.43119266055045874</v>
          </cell>
          <cell r="FE438">
            <v>0.47706422018348627</v>
          </cell>
          <cell r="FF438">
            <v>9.1743119266055051E-2</v>
          </cell>
          <cell r="FJ438">
            <v>0.33027522935779818</v>
          </cell>
          <cell r="FK438">
            <v>25.35</v>
          </cell>
          <cell r="FN438">
            <v>11.6</v>
          </cell>
        </row>
        <row r="439">
          <cell r="EY439">
            <v>1134.546</v>
          </cell>
          <cell r="FD439">
            <v>0.37391304347826088</v>
          </cell>
          <cell r="FE439">
            <v>0.52173913043478259</v>
          </cell>
          <cell r="FF439">
            <v>0.10434782608695652</v>
          </cell>
          <cell r="FJ439">
            <v>0.36521739130434783</v>
          </cell>
          <cell r="FK439">
            <v>16.93</v>
          </cell>
          <cell r="FN439">
            <v>11.6</v>
          </cell>
        </row>
        <row r="440">
          <cell r="EY440">
            <v>1140.8019999999999</v>
          </cell>
          <cell r="FD440">
            <v>0.35</v>
          </cell>
          <cell r="FE440">
            <v>0.5</v>
          </cell>
          <cell r="FF440">
            <v>0.15</v>
          </cell>
          <cell r="FJ440">
            <v>0.4</v>
          </cell>
          <cell r="FK440">
            <v>8</v>
          </cell>
          <cell r="FN440">
            <v>11.6</v>
          </cell>
        </row>
        <row r="441">
          <cell r="EY441">
            <v>1141.702</v>
          </cell>
          <cell r="FD441">
            <v>0.34426229508196721</v>
          </cell>
          <cell r="FE441">
            <v>0.55737704918032782</v>
          </cell>
          <cell r="FF441">
            <v>9.8360655737704916E-2</v>
          </cell>
          <cell r="FJ441">
            <v>0.37704918032786883</v>
          </cell>
          <cell r="FK441">
            <v>16.36</v>
          </cell>
          <cell r="FN441">
            <v>11.6</v>
          </cell>
        </row>
        <row r="442">
          <cell r="EY442">
            <v>1143.7369999999999</v>
          </cell>
          <cell r="FD442">
            <v>0.34285714285714286</v>
          </cell>
          <cell r="FE442">
            <v>0.54285714285714282</v>
          </cell>
          <cell r="FF442">
            <v>0.11428571428571428</v>
          </cell>
          <cell r="FJ442">
            <v>0.38571428571428568</v>
          </cell>
          <cell r="FK442">
            <v>11.74</v>
          </cell>
          <cell r="FN442">
            <v>11.6</v>
          </cell>
        </row>
        <row r="443">
          <cell r="EY443">
            <v>1145.6299999999999</v>
          </cell>
          <cell r="FD443">
            <v>0.30894308943089432</v>
          </cell>
          <cell r="FE443">
            <v>0.55284552845528456</v>
          </cell>
          <cell r="FF443">
            <v>0.13821138211382114</v>
          </cell>
          <cell r="FJ443">
            <v>0.41463414634146345</v>
          </cell>
          <cell r="FK443">
            <v>8.5399999999999991</v>
          </cell>
          <cell r="FN443">
            <v>11.6</v>
          </cell>
        </row>
        <row r="444">
          <cell r="EY444">
            <v>1145.9669999999999</v>
          </cell>
          <cell r="FD444">
            <v>0.30252100840336132</v>
          </cell>
          <cell r="FE444">
            <v>0.56302521008403361</v>
          </cell>
          <cell r="FF444">
            <v>0.13445378151260504</v>
          </cell>
          <cell r="FJ444">
            <v>0.41596638655462181</v>
          </cell>
          <cell r="FK444">
            <v>8.61</v>
          </cell>
          <cell r="FN444">
            <v>11.6</v>
          </cell>
        </row>
        <row r="445">
          <cell r="EY445">
            <v>1147.3999999999999</v>
          </cell>
          <cell r="FD445">
            <v>0.30357142857142855</v>
          </cell>
          <cell r="FE445">
            <v>0.5357142857142857</v>
          </cell>
          <cell r="FF445">
            <v>0.16071428571428573</v>
          </cell>
          <cell r="FJ445">
            <v>0.4285714285714286</v>
          </cell>
          <cell r="FK445">
            <v>5.14</v>
          </cell>
          <cell r="FN445">
            <v>11.6</v>
          </cell>
        </row>
        <row r="446">
          <cell r="EY446">
            <v>1157.1699999999998</v>
          </cell>
          <cell r="FD446">
            <v>0.26956521739130435</v>
          </cell>
          <cell r="FE446">
            <v>0.54782608695652169</v>
          </cell>
          <cell r="FF446">
            <v>0.18260869565217391</v>
          </cell>
          <cell r="FJ446">
            <v>0.45652173913043476</v>
          </cell>
          <cell r="FK446">
            <v>2.79</v>
          </cell>
          <cell r="FN446">
            <v>11.6</v>
          </cell>
        </row>
        <row r="447">
          <cell r="EY447">
            <v>1159.498</v>
          </cell>
          <cell r="FD447">
            <v>0.26050420168067229</v>
          </cell>
          <cell r="FE447">
            <v>0.5714285714285714</v>
          </cell>
          <cell r="FF447">
            <v>0.16806722689075632</v>
          </cell>
          <cell r="FJ447">
            <v>0.45378151260504201</v>
          </cell>
          <cell r="FK447">
            <v>4.46</v>
          </cell>
          <cell r="FN447">
            <v>11.6</v>
          </cell>
        </row>
        <row r="448">
          <cell r="EY448">
            <v>1161.702</v>
          </cell>
          <cell r="FD448">
            <v>0.2711864406779661</v>
          </cell>
          <cell r="FE448">
            <v>0.55084745762711862</v>
          </cell>
          <cell r="FF448">
            <v>0.17796610169491525</v>
          </cell>
          <cell r="FJ448">
            <v>0.45338983050847459</v>
          </cell>
          <cell r="FK448">
            <v>3.27</v>
          </cell>
          <cell r="FN448">
            <v>11.6</v>
          </cell>
        </row>
        <row r="449">
          <cell r="EY449">
            <v>1163.2339999999999</v>
          </cell>
          <cell r="FD449">
            <v>0.27966101694915252</v>
          </cell>
          <cell r="FE449">
            <v>0.53389830508474578</v>
          </cell>
          <cell r="FF449">
            <v>0.1864406779661017</v>
          </cell>
          <cell r="FJ449">
            <v>0.45338983050847459</v>
          </cell>
          <cell r="FK449">
            <v>2.59</v>
          </cell>
          <cell r="FN449">
            <v>11.6</v>
          </cell>
        </row>
        <row r="450">
          <cell r="EY450">
            <v>1169.33</v>
          </cell>
          <cell r="FD450">
            <v>0.28813559322033899</v>
          </cell>
          <cell r="FE450">
            <v>0.5423728813559322</v>
          </cell>
          <cell r="FF450">
            <v>0.16949152542372881</v>
          </cell>
          <cell r="FJ450">
            <v>0.44067796610169491</v>
          </cell>
          <cell r="FK450">
            <v>4.17</v>
          </cell>
          <cell r="FN450">
            <v>11.6</v>
          </cell>
        </row>
        <row r="451">
          <cell r="EY451">
            <v>1169.749</v>
          </cell>
          <cell r="FD451">
            <v>0.2975206611570248</v>
          </cell>
          <cell r="FE451">
            <v>0.53719008264462809</v>
          </cell>
          <cell r="FF451">
            <v>0.16528925619834711</v>
          </cell>
          <cell r="FJ451">
            <v>0.43388429752066116</v>
          </cell>
          <cell r="FK451">
            <v>4.9000000000000004</v>
          </cell>
          <cell r="FN451">
            <v>11.6</v>
          </cell>
        </row>
        <row r="452">
          <cell r="EY452">
            <v>1175.8229999999999</v>
          </cell>
          <cell r="FD452">
            <v>0.36607142857142855</v>
          </cell>
          <cell r="FE452">
            <v>0.5</v>
          </cell>
          <cell r="FF452">
            <v>0.13392857142857142</v>
          </cell>
          <cell r="FJ452">
            <v>0.3839285714285714</v>
          </cell>
          <cell r="FK452">
            <v>12.07</v>
          </cell>
          <cell r="FN452">
            <v>11.6</v>
          </cell>
        </row>
        <row r="453">
          <cell r="EY453">
            <v>1184.5999999999999</v>
          </cell>
          <cell r="FD453">
            <v>0.4152542372881356</v>
          </cell>
          <cell r="FE453">
            <v>0.48305084745762711</v>
          </cell>
          <cell r="FF453">
            <v>0.10169491525423729</v>
          </cell>
          <cell r="FJ453">
            <v>0.34322033898305082</v>
          </cell>
          <cell r="FK453">
            <v>23.34</v>
          </cell>
          <cell r="FN453">
            <v>11.6</v>
          </cell>
        </row>
        <row r="454">
          <cell r="EY454">
            <v>1188.3019999999999</v>
          </cell>
          <cell r="FD454">
            <v>0.43636363636363634</v>
          </cell>
          <cell r="FE454">
            <v>0.47272727272727272</v>
          </cell>
          <cell r="FF454">
            <v>9.0909090909090912E-2</v>
          </cell>
          <cell r="FJ454">
            <v>0.32727272727272727</v>
          </cell>
          <cell r="FK454">
            <v>26.58</v>
          </cell>
          <cell r="FN454">
            <v>11.6</v>
          </cell>
        </row>
        <row r="455">
          <cell r="EY455">
            <v>1192.942</v>
          </cell>
          <cell r="FD455">
            <v>0.44537815126050423</v>
          </cell>
          <cell r="FE455">
            <v>0.45378151260504201</v>
          </cell>
          <cell r="FF455">
            <v>0.10084033613445378</v>
          </cell>
          <cell r="FJ455">
            <v>0.32773109243697479</v>
          </cell>
          <cell r="FK455">
            <v>29.27</v>
          </cell>
          <cell r="FN455">
            <v>11.6</v>
          </cell>
        </row>
        <row r="456">
          <cell r="EY456">
            <v>1199.8109999999999</v>
          </cell>
          <cell r="FD456">
            <v>0.43548387096774194</v>
          </cell>
          <cell r="FE456">
            <v>0.45967741935483869</v>
          </cell>
          <cell r="FF456">
            <v>0.10483870967741936</v>
          </cell>
          <cell r="FJ456">
            <v>0.33467741935483869</v>
          </cell>
          <cell r="FK456">
            <v>27.919</v>
          </cell>
          <cell r="FN456">
            <v>11.6</v>
          </cell>
        </row>
        <row r="457">
          <cell r="EY457">
            <v>1201.0259999999998</v>
          </cell>
          <cell r="FD457">
            <v>0.43103448275862066</v>
          </cell>
          <cell r="FE457">
            <v>0.45689655172413796</v>
          </cell>
          <cell r="FF457">
            <v>0.11206896551724138</v>
          </cell>
          <cell r="FJ457">
            <v>0.34051724137931039</v>
          </cell>
          <cell r="FK457">
            <v>24.47</v>
          </cell>
          <cell r="FN457">
            <v>11.6</v>
          </cell>
        </row>
        <row r="458">
          <cell r="EY458">
            <v>1204.25</v>
          </cell>
          <cell r="FD458">
            <v>0.43478260869565216</v>
          </cell>
          <cell r="FE458">
            <v>0.46086956521739131</v>
          </cell>
          <cell r="FF458">
            <v>0.10434782608695652</v>
          </cell>
          <cell r="FJ458">
            <v>0.33478260869565218</v>
          </cell>
          <cell r="FK458">
            <v>25.82</v>
          </cell>
          <cell r="FN458">
            <v>11.6</v>
          </cell>
        </row>
        <row r="459">
          <cell r="EY459">
            <v>1206.653</v>
          </cell>
          <cell r="FD459">
            <v>0.44915254237288138</v>
          </cell>
          <cell r="FE459">
            <v>0.4576271186440678</v>
          </cell>
          <cell r="FF459">
            <v>9.3220338983050849E-2</v>
          </cell>
          <cell r="FJ459">
            <v>0.32203389830508478</v>
          </cell>
          <cell r="FK459">
            <v>30.75</v>
          </cell>
          <cell r="FN459">
            <v>11.6</v>
          </cell>
        </row>
        <row r="460">
          <cell r="EY460">
            <v>1207.2</v>
          </cell>
          <cell r="FD460">
            <v>0.48</v>
          </cell>
          <cell r="FE460">
            <v>0.42399999999999999</v>
          </cell>
          <cell r="FF460">
            <v>9.6000000000000002E-2</v>
          </cell>
          <cell r="FJ460">
            <v>0.308</v>
          </cell>
          <cell r="FK460">
            <v>39.752000000000002</v>
          </cell>
          <cell r="FN460">
            <v>11.6</v>
          </cell>
        </row>
        <row r="461">
          <cell r="EY461">
            <v>1208.048</v>
          </cell>
          <cell r="FD461">
            <v>0.46400000000000002</v>
          </cell>
          <cell r="FE461">
            <v>0.44</v>
          </cell>
          <cell r="FF461">
            <v>9.6000000000000002E-2</v>
          </cell>
          <cell r="FJ461">
            <v>0.316</v>
          </cell>
          <cell r="FK461">
            <v>35.659999999999997</v>
          </cell>
          <cell r="FN461">
            <v>11.6</v>
          </cell>
        </row>
        <row r="462">
          <cell r="EY462">
            <v>1209.7169999999999</v>
          </cell>
          <cell r="FD462">
            <v>0.4462809917355372</v>
          </cell>
          <cell r="FE462">
            <v>0.4462809917355372</v>
          </cell>
          <cell r="FF462">
            <v>0.10743801652892562</v>
          </cell>
          <cell r="FJ462">
            <v>0.33057851239669422</v>
          </cell>
          <cell r="FK462">
            <v>29.18</v>
          </cell>
          <cell r="FN462">
            <v>11.6</v>
          </cell>
        </row>
      </sheetData>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RX123"/>
  <sheetViews>
    <sheetView zoomScale="85" zoomScaleNormal="85" workbookViewId="0">
      <selection activeCell="A120" sqref="A120"/>
    </sheetView>
  </sheetViews>
  <sheetFormatPr defaultRowHeight="15" x14ac:dyDescent="0.25"/>
  <cols>
    <col min="1" max="2" width="15.42578125" bestFit="1" customWidth="1"/>
    <col min="3" max="3" width="0.28515625" style="231" customWidth="1"/>
    <col min="4" max="42" width="0.28515625" customWidth="1"/>
    <col min="43" max="46" width="0.28515625" style="4" customWidth="1"/>
    <col min="47" max="89" width="0.28515625" customWidth="1"/>
    <col min="90" max="93" width="0.28515625" style="4" customWidth="1"/>
    <col min="94" max="134" width="0.28515625" customWidth="1"/>
    <col min="135" max="138" width="0.28515625" style="4" customWidth="1"/>
    <col min="139" max="201" width="0.28515625" customWidth="1"/>
    <col min="202" max="207" width="0.28515625" style="4" customWidth="1"/>
    <col min="208" max="267" width="0.28515625" customWidth="1"/>
    <col min="268" max="271" width="0.28515625" style="4" customWidth="1"/>
    <col min="272" max="311" width="0.28515625" customWidth="1"/>
    <col min="312" max="315" width="0.28515625" style="4" customWidth="1"/>
    <col min="316" max="349" width="0.28515625" customWidth="1"/>
    <col min="350" max="353" width="0.28515625" style="4" customWidth="1"/>
    <col min="354" max="390" width="0.28515625" customWidth="1"/>
    <col min="391" max="394" width="0.28515625" style="4" customWidth="1"/>
    <col min="395" max="488" width="0.28515625" customWidth="1"/>
    <col min="491" max="491" width="9.140625" customWidth="1"/>
  </cols>
  <sheetData>
    <row r="2" spans="1:492" ht="18.75" x14ac:dyDescent="0.3">
      <c r="A2" s="30" t="s">
        <v>273</v>
      </c>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3"/>
      <c r="LA2" s="3"/>
      <c r="LB2" s="3"/>
      <c r="LC2" s="3"/>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3"/>
      <c r="MM2" s="3"/>
      <c r="MN2" s="3"/>
      <c r="MO2" s="3"/>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c r="NY2" s="6"/>
      <c r="NZ2" s="6"/>
      <c r="OA2" s="3"/>
      <c r="OB2" s="3"/>
      <c r="OC2" s="3"/>
      <c r="OD2" s="3"/>
      <c r="OE2" s="6"/>
      <c r="OF2" s="6"/>
      <c r="OG2" s="6"/>
      <c r="OH2" s="6"/>
      <c r="OI2" s="6"/>
      <c r="OJ2" s="6"/>
      <c r="OK2" s="6"/>
      <c r="OL2" s="6"/>
      <c r="OM2" s="6"/>
      <c r="ON2" s="6"/>
      <c r="OO2" s="6"/>
      <c r="OP2" s="6"/>
      <c r="OQ2" s="6"/>
      <c r="OR2" s="6"/>
      <c r="OS2" s="6"/>
      <c r="OT2" s="6"/>
      <c r="OU2" s="6"/>
      <c r="OV2" s="6"/>
      <c r="OW2" s="6"/>
      <c r="OX2" s="6"/>
      <c r="OY2" s="6"/>
      <c r="OZ2" s="6"/>
      <c r="PA2" s="6"/>
      <c r="PB2" s="6"/>
      <c r="PC2" s="6"/>
      <c r="PD2" s="6"/>
      <c r="PE2" s="6"/>
      <c r="PF2" s="6"/>
      <c r="PG2" s="6"/>
      <c r="PH2" s="6"/>
      <c r="PI2" s="6"/>
      <c r="PJ2" s="6"/>
      <c r="PK2" s="6"/>
      <c r="PL2" s="6"/>
      <c r="PM2" s="6"/>
      <c r="PN2" s="6"/>
      <c r="PO2" s="6"/>
      <c r="PP2" s="6"/>
      <c r="PQ2" s="6"/>
      <c r="PR2" s="6"/>
      <c r="PS2" s="6"/>
      <c r="PT2" s="6"/>
      <c r="PU2" s="6"/>
      <c r="PV2" s="6"/>
      <c r="PW2" s="6"/>
      <c r="PX2" s="6"/>
    </row>
    <row r="3" spans="1:492" ht="15.75" x14ac:dyDescent="0.25">
      <c r="A3" s="1" t="s">
        <v>182</v>
      </c>
      <c r="B3" s="1" t="s">
        <v>183</v>
      </c>
      <c r="D3" s="305" t="s">
        <v>19</v>
      </c>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c r="AM3" s="305"/>
      <c r="AN3" s="305"/>
      <c r="AO3" s="305"/>
      <c r="AP3" s="305"/>
      <c r="AQ3" s="7"/>
      <c r="AR3" s="7"/>
      <c r="AS3" s="7"/>
      <c r="AT3" s="7"/>
      <c r="AU3" s="305" t="s">
        <v>20</v>
      </c>
      <c r="AV3" s="305"/>
      <c r="AW3" s="305"/>
      <c r="AX3" s="305"/>
      <c r="AY3" s="305"/>
      <c r="AZ3" s="305"/>
      <c r="BA3" s="305"/>
      <c r="BB3" s="305"/>
      <c r="BC3" s="305"/>
      <c r="BD3" s="305"/>
      <c r="BE3" s="305"/>
      <c r="BF3" s="305"/>
      <c r="BG3" s="305"/>
      <c r="BH3" s="305"/>
      <c r="BI3" s="305"/>
      <c r="BJ3" s="305"/>
      <c r="BK3" s="305"/>
      <c r="BL3" s="305"/>
      <c r="BM3" s="305"/>
      <c r="BN3" s="305"/>
      <c r="BO3" s="305"/>
      <c r="BP3" s="305"/>
      <c r="BQ3" s="305"/>
      <c r="BR3" s="305"/>
      <c r="BS3" s="305"/>
      <c r="BT3" s="305"/>
      <c r="BU3" s="305"/>
      <c r="BV3" s="305"/>
      <c r="BW3" s="305"/>
      <c r="BX3" s="305"/>
      <c r="BY3" s="305"/>
      <c r="BZ3" s="305"/>
      <c r="CA3" s="305"/>
      <c r="CB3" s="305"/>
      <c r="CC3" s="305"/>
      <c r="CD3" s="305"/>
      <c r="CE3" s="305"/>
      <c r="CF3" s="305"/>
      <c r="CG3" s="305"/>
      <c r="CH3" s="305"/>
      <c r="CI3" s="305"/>
      <c r="CJ3" s="305"/>
      <c r="CK3" s="305"/>
      <c r="CL3" s="7"/>
      <c r="CM3" s="7"/>
      <c r="CN3" s="7"/>
      <c r="CO3" s="7"/>
      <c r="CP3" s="305" t="s">
        <v>21</v>
      </c>
      <c r="CQ3" s="305"/>
      <c r="CR3" s="305"/>
      <c r="CS3" s="305"/>
      <c r="CT3" s="305"/>
      <c r="CU3" s="305"/>
      <c r="CV3" s="305"/>
      <c r="CW3" s="305"/>
      <c r="CX3" s="305"/>
      <c r="CY3" s="305"/>
      <c r="CZ3" s="305"/>
      <c r="DA3" s="305"/>
      <c r="DB3" s="305"/>
      <c r="DC3" s="305"/>
      <c r="DD3" s="305"/>
      <c r="DE3" s="305"/>
      <c r="DF3" s="305"/>
      <c r="DG3" s="305"/>
      <c r="DH3" s="305"/>
      <c r="DI3" s="305"/>
      <c r="DJ3" s="305"/>
      <c r="DK3" s="305"/>
      <c r="DL3" s="305"/>
      <c r="DM3" s="305"/>
      <c r="DN3" s="305"/>
      <c r="DO3" s="305"/>
      <c r="DP3" s="305"/>
      <c r="DQ3" s="305"/>
      <c r="DR3" s="305"/>
      <c r="DS3" s="305"/>
      <c r="DT3" s="305"/>
      <c r="DU3" s="305"/>
      <c r="DV3" s="305"/>
      <c r="DW3" s="305"/>
      <c r="DX3" s="305"/>
      <c r="DY3" s="305"/>
      <c r="DZ3" s="305"/>
      <c r="EA3" s="305"/>
      <c r="EB3" s="305"/>
      <c r="EC3" s="305"/>
      <c r="ED3" s="305"/>
      <c r="EE3" s="7"/>
      <c r="EF3" s="7"/>
      <c r="EG3" s="7"/>
      <c r="EH3" s="7"/>
      <c r="EI3" s="305" t="s">
        <v>22</v>
      </c>
      <c r="EJ3" s="305"/>
      <c r="EK3" s="305"/>
      <c r="EL3" s="305"/>
      <c r="EM3" s="305"/>
      <c r="EN3" s="305"/>
      <c r="EO3" s="305"/>
      <c r="EP3" s="305"/>
      <c r="EQ3" s="305"/>
      <c r="ER3" s="305"/>
      <c r="ES3" s="305"/>
      <c r="ET3" s="305"/>
      <c r="EU3" s="305"/>
      <c r="EV3" s="305"/>
      <c r="EW3" s="305"/>
      <c r="EX3" s="305"/>
      <c r="EY3" s="305"/>
      <c r="EZ3" s="305"/>
      <c r="FA3" s="305"/>
      <c r="FB3" s="305"/>
      <c r="FC3" s="305"/>
      <c r="FD3" s="305"/>
      <c r="FE3" s="305"/>
      <c r="FF3" s="305"/>
      <c r="FG3" s="305"/>
      <c r="FH3" s="305"/>
      <c r="FI3" s="305"/>
      <c r="FJ3" s="305"/>
      <c r="FK3" s="305"/>
      <c r="FL3" s="305"/>
      <c r="FM3" s="305"/>
      <c r="FN3" s="305"/>
      <c r="FO3" s="305"/>
      <c r="FP3" s="305"/>
      <c r="FQ3" s="305"/>
      <c r="FR3" s="305"/>
      <c r="FS3" s="305"/>
      <c r="FT3" s="305"/>
      <c r="FU3" s="305"/>
      <c r="FV3" s="305"/>
      <c r="FW3" s="305"/>
      <c r="FX3" s="305"/>
      <c r="FY3" s="305"/>
      <c r="FZ3" s="305"/>
      <c r="GA3" s="305"/>
      <c r="GB3" s="305"/>
      <c r="GC3" s="305"/>
      <c r="GD3" s="305"/>
      <c r="GE3" s="305"/>
      <c r="GF3" s="305"/>
      <c r="GG3" s="305"/>
      <c r="GH3" s="305"/>
      <c r="GI3" s="305"/>
      <c r="GJ3" s="305"/>
      <c r="GK3" s="305"/>
      <c r="GL3" s="305"/>
      <c r="GM3" s="305"/>
      <c r="GN3" s="305"/>
      <c r="GO3" s="305"/>
      <c r="GP3" s="305"/>
      <c r="GQ3" s="305"/>
      <c r="GR3" s="305"/>
      <c r="GS3" s="305"/>
      <c r="GT3" s="7"/>
      <c r="GU3" s="7"/>
      <c r="GV3" s="7"/>
      <c r="GW3" s="7"/>
      <c r="GX3" s="307" t="s">
        <v>23</v>
      </c>
      <c r="GY3" s="307"/>
      <c r="GZ3" s="307"/>
      <c r="HA3" s="307"/>
      <c r="HB3" s="307"/>
      <c r="HC3" s="307"/>
      <c r="HD3" s="307"/>
      <c r="HE3" s="307"/>
      <c r="HF3" s="307"/>
      <c r="HG3" s="307"/>
      <c r="HH3" s="307"/>
      <c r="HI3" s="307"/>
      <c r="HJ3" s="307"/>
      <c r="HK3" s="307"/>
      <c r="HL3" s="307"/>
      <c r="HM3" s="307"/>
      <c r="HN3" s="307"/>
      <c r="HO3" s="307"/>
      <c r="HP3" s="307"/>
      <c r="HQ3" s="307"/>
      <c r="HR3" s="307"/>
      <c r="HS3" s="307"/>
      <c r="HT3" s="307"/>
      <c r="HU3" s="307"/>
      <c r="HV3" s="307"/>
      <c r="HW3" s="307"/>
      <c r="HX3" s="307"/>
      <c r="HY3" s="307"/>
      <c r="HZ3" s="307"/>
      <c r="IA3" s="307"/>
      <c r="IB3" s="307"/>
      <c r="IC3" s="307"/>
      <c r="ID3" s="307"/>
      <c r="IE3" s="307"/>
      <c r="IF3" s="307"/>
      <c r="IG3" s="307"/>
      <c r="IH3" s="307"/>
      <c r="II3" s="307"/>
      <c r="IJ3" s="307"/>
      <c r="IK3" s="307"/>
      <c r="IL3" s="307"/>
      <c r="IM3" s="307"/>
      <c r="IN3" s="307"/>
      <c r="IO3" s="307"/>
      <c r="IP3" s="307"/>
      <c r="IQ3" s="307"/>
      <c r="IR3" s="307"/>
      <c r="IS3" s="307"/>
      <c r="IT3" s="307"/>
      <c r="IU3" s="307"/>
      <c r="IV3" s="307"/>
      <c r="IW3" s="307"/>
      <c r="IX3" s="307"/>
      <c r="IY3" s="307"/>
      <c r="IZ3" s="307"/>
      <c r="JA3" s="307"/>
      <c r="JB3" s="307"/>
      <c r="JC3" s="307"/>
      <c r="JD3" s="307"/>
      <c r="JE3" s="307"/>
      <c r="JF3" s="307"/>
      <c r="JG3" s="307"/>
      <c r="JH3" s="7"/>
      <c r="JI3" s="7"/>
      <c r="JJ3" s="7"/>
      <c r="JK3" s="7"/>
      <c r="JL3" s="305" t="s">
        <v>24</v>
      </c>
      <c r="JM3" s="305"/>
      <c r="JN3" s="305"/>
      <c r="JO3" s="305"/>
      <c r="JP3" s="305"/>
      <c r="JQ3" s="305"/>
      <c r="JR3" s="305"/>
      <c r="JS3" s="305"/>
      <c r="JT3" s="305"/>
      <c r="JU3" s="305"/>
      <c r="JV3" s="305"/>
      <c r="JW3" s="305"/>
      <c r="JX3" s="305"/>
      <c r="JY3" s="305"/>
      <c r="JZ3" s="305"/>
      <c r="KA3" s="305"/>
      <c r="KB3" s="305"/>
      <c r="KC3" s="305"/>
      <c r="KD3" s="305"/>
      <c r="KE3" s="305"/>
      <c r="KF3" s="305"/>
      <c r="KG3" s="305"/>
      <c r="KH3" s="305"/>
      <c r="KI3" s="305"/>
      <c r="KJ3" s="305"/>
      <c r="KK3" s="305"/>
      <c r="KL3" s="305"/>
      <c r="KM3" s="305"/>
      <c r="KN3" s="305"/>
      <c r="KO3" s="305"/>
      <c r="KP3" s="305"/>
      <c r="KQ3" s="305"/>
      <c r="KR3" s="305"/>
      <c r="KS3" s="305"/>
      <c r="KT3" s="305"/>
      <c r="KU3" s="305"/>
      <c r="KV3" s="305"/>
      <c r="KW3" s="305"/>
      <c r="KX3" s="305"/>
      <c r="KY3" s="305"/>
      <c r="KZ3" s="7"/>
      <c r="LA3" s="7"/>
      <c r="LB3" s="7"/>
      <c r="LC3" s="7"/>
      <c r="LD3" s="305" t="s">
        <v>25</v>
      </c>
      <c r="LE3" s="305"/>
      <c r="LF3" s="305"/>
      <c r="LG3" s="305"/>
      <c r="LH3" s="305"/>
      <c r="LI3" s="305"/>
      <c r="LJ3" s="305"/>
      <c r="LK3" s="305"/>
      <c r="LL3" s="305"/>
      <c r="LM3" s="305"/>
      <c r="LN3" s="305"/>
      <c r="LO3" s="305"/>
      <c r="LP3" s="305"/>
      <c r="LQ3" s="305"/>
      <c r="LR3" s="305"/>
      <c r="LS3" s="305"/>
      <c r="LT3" s="305"/>
      <c r="LU3" s="305"/>
      <c r="LV3" s="305"/>
      <c r="LW3" s="305"/>
      <c r="LX3" s="305"/>
      <c r="LY3" s="305"/>
      <c r="LZ3" s="305"/>
      <c r="MA3" s="305"/>
      <c r="MB3" s="305"/>
      <c r="MC3" s="305"/>
      <c r="MD3" s="305"/>
      <c r="ME3" s="305"/>
      <c r="MF3" s="305"/>
      <c r="MG3" s="305"/>
      <c r="MH3" s="305"/>
      <c r="MI3" s="305"/>
      <c r="MJ3" s="305"/>
      <c r="MK3" s="305"/>
      <c r="ML3" s="7"/>
      <c r="MM3" s="7"/>
      <c r="MN3" s="7"/>
      <c r="MO3" s="7"/>
      <c r="MP3" s="305" t="s">
        <v>26</v>
      </c>
      <c r="MQ3" s="305"/>
      <c r="MR3" s="305"/>
      <c r="MS3" s="305"/>
      <c r="MT3" s="305"/>
      <c r="MU3" s="305"/>
      <c r="MV3" s="305"/>
      <c r="MW3" s="305"/>
      <c r="MX3" s="305"/>
      <c r="MY3" s="305"/>
      <c r="MZ3" s="305"/>
      <c r="NA3" s="305"/>
      <c r="NB3" s="305"/>
      <c r="NC3" s="305"/>
      <c r="ND3" s="305"/>
      <c r="NE3" s="305"/>
      <c r="NF3" s="305"/>
      <c r="NG3" s="305"/>
      <c r="NH3" s="305"/>
      <c r="NI3" s="305"/>
      <c r="NJ3" s="305"/>
      <c r="NK3" s="305"/>
      <c r="NL3" s="305"/>
      <c r="NM3" s="305"/>
      <c r="NN3" s="305"/>
      <c r="NO3" s="305"/>
      <c r="NP3" s="305"/>
      <c r="NQ3" s="305"/>
      <c r="NR3" s="305"/>
      <c r="NS3" s="305"/>
      <c r="NT3" s="305"/>
      <c r="NU3" s="305"/>
      <c r="NV3" s="305"/>
      <c r="NW3" s="305"/>
      <c r="NX3" s="305"/>
      <c r="NY3" s="305"/>
      <c r="NZ3" s="305"/>
      <c r="OA3" s="7"/>
      <c r="OB3" s="7"/>
      <c r="OC3" s="7"/>
      <c r="OD3" s="7"/>
      <c r="OE3" s="305" t="s">
        <v>27</v>
      </c>
      <c r="OF3" s="305"/>
      <c r="OG3" s="305"/>
      <c r="OH3" s="305"/>
      <c r="OI3" s="305"/>
      <c r="OJ3" s="305"/>
      <c r="OK3" s="305"/>
      <c r="OL3" s="305"/>
      <c r="OM3" s="305"/>
      <c r="ON3" s="305"/>
      <c r="OO3" s="305"/>
      <c r="OP3" s="305"/>
      <c r="OQ3" s="305"/>
      <c r="OR3" s="305"/>
      <c r="OS3" s="305"/>
      <c r="OT3" s="305"/>
      <c r="OU3" s="305"/>
      <c r="OV3" s="305"/>
      <c r="OW3" s="305"/>
      <c r="OX3" s="305"/>
      <c r="OY3" s="305"/>
      <c r="OZ3" s="305"/>
      <c r="PA3" s="305"/>
      <c r="PB3" s="305"/>
      <c r="PC3" s="305"/>
      <c r="PD3" s="305"/>
      <c r="PE3" s="305"/>
      <c r="PF3" s="305"/>
      <c r="PG3" s="305"/>
      <c r="PH3" s="305"/>
      <c r="PI3" s="305"/>
      <c r="PJ3" s="305"/>
      <c r="PK3" s="305"/>
      <c r="PL3" s="305"/>
      <c r="PM3" s="305"/>
      <c r="PN3" s="305"/>
      <c r="PO3" s="305"/>
      <c r="PP3" s="305"/>
      <c r="PQ3" s="305"/>
      <c r="PR3" s="305"/>
      <c r="PS3" s="305"/>
      <c r="PT3" s="305"/>
      <c r="PU3" s="305"/>
      <c r="PV3" s="305"/>
      <c r="PW3" s="305"/>
      <c r="PX3" s="305"/>
      <c r="PY3" s="8"/>
      <c r="PZ3" s="8"/>
      <c r="QA3" s="8"/>
      <c r="QB3" s="9" t="s">
        <v>28</v>
      </c>
      <c r="QC3" s="301" t="s">
        <v>29</v>
      </c>
      <c r="QD3" s="301"/>
      <c r="QE3" s="301"/>
      <c r="QF3" s="301"/>
      <c r="QG3" s="301"/>
      <c r="QH3" s="301"/>
      <c r="QI3" s="301"/>
      <c r="QJ3" s="301"/>
      <c r="QK3" s="301"/>
      <c r="QL3" s="301"/>
      <c r="QM3" s="301"/>
      <c r="QN3" s="301"/>
      <c r="QO3" s="301"/>
      <c r="QP3" s="301"/>
      <c r="QQ3" s="301"/>
      <c r="QR3" s="301"/>
      <c r="QS3" s="301"/>
      <c r="QT3" s="301"/>
      <c r="QU3" s="301"/>
      <c r="QV3" s="301"/>
      <c r="QW3" s="301"/>
      <c r="QX3" s="301"/>
      <c r="QY3" s="301"/>
      <c r="QZ3" s="301"/>
      <c r="RA3" s="301"/>
      <c r="RB3" s="301"/>
      <c r="RC3" s="301"/>
      <c r="RD3" s="301"/>
      <c r="RE3" s="301"/>
      <c r="RF3" s="301"/>
      <c r="RG3" s="301"/>
      <c r="RH3" s="301"/>
      <c r="RI3" s="301"/>
      <c r="RJ3" s="301"/>
      <c r="RK3" s="301"/>
      <c r="RL3" s="301"/>
      <c r="RM3" s="301"/>
      <c r="RN3" s="10"/>
      <c r="RO3" s="11"/>
    </row>
    <row r="4" spans="1:492" ht="3" customHeight="1" x14ac:dyDescent="0.25">
      <c r="A4" s="303" t="s">
        <v>30</v>
      </c>
      <c r="B4" s="303" t="s">
        <v>30</v>
      </c>
      <c r="C4" s="12"/>
      <c r="RU4" s="301" t="s">
        <v>184</v>
      </c>
      <c r="RV4" s="301"/>
      <c r="RW4" s="301"/>
      <c r="RX4" s="302"/>
    </row>
    <row r="5" spans="1:492" ht="8.1" customHeight="1" x14ac:dyDescent="0.25">
      <c r="A5" s="306"/>
      <c r="B5" s="306"/>
      <c r="C5" s="12"/>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U5" s="246"/>
      <c r="AV5" s="246"/>
      <c r="AW5" s="246"/>
      <c r="AX5" s="246"/>
      <c r="AY5" s="246"/>
      <c r="AZ5" s="246"/>
      <c r="BA5" s="246"/>
      <c r="BB5" s="246"/>
      <c r="BC5" s="246"/>
      <c r="BD5" s="246"/>
      <c r="BE5" s="246"/>
      <c r="BF5" s="246"/>
      <c r="BG5" s="246"/>
      <c r="BH5" s="246"/>
      <c r="BI5" s="246"/>
      <c r="BJ5" s="246"/>
      <c r="BK5" s="246"/>
      <c r="BL5" s="246"/>
      <c r="BM5" s="246"/>
      <c r="BN5" s="246"/>
      <c r="BO5" s="246"/>
      <c r="BP5" s="246"/>
      <c r="BQ5" s="246"/>
      <c r="BR5" s="246"/>
      <c r="BS5" s="246"/>
      <c r="BT5" s="246"/>
      <c r="BU5" s="246"/>
      <c r="BV5" s="246"/>
      <c r="BW5" s="246"/>
      <c r="BX5" s="246"/>
      <c r="BY5" s="246"/>
      <c r="BZ5" s="246"/>
      <c r="CA5" s="246"/>
      <c r="CB5" s="246"/>
      <c r="CC5" s="246"/>
      <c r="CD5" s="246"/>
      <c r="CE5" s="246"/>
      <c r="CF5" s="246"/>
      <c r="CG5" s="246"/>
      <c r="CH5" s="246"/>
      <c r="CI5" s="246"/>
      <c r="CJ5" s="246"/>
      <c r="CK5" s="246"/>
      <c r="CP5" s="246"/>
      <c r="CQ5" s="246"/>
      <c r="CR5" s="246"/>
      <c r="CS5" s="246"/>
      <c r="CT5" s="246"/>
      <c r="CU5" s="246"/>
      <c r="CV5" s="246"/>
      <c r="CW5" s="246"/>
      <c r="CX5" s="246"/>
      <c r="CY5" s="246"/>
      <c r="CZ5" s="246"/>
      <c r="DA5" s="246"/>
      <c r="DB5" s="246"/>
      <c r="DC5" s="246"/>
      <c r="DD5" s="246"/>
      <c r="DE5" s="246"/>
      <c r="DF5" s="246"/>
      <c r="DG5" s="246"/>
      <c r="DH5" s="246"/>
      <c r="DI5" s="246"/>
      <c r="DJ5" s="246"/>
      <c r="DK5" s="246"/>
      <c r="DL5" s="246"/>
      <c r="DM5" s="246"/>
      <c r="DN5" s="246"/>
      <c r="DO5" s="246"/>
      <c r="DP5" s="246"/>
      <c r="DQ5" s="246"/>
      <c r="DR5" s="246"/>
      <c r="DS5" s="246"/>
      <c r="DT5" s="246"/>
      <c r="DU5" s="246"/>
      <c r="DV5" s="246"/>
      <c r="DW5" s="246"/>
      <c r="DX5" s="246"/>
      <c r="DY5" s="246"/>
      <c r="DZ5" s="246"/>
      <c r="EA5" s="246"/>
      <c r="EB5" s="246"/>
      <c r="EC5" s="246"/>
      <c r="ED5" s="246"/>
      <c r="EI5" s="246"/>
      <c r="EJ5" s="246"/>
      <c r="EK5" s="246"/>
      <c r="EL5" s="246"/>
      <c r="EM5" s="246"/>
      <c r="EN5" s="246"/>
      <c r="EO5" s="246"/>
      <c r="EP5" s="246"/>
      <c r="EQ5" s="246"/>
      <c r="ER5" s="246"/>
      <c r="ES5" s="246"/>
      <c r="ET5" s="246"/>
      <c r="EU5" s="246"/>
      <c r="EV5" s="246"/>
      <c r="EW5" s="246"/>
      <c r="EX5" s="246"/>
      <c r="EY5" s="246"/>
      <c r="EZ5" s="246"/>
      <c r="FA5" s="246"/>
      <c r="FB5" s="246"/>
      <c r="FC5" s="246"/>
      <c r="FD5" s="246"/>
      <c r="FE5" s="246"/>
      <c r="FF5" s="246"/>
      <c r="FG5" s="246"/>
      <c r="FH5" s="246"/>
      <c r="FI5" s="246"/>
      <c r="FJ5" s="246"/>
      <c r="FK5" s="246"/>
      <c r="FL5" s="246"/>
      <c r="FM5" s="246"/>
      <c r="FN5" s="246"/>
      <c r="FO5" s="246"/>
      <c r="FP5" s="246"/>
      <c r="FQ5" s="246"/>
      <c r="FR5" s="246"/>
      <c r="FS5" s="246"/>
      <c r="FT5" s="246"/>
      <c r="FU5" s="246"/>
      <c r="FV5" s="246"/>
      <c r="FW5" s="246"/>
      <c r="FX5" s="246"/>
      <c r="FY5" s="246"/>
      <c r="FZ5" s="246"/>
      <c r="GA5" s="246"/>
      <c r="GB5" s="246"/>
      <c r="GC5" s="246"/>
      <c r="GD5" s="246"/>
      <c r="GE5" s="246"/>
      <c r="GF5" s="246"/>
      <c r="GG5" s="246"/>
      <c r="GH5" s="246"/>
      <c r="GI5" s="246"/>
      <c r="GJ5" s="246"/>
      <c r="GK5" s="246"/>
      <c r="GL5" s="246"/>
      <c r="GM5" s="246"/>
      <c r="GN5" s="246"/>
      <c r="GO5" s="246"/>
      <c r="GP5" s="246"/>
      <c r="GQ5" s="246"/>
      <c r="GR5" s="246"/>
      <c r="GS5" s="246"/>
      <c r="GX5" s="246"/>
      <c r="GY5" s="246"/>
      <c r="GZ5" s="246"/>
      <c r="HA5" s="246"/>
      <c r="HB5" s="246"/>
      <c r="HC5" s="246"/>
      <c r="HD5" s="246"/>
      <c r="HE5" s="246"/>
      <c r="HF5" s="246"/>
      <c r="HG5" s="246"/>
      <c r="HH5" s="246"/>
      <c r="HI5" s="246"/>
      <c r="HJ5" s="246"/>
      <c r="HK5" s="246"/>
      <c r="HL5" s="246"/>
      <c r="HM5" s="246"/>
      <c r="HN5" s="246"/>
      <c r="HO5" s="246"/>
      <c r="HP5" s="246"/>
      <c r="HQ5" s="246"/>
      <c r="HR5" s="246"/>
      <c r="HS5" s="246"/>
      <c r="HT5" s="246"/>
      <c r="HU5" s="246"/>
      <c r="HV5" s="246"/>
      <c r="HW5" s="246"/>
      <c r="HX5" s="246"/>
      <c r="HY5" s="246"/>
      <c r="HZ5" s="246"/>
      <c r="IA5" s="246"/>
      <c r="IB5" s="246"/>
      <c r="IC5" s="246"/>
      <c r="ID5" s="246"/>
      <c r="IE5" s="246"/>
      <c r="IF5" s="246"/>
      <c r="IG5" s="246"/>
      <c r="IH5" s="246"/>
      <c r="II5" s="246"/>
      <c r="IJ5" s="246"/>
      <c r="IK5" s="246"/>
      <c r="IL5" s="246"/>
      <c r="IM5" s="246"/>
      <c r="IN5" s="246"/>
      <c r="IO5" s="246"/>
      <c r="IP5" s="246"/>
      <c r="IQ5" s="246"/>
      <c r="IR5" s="246"/>
      <c r="IS5" s="246"/>
      <c r="IT5" s="246"/>
      <c r="IU5" s="246"/>
      <c r="IV5" s="246"/>
      <c r="IW5" s="246"/>
      <c r="IX5" s="246"/>
      <c r="IY5" s="246"/>
      <c r="IZ5" s="246"/>
      <c r="JA5" s="246"/>
      <c r="JB5" s="246"/>
      <c r="JC5" s="246"/>
      <c r="JD5" s="246"/>
      <c r="JE5" s="246"/>
      <c r="JF5" s="246"/>
      <c r="JG5" s="246"/>
      <c r="JL5" s="246"/>
      <c r="JM5" s="246"/>
      <c r="JN5" s="246"/>
      <c r="JO5" s="246"/>
      <c r="JP5" s="246"/>
      <c r="JQ5" s="246"/>
      <c r="JR5" s="246"/>
      <c r="JS5" s="246"/>
      <c r="JT5" s="246"/>
      <c r="JU5" s="246"/>
      <c r="JV5" s="246"/>
      <c r="JW5" s="246"/>
      <c r="JX5" s="246"/>
      <c r="JY5" s="246"/>
      <c r="JZ5" s="246"/>
      <c r="KA5" s="246"/>
      <c r="KB5" s="246"/>
      <c r="KC5" s="246"/>
      <c r="KD5" s="246"/>
      <c r="KE5" s="246"/>
      <c r="KF5" s="246"/>
      <c r="KG5" s="246"/>
      <c r="KH5" s="246"/>
      <c r="KI5" s="246"/>
      <c r="KJ5" s="246"/>
      <c r="KK5" s="246"/>
      <c r="KL5" s="246"/>
      <c r="KM5" s="246"/>
      <c r="KN5" s="246"/>
      <c r="KO5" s="246"/>
      <c r="KP5" s="246"/>
      <c r="KQ5" s="246"/>
      <c r="KR5" s="246"/>
      <c r="KS5" s="246"/>
      <c r="KT5" s="246"/>
      <c r="KU5" s="246"/>
      <c r="KV5" s="246"/>
      <c r="KW5" s="246"/>
      <c r="KX5" s="246"/>
      <c r="KY5" s="246"/>
      <c r="LD5" s="246"/>
      <c r="LE5" s="246"/>
      <c r="LF5" s="246"/>
      <c r="LG5" s="246"/>
      <c r="LH5" s="246"/>
      <c r="LI5" s="246"/>
      <c r="LJ5" s="246"/>
      <c r="LK5" s="246"/>
      <c r="LL5" s="246"/>
      <c r="LM5" s="246"/>
      <c r="LN5" s="246"/>
      <c r="LO5" s="246"/>
      <c r="LP5" s="246"/>
      <c r="LQ5" s="246"/>
      <c r="LR5" s="246"/>
      <c r="LS5" s="246"/>
      <c r="LT5" s="246"/>
      <c r="LU5" s="246"/>
      <c r="LV5" s="246"/>
      <c r="LW5" s="246"/>
      <c r="LX5" s="246"/>
      <c r="LY5" s="246"/>
      <c r="LZ5" s="246"/>
      <c r="MA5" s="246"/>
      <c r="MB5" s="246"/>
      <c r="MC5" s="246"/>
      <c r="MD5" s="246"/>
      <c r="ME5" s="246"/>
      <c r="MF5" s="246"/>
      <c r="MG5" s="246"/>
      <c r="MH5" s="246"/>
      <c r="MI5" s="246"/>
      <c r="MJ5" s="246"/>
      <c r="MK5" s="246"/>
      <c r="MP5" s="246"/>
      <c r="MQ5" s="246"/>
      <c r="MR5" s="246"/>
      <c r="MS5" s="246"/>
      <c r="MT5" s="246"/>
      <c r="MU5" s="246"/>
      <c r="MV5" s="246"/>
      <c r="MW5" s="246"/>
      <c r="MX5" s="246"/>
      <c r="MY5" s="246"/>
      <c r="MZ5" s="246"/>
      <c r="NA5" s="246"/>
      <c r="NB5" s="246"/>
      <c r="NC5" s="246"/>
      <c r="ND5" s="246"/>
      <c r="NE5" s="246"/>
      <c r="NF5" s="246"/>
      <c r="NG5" s="246"/>
      <c r="NH5" s="246"/>
      <c r="NI5" s="246"/>
      <c r="NJ5" s="246"/>
      <c r="NK5" s="246"/>
      <c r="NL5" s="246"/>
      <c r="NM5" s="246"/>
      <c r="NN5" s="246"/>
      <c r="NO5" s="246"/>
      <c r="NP5" s="246"/>
      <c r="NQ5" s="246"/>
      <c r="NR5" s="246"/>
      <c r="NS5" s="246"/>
      <c r="NT5" s="246"/>
      <c r="NU5" s="246"/>
      <c r="NV5" s="246"/>
      <c r="NW5" s="246"/>
      <c r="NX5" s="246"/>
      <c r="NY5" s="246"/>
      <c r="NZ5" s="246"/>
      <c r="OE5" s="246"/>
      <c r="OF5" s="246"/>
      <c r="OG5" s="246"/>
      <c r="OH5" s="246"/>
      <c r="OI5" s="246"/>
      <c r="OJ5" s="246"/>
      <c r="OK5" s="246"/>
      <c r="OL5" s="246"/>
      <c r="OM5" s="246"/>
      <c r="ON5" s="246"/>
      <c r="OO5" s="246"/>
      <c r="OP5" s="246"/>
      <c r="OQ5" s="246"/>
      <c r="OR5" s="246"/>
      <c r="OS5" s="246"/>
      <c r="OT5" s="246"/>
      <c r="OU5" s="246"/>
      <c r="OV5" s="246"/>
      <c r="OW5" s="246"/>
      <c r="OX5" s="246"/>
      <c r="OY5" s="246"/>
      <c r="OZ5" s="246"/>
      <c r="PA5" s="246"/>
      <c r="PB5" s="246"/>
      <c r="PC5" s="246"/>
      <c r="PD5" s="246"/>
      <c r="PE5" s="246"/>
      <c r="PF5" s="246"/>
      <c r="PG5" s="246"/>
      <c r="PH5" s="246"/>
      <c r="PI5" s="246"/>
      <c r="PJ5" s="246"/>
      <c r="PK5" s="246"/>
      <c r="PL5" s="246"/>
      <c r="PM5" s="246"/>
      <c r="PN5" s="246"/>
      <c r="PO5" s="246"/>
      <c r="PP5" s="246"/>
      <c r="PQ5" s="246"/>
      <c r="PR5" s="246"/>
      <c r="PS5" s="246"/>
      <c r="PT5" s="246"/>
      <c r="PU5" s="246"/>
      <c r="PV5" s="246"/>
      <c r="PW5" s="246"/>
      <c r="PX5" s="246"/>
      <c r="QT5" s="246"/>
      <c r="QU5" s="246"/>
      <c r="QV5" s="246"/>
      <c r="QW5" s="246"/>
      <c r="RQ5" s="246"/>
      <c r="RR5" s="246"/>
      <c r="RS5" s="246"/>
      <c r="RT5" s="246"/>
      <c r="RU5" s="301"/>
      <c r="RV5" s="301"/>
      <c r="RW5" s="301"/>
      <c r="RX5" s="302"/>
    </row>
    <row r="6" spans="1:492" ht="3" customHeight="1" x14ac:dyDescent="0.25">
      <c r="A6" s="306"/>
      <c r="B6" s="306"/>
      <c r="C6" s="12"/>
      <c r="GX6"/>
      <c r="GY6"/>
      <c r="RU6" s="301"/>
      <c r="RV6" s="301"/>
      <c r="RW6" s="301"/>
      <c r="RX6" s="302"/>
    </row>
    <row r="7" spans="1:492" ht="3" customHeight="1" x14ac:dyDescent="0.25">
      <c r="A7" s="303" t="s">
        <v>15</v>
      </c>
      <c r="B7" s="303" t="s">
        <v>15</v>
      </c>
      <c r="C7" s="12"/>
      <c r="RU7" s="304" t="s">
        <v>185</v>
      </c>
      <c r="RV7" s="304"/>
      <c r="RW7" s="304"/>
      <c r="RX7" s="304"/>
    </row>
    <row r="8" spans="1:492" ht="8.1" customHeight="1" x14ac:dyDescent="0.25">
      <c r="A8" s="303"/>
      <c r="B8" s="303"/>
      <c r="C8" s="12"/>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247"/>
      <c r="AD8" s="247"/>
      <c r="AE8" s="247"/>
      <c r="AF8" s="247"/>
      <c r="AG8" s="247"/>
      <c r="AH8" s="247"/>
      <c r="AI8" s="247"/>
      <c r="AJ8" s="247"/>
      <c r="AK8" s="247"/>
      <c r="AL8" s="247"/>
      <c r="AM8" s="247"/>
      <c r="AN8" s="247"/>
      <c r="AO8" s="247"/>
      <c r="AP8" s="247"/>
      <c r="AU8" s="247"/>
      <c r="AV8" s="247"/>
      <c r="AW8" s="247"/>
      <c r="AX8" s="247"/>
      <c r="AY8" s="247"/>
      <c r="AZ8" s="247"/>
      <c r="BA8" s="247"/>
      <c r="BB8" s="247"/>
      <c r="BC8" s="247"/>
      <c r="BD8" s="247"/>
      <c r="BE8" s="247"/>
      <c r="BF8" s="247"/>
      <c r="BG8" s="247"/>
      <c r="BH8" s="247"/>
      <c r="BI8" s="247"/>
      <c r="BJ8" s="247"/>
      <c r="BK8" s="247"/>
      <c r="BL8" s="247"/>
      <c r="BM8" s="247"/>
      <c r="BN8" s="247"/>
      <c r="BO8" s="247"/>
      <c r="BP8" s="247"/>
      <c r="BQ8" s="247"/>
      <c r="BR8" s="247"/>
      <c r="BS8" s="247"/>
      <c r="BT8" s="247"/>
      <c r="BU8" s="247"/>
      <c r="BV8" s="247"/>
      <c r="BW8" s="247"/>
      <c r="BX8" s="247"/>
      <c r="BY8" s="247"/>
      <c r="BZ8" s="247"/>
      <c r="CA8" s="247"/>
      <c r="CB8" s="247"/>
      <c r="CC8" s="247"/>
      <c r="CD8" s="247"/>
      <c r="CE8" s="247"/>
      <c r="CF8" s="247"/>
      <c r="CG8" s="247"/>
      <c r="CH8" s="247"/>
      <c r="CI8" s="247"/>
      <c r="CJ8" s="247"/>
      <c r="CK8" s="247"/>
      <c r="CP8" s="247"/>
      <c r="CQ8" s="247"/>
      <c r="CR8" s="247"/>
      <c r="CS8" s="247"/>
      <c r="CT8" s="247"/>
      <c r="CU8" s="247"/>
      <c r="CV8" s="247"/>
      <c r="CW8" s="247"/>
      <c r="CX8" s="247"/>
      <c r="CY8" s="247"/>
      <c r="CZ8" s="247"/>
      <c r="DA8" s="247"/>
      <c r="DB8" s="247"/>
      <c r="DC8" s="247"/>
      <c r="DD8" s="247"/>
      <c r="DE8" s="247"/>
      <c r="DF8" s="247"/>
      <c r="DG8" s="247"/>
      <c r="DH8" s="247"/>
      <c r="DI8" s="247"/>
      <c r="DJ8" s="247"/>
      <c r="DK8" s="247"/>
      <c r="DL8" s="247"/>
      <c r="DM8" s="247"/>
      <c r="DN8" s="247"/>
      <c r="DO8" s="247"/>
      <c r="DP8" s="247"/>
      <c r="DQ8" s="247"/>
      <c r="DR8" s="247"/>
      <c r="DS8" s="247"/>
      <c r="DT8" s="247"/>
      <c r="DU8" s="247"/>
      <c r="DV8" s="247"/>
      <c r="DW8" s="247"/>
      <c r="DX8" s="247"/>
      <c r="DY8" s="247"/>
      <c r="DZ8" s="247"/>
      <c r="EA8" s="247"/>
      <c r="EB8" s="247"/>
      <c r="EC8" s="247"/>
      <c r="ED8" s="247"/>
      <c r="EI8" s="247"/>
      <c r="EJ8" s="247"/>
      <c r="EK8" s="247"/>
      <c r="EL8" s="247"/>
      <c r="EM8" s="247"/>
      <c r="EN8" s="247"/>
      <c r="EO8" s="247"/>
      <c r="EP8" s="247"/>
      <c r="EQ8" s="247"/>
      <c r="ER8" s="247"/>
      <c r="ES8" s="247"/>
      <c r="ET8" s="247"/>
      <c r="EU8" s="247"/>
      <c r="EV8" s="247"/>
      <c r="EW8" s="247"/>
      <c r="EX8" s="247"/>
      <c r="EY8" s="247"/>
      <c r="EZ8" s="247"/>
      <c r="FA8" s="247"/>
      <c r="FB8" s="247"/>
      <c r="FC8" s="247"/>
      <c r="FD8" s="247"/>
      <c r="FE8" s="247"/>
      <c r="FF8" s="247"/>
      <c r="FG8" s="247"/>
      <c r="FH8" s="247"/>
      <c r="FI8" s="247"/>
      <c r="FJ8" s="247"/>
      <c r="FK8" s="247"/>
      <c r="FL8" s="247"/>
      <c r="FM8" s="247"/>
      <c r="FN8" s="247"/>
      <c r="FO8" s="247"/>
      <c r="FP8" s="247"/>
      <c r="FQ8" s="247"/>
      <c r="FR8" s="247"/>
      <c r="FS8" s="247"/>
      <c r="FT8" s="247"/>
      <c r="FU8" s="247"/>
      <c r="FV8" s="247"/>
      <c r="FW8" s="247"/>
      <c r="FX8" s="247"/>
      <c r="FY8" s="247"/>
      <c r="FZ8" s="247"/>
      <c r="GA8" s="247"/>
      <c r="GB8" s="247"/>
      <c r="GC8" s="247"/>
      <c r="GD8" s="247"/>
      <c r="GE8" s="247"/>
      <c r="GF8" s="247"/>
      <c r="GG8" s="247"/>
      <c r="GH8" s="247"/>
      <c r="GI8" s="247"/>
      <c r="GJ8" s="247"/>
      <c r="GK8" s="247"/>
      <c r="GL8" s="247"/>
      <c r="GM8" s="247"/>
      <c r="GN8" s="247"/>
      <c r="GO8" s="247"/>
      <c r="GP8" s="247"/>
      <c r="GQ8" s="247"/>
      <c r="GR8" s="247"/>
      <c r="GS8" s="247"/>
      <c r="GX8" s="247"/>
      <c r="GY8" s="247"/>
      <c r="GZ8" s="247"/>
      <c r="HA8" s="247"/>
      <c r="HB8" s="247"/>
      <c r="HC8" s="247"/>
      <c r="HD8" s="247"/>
      <c r="HE8" s="247"/>
      <c r="HF8" s="247"/>
      <c r="HG8" s="247"/>
      <c r="HH8" s="247"/>
      <c r="HI8" s="247"/>
      <c r="HJ8" s="247"/>
      <c r="HK8" s="247"/>
      <c r="HL8" s="247"/>
      <c r="HM8" s="247"/>
      <c r="HN8" s="247"/>
      <c r="HO8" s="247"/>
      <c r="HP8" s="247"/>
      <c r="HQ8" s="247"/>
      <c r="HR8" s="247"/>
      <c r="HS8" s="247"/>
      <c r="HT8" s="247"/>
      <c r="HU8" s="247"/>
      <c r="HV8" s="247"/>
      <c r="HW8" s="247"/>
      <c r="HX8" s="247"/>
      <c r="HY8" s="247"/>
      <c r="HZ8" s="247"/>
      <c r="IA8" s="247"/>
      <c r="IB8" s="247"/>
      <c r="IC8" s="247"/>
      <c r="ID8" s="247"/>
      <c r="IE8" s="247"/>
      <c r="IF8" s="247"/>
      <c r="IG8" s="247"/>
      <c r="IH8" s="247"/>
      <c r="II8" s="247"/>
      <c r="IJ8" s="247"/>
      <c r="IK8" s="247"/>
      <c r="IL8" s="247"/>
      <c r="IM8" s="247"/>
      <c r="IN8" s="247"/>
      <c r="IO8" s="247"/>
      <c r="IP8" s="247"/>
      <c r="IQ8" s="247"/>
      <c r="IR8" s="247"/>
      <c r="IS8" s="247"/>
      <c r="IT8" s="247"/>
      <c r="IU8" s="247"/>
      <c r="IV8" s="247"/>
      <c r="IW8" s="247"/>
      <c r="IX8" s="247"/>
      <c r="IY8" s="247"/>
      <c r="IZ8" s="247"/>
      <c r="JA8" s="247"/>
      <c r="JB8" s="247"/>
      <c r="JC8" s="247"/>
      <c r="JD8" s="247"/>
      <c r="JE8" s="247"/>
      <c r="JF8" s="247"/>
      <c r="JG8" s="247"/>
      <c r="JL8" s="247"/>
      <c r="JM8" s="247"/>
      <c r="JN8" s="247"/>
      <c r="JO8" s="247"/>
      <c r="JP8" s="247"/>
      <c r="JQ8" s="247"/>
      <c r="JR8" s="247"/>
      <c r="JS8" s="247"/>
      <c r="JT8" s="247"/>
      <c r="JU8" s="247"/>
      <c r="JV8" s="247"/>
      <c r="JW8" s="247"/>
      <c r="JX8" s="247"/>
      <c r="JY8" s="247"/>
      <c r="JZ8" s="247"/>
      <c r="KA8" s="247"/>
      <c r="KB8" s="247"/>
      <c r="KC8" s="247"/>
      <c r="KD8" s="247"/>
      <c r="KE8" s="247"/>
      <c r="KF8" s="247"/>
      <c r="KG8" s="247"/>
      <c r="KH8" s="247"/>
      <c r="KI8" s="247"/>
      <c r="KJ8" s="247"/>
      <c r="KK8" s="247"/>
      <c r="KL8" s="247"/>
      <c r="KM8" s="247"/>
      <c r="KN8" s="247"/>
      <c r="KO8" s="247"/>
      <c r="KP8" s="247"/>
      <c r="KQ8" s="247"/>
      <c r="KR8" s="247"/>
      <c r="KS8" s="247"/>
      <c r="KT8" s="247"/>
      <c r="KU8" s="247"/>
      <c r="KV8" s="247"/>
      <c r="KW8" s="247"/>
      <c r="KX8" s="247"/>
      <c r="KY8" s="247"/>
      <c r="LD8" s="247"/>
      <c r="LE8" s="247"/>
      <c r="LF8" s="247"/>
      <c r="LG8" s="247"/>
      <c r="LH8" s="247"/>
      <c r="LI8" s="247"/>
      <c r="LJ8" s="247"/>
      <c r="LK8" s="247"/>
      <c r="LL8" s="247"/>
      <c r="LM8" s="247"/>
      <c r="LN8" s="247"/>
      <c r="LO8" s="247"/>
      <c r="LP8" s="247"/>
      <c r="LQ8" s="247"/>
      <c r="LR8" s="247"/>
      <c r="LS8" s="247"/>
      <c r="LT8" s="247"/>
      <c r="LU8" s="247"/>
      <c r="LV8" s="247"/>
      <c r="LW8" s="247"/>
      <c r="LX8" s="247"/>
      <c r="LY8" s="247"/>
      <c r="LZ8" s="247"/>
      <c r="MA8" s="247"/>
      <c r="MB8" s="247"/>
      <c r="MC8" s="247"/>
      <c r="MD8" s="247"/>
      <c r="ME8" s="247"/>
      <c r="MF8" s="247"/>
      <c r="MG8" s="247"/>
      <c r="MH8" s="247"/>
      <c r="MI8" s="247"/>
      <c r="MJ8" s="247"/>
      <c r="MK8" s="247"/>
      <c r="MP8" s="247"/>
      <c r="MQ8" s="247"/>
      <c r="MR8" s="247"/>
      <c r="MS8" s="247"/>
      <c r="MT8" s="247"/>
      <c r="MU8" s="247"/>
      <c r="MV8" s="247"/>
      <c r="MW8" s="247"/>
      <c r="MX8" s="247"/>
      <c r="MY8" s="247"/>
      <c r="MZ8" s="247"/>
      <c r="NA8" s="247"/>
      <c r="NB8" s="247"/>
      <c r="NC8" s="247"/>
      <c r="ND8" s="247"/>
      <c r="NE8" s="247"/>
      <c r="NF8" s="247"/>
      <c r="NG8" s="247"/>
      <c r="NH8" s="247"/>
      <c r="NI8" s="247"/>
      <c r="NJ8" s="247"/>
      <c r="NK8" s="247"/>
      <c r="NL8" s="247"/>
      <c r="NM8" s="247"/>
      <c r="NN8" s="247"/>
      <c r="NO8" s="247"/>
      <c r="NP8" s="247"/>
      <c r="NQ8" s="247"/>
      <c r="NR8" s="247"/>
      <c r="NS8" s="247"/>
      <c r="NT8" s="247"/>
      <c r="NU8" s="247"/>
      <c r="NV8" s="247"/>
      <c r="NW8" s="247"/>
      <c r="NX8" s="247"/>
      <c r="NY8" s="247"/>
      <c r="NZ8" s="247"/>
      <c r="OE8" s="247"/>
      <c r="OF8" s="247"/>
      <c r="OG8" s="247"/>
      <c r="OH8" s="247"/>
      <c r="OI8" s="247"/>
      <c r="OJ8" s="247"/>
      <c r="OK8" s="247"/>
      <c r="OL8" s="247"/>
      <c r="OM8" s="247"/>
      <c r="ON8" s="247"/>
      <c r="OO8" s="247"/>
      <c r="OP8" s="247"/>
      <c r="OQ8" s="247"/>
      <c r="OR8" s="247"/>
      <c r="OS8" s="247"/>
      <c r="OT8" s="247"/>
      <c r="OU8" s="247"/>
      <c r="OV8" s="247"/>
      <c r="OW8" s="247"/>
      <c r="OX8" s="247"/>
      <c r="OY8" s="247"/>
      <c r="OZ8" s="247"/>
      <c r="PA8" s="247"/>
      <c r="PB8" s="247"/>
      <c r="PC8" s="247"/>
      <c r="PD8" s="247"/>
      <c r="PE8" s="247"/>
      <c r="PF8" s="247"/>
      <c r="PG8" s="247"/>
      <c r="PH8" s="247"/>
      <c r="PI8" s="247"/>
      <c r="PJ8" s="247"/>
      <c r="PK8" s="247"/>
      <c r="PL8" s="247"/>
      <c r="PM8" s="247"/>
      <c r="PN8" s="247"/>
      <c r="PO8" s="247"/>
      <c r="PP8" s="247"/>
      <c r="PQ8" s="247"/>
      <c r="PR8" s="247"/>
      <c r="PS8" s="247"/>
      <c r="PT8" s="247"/>
      <c r="PU8" s="247"/>
      <c r="PV8" s="247"/>
      <c r="PW8" s="247"/>
      <c r="PX8" s="247"/>
      <c r="QT8" s="247"/>
      <c r="QU8" s="247"/>
      <c r="QV8" s="247"/>
      <c r="QW8" s="247"/>
      <c r="RQ8" s="247"/>
      <c r="RR8" s="247"/>
      <c r="RS8" s="247"/>
      <c r="RT8" s="247"/>
      <c r="RU8" s="304"/>
      <c r="RV8" s="304"/>
      <c r="RW8" s="304"/>
      <c r="RX8" s="304"/>
    </row>
    <row r="9" spans="1:492" ht="3" customHeight="1" x14ac:dyDescent="0.25">
      <c r="A9" s="303"/>
      <c r="B9" s="303"/>
      <c r="C9" s="12"/>
      <c r="GX9"/>
      <c r="GY9"/>
      <c r="RU9" s="304"/>
      <c r="RV9" s="304"/>
      <c r="RW9" s="304"/>
      <c r="RX9" s="304"/>
    </row>
    <row r="10" spans="1:492" ht="3" customHeight="1" x14ac:dyDescent="0.25">
      <c r="A10" s="297" t="s">
        <v>153</v>
      </c>
      <c r="B10" s="300" t="s">
        <v>31</v>
      </c>
      <c r="C10" s="232"/>
      <c r="GX10"/>
      <c r="GY10"/>
      <c r="RU10" s="304" t="s">
        <v>186</v>
      </c>
      <c r="RV10" s="304"/>
      <c r="RW10" s="304"/>
      <c r="RX10" s="230"/>
    </row>
    <row r="11" spans="1:492" ht="8.1" customHeight="1" x14ac:dyDescent="0.25">
      <c r="A11" s="297">
        <v>1.2</v>
      </c>
      <c r="B11" s="300"/>
      <c r="C11" s="232"/>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6"/>
      <c r="AD11" s="246"/>
      <c r="AE11" s="246"/>
      <c r="AF11" s="246"/>
      <c r="AG11" s="246"/>
      <c r="AH11" s="246"/>
      <c r="AI11" s="246"/>
      <c r="AJ11" s="246"/>
      <c r="AK11" s="246"/>
      <c r="AL11" s="246"/>
      <c r="AM11" s="246"/>
      <c r="AN11" s="246"/>
      <c r="AO11" s="246"/>
      <c r="AP11" s="246"/>
      <c r="AU11" s="246"/>
      <c r="AV11" s="246"/>
      <c r="AW11" s="246"/>
      <c r="AX11" s="246"/>
      <c r="AY11" s="246"/>
      <c r="AZ11" s="246"/>
      <c r="BA11" s="246"/>
      <c r="BB11" s="246"/>
      <c r="BC11" s="246"/>
      <c r="BD11" s="246"/>
      <c r="BE11" s="246"/>
      <c r="BF11" s="246"/>
      <c r="BG11" s="246"/>
      <c r="BH11" s="246"/>
      <c r="BI11" s="246"/>
      <c r="BJ11" s="246"/>
      <c r="BK11" s="246"/>
      <c r="BL11" s="246"/>
      <c r="BM11" s="246"/>
      <c r="BN11" s="246"/>
      <c r="BO11" s="246"/>
      <c r="BP11" s="246"/>
      <c r="BQ11" s="246"/>
      <c r="BR11" s="246"/>
      <c r="BS11" s="246"/>
      <c r="BT11" s="246"/>
      <c r="BU11" s="246"/>
      <c r="BV11" s="246"/>
      <c r="BW11" s="246"/>
      <c r="BX11" s="246"/>
      <c r="BY11" s="246"/>
      <c r="BZ11" s="246"/>
      <c r="CA11" s="246"/>
      <c r="CB11" s="246"/>
      <c r="CC11" s="246"/>
      <c r="CD11" s="246"/>
      <c r="CE11" s="246"/>
      <c r="CF11" s="246"/>
      <c r="CG11" s="246"/>
      <c r="CH11" s="246"/>
      <c r="CI11" s="246"/>
      <c r="CJ11" s="246"/>
      <c r="CK11" s="246"/>
      <c r="CP11" s="246"/>
      <c r="CQ11" s="246"/>
      <c r="CR11" s="246"/>
      <c r="CS11" s="246"/>
      <c r="CT11" s="246"/>
      <c r="CU11" s="246"/>
      <c r="CV11" s="246"/>
      <c r="CW11" s="246"/>
      <c r="CX11" s="246"/>
      <c r="CY11" s="246"/>
      <c r="CZ11" s="246"/>
      <c r="DA11" s="246"/>
      <c r="DB11" s="246"/>
      <c r="DC11" s="246"/>
      <c r="DD11" s="246"/>
      <c r="DE11" s="246"/>
      <c r="DF11" s="246"/>
      <c r="DG11" s="246"/>
      <c r="DH11" s="246"/>
      <c r="DI11" s="246"/>
      <c r="DJ11" s="246"/>
      <c r="DK11" s="246"/>
      <c r="DL11" s="246"/>
      <c r="DM11" s="246"/>
      <c r="DN11" s="246"/>
      <c r="DO11" s="246"/>
      <c r="DP11" s="246"/>
      <c r="DQ11" s="246"/>
      <c r="DR11" s="246"/>
      <c r="DS11" s="246"/>
      <c r="DT11" s="246"/>
      <c r="DU11" s="246"/>
      <c r="DV11" s="246"/>
      <c r="DW11" s="246"/>
      <c r="DX11" s="246"/>
      <c r="DY11" s="246"/>
      <c r="DZ11" s="246"/>
      <c r="EA11" s="246"/>
      <c r="EB11" s="246"/>
      <c r="EC11" s="246"/>
      <c r="ED11" s="246"/>
      <c r="EI11" s="246"/>
      <c r="EJ11" s="246"/>
      <c r="EK11" s="246"/>
      <c r="EL11" s="246"/>
      <c r="EM11" s="246"/>
      <c r="EN11" s="246"/>
      <c r="EO11" s="246"/>
      <c r="EP11" s="246"/>
      <c r="EQ11" s="246"/>
      <c r="ER11" s="246"/>
      <c r="ES11" s="246"/>
      <c r="ET11" s="246"/>
      <c r="EU11" s="246"/>
      <c r="EV11" s="246"/>
      <c r="EW11" s="246"/>
      <c r="EX11" s="246"/>
      <c r="EY11" s="246"/>
      <c r="EZ11" s="246"/>
      <c r="FA11" s="246"/>
      <c r="FB11" s="246"/>
      <c r="FC11" s="246"/>
      <c r="FD11" s="246"/>
      <c r="FE11" s="246"/>
      <c r="FF11" s="246"/>
      <c r="FG11" s="246"/>
      <c r="FH11" s="246"/>
      <c r="FI11" s="246"/>
      <c r="FJ11" s="246"/>
      <c r="FK11" s="246"/>
      <c r="FL11" s="246"/>
      <c r="FM11" s="246"/>
      <c r="FN11" s="246"/>
      <c r="FO11" s="246"/>
      <c r="FP11" s="246"/>
      <c r="FQ11" s="246"/>
      <c r="FR11" s="246"/>
      <c r="FS11" s="246"/>
      <c r="FT11" s="246"/>
      <c r="FU11" s="246"/>
      <c r="FV11" s="246"/>
      <c r="FW11" s="246"/>
      <c r="FX11" s="246"/>
      <c r="FY11" s="246"/>
      <c r="FZ11" s="246"/>
      <c r="GA11" s="246"/>
      <c r="GB11" s="246"/>
      <c r="GC11" s="246"/>
      <c r="GD11" s="246"/>
      <c r="GE11" s="246"/>
      <c r="GF11" s="246"/>
      <c r="GG11" s="246"/>
      <c r="GH11" s="246"/>
      <c r="GI11" s="246"/>
      <c r="GJ11" s="246"/>
      <c r="GK11" s="246"/>
      <c r="GL11" s="246"/>
      <c r="GM11" s="246"/>
      <c r="GN11" s="246"/>
      <c r="GO11" s="246"/>
      <c r="GP11" s="246"/>
      <c r="GQ11" s="246"/>
      <c r="GR11" s="246"/>
      <c r="GS11" s="246"/>
      <c r="GX11" s="246"/>
      <c r="GY11" s="246"/>
      <c r="GZ11" s="246"/>
      <c r="HA11" s="246"/>
      <c r="HB11" s="246"/>
      <c r="HC11" s="246"/>
      <c r="HD11" s="246"/>
      <c r="HE11" s="246"/>
      <c r="HF11" s="246"/>
      <c r="HG11" s="246"/>
      <c r="HH11" s="246"/>
      <c r="HI11" s="246"/>
      <c r="HJ11" s="246"/>
      <c r="HK11" s="246"/>
      <c r="HL11" s="246"/>
      <c r="HM11" s="246"/>
      <c r="HN11" s="246"/>
      <c r="HO11" s="246"/>
      <c r="HP11" s="246"/>
      <c r="HQ11" s="246"/>
      <c r="HR11" s="246"/>
      <c r="HS11" s="246"/>
      <c r="HT11" s="246"/>
      <c r="HU11" s="246"/>
      <c r="HV11" s="246"/>
      <c r="HW11" s="246"/>
      <c r="HX11" s="246"/>
      <c r="HY11" s="246"/>
      <c r="HZ11" s="246"/>
      <c r="IA11" s="246"/>
      <c r="IB11" s="246"/>
      <c r="IC11" s="246"/>
      <c r="ID11" s="246"/>
      <c r="IE11" s="246"/>
      <c r="IF11" s="246"/>
      <c r="IG11" s="246"/>
      <c r="IH11" s="246"/>
      <c r="II11" s="246"/>
      <c r="IJ11" s="246"/>
      <c r="IK11" s="246"/>
      <c r="IL11" s="246"/>
      <c r="IM11" s="246"/>
      <c r="IN11" s="246"/>
      <c r="IO11" s="246"/>
      <c r="IP11" s="246"/>
      <c r="IQ11" s="246"/>
      <c r="IR11" s="246"/>
      <c r="IS11" s="246"/>
      <c r="IT11" s="246"/>
      <c r="IU11" s="246"/>
      <c r="IV11" s="246"/>
      <c r="IW11" s="246"/>
      <c r="IX11" s="246"/>
      <c r="IY11" s="246"/>
      <c r="IZ11" s="246"/>
      <c r="JA11" s="246"/>
      <c r="JB11" s="246"/>
      <c r="JC11" s="246"/>
      <c r="JD11" s="246"/>
      <c r="JE11" s="246"/>
      <c r="JF11" s="246"/>
      <c r="JG11" s="246"/>
      <c r="JL11" s="246"/>
      <c r="JM11" s="246"/>
      <c r="JN11" s="246"/>
      <c r="JO11" s="246"/>
      <c r="JP11" s="246"/>
      <c r="JQ11" s="246"/>
      <c r="JR11" s="246"/>
      <c r="JS11" s="246"/>
      <c r="JT11" s="246"/>
      <c r="JU11" s="246"/>
      <c r="JV11" s="246"/>
      <c r="JW11" s="246"/>
      <c r="JX11" s="246"/>
      <c r="JY11" s="246"/>
      <c r="JZ11" s="246"/>
      <c r="KA11" s="246"/>
      <c r="KB11" s="246"/>
      <c r="KC11" s="246"/>
      <c r="KD11" s="246"/>
      <c r="KE11" s="246"/>
      <c r="KF11" s="246"/>
      <c r="KG11" s="246"/>
      <c r="KH11" s="246"/>
      <c r="KI11" s="246"/>
      <c r="KJ11" s="246"/>
      <c r="KK11" s="246"/>
      <c r="KL11" s="246"/>
      <c r="KM11" s="246"/>
      <c r="KN11" s="246"/>
      <c r="KO11" s="246"/>
      <c r="KP11" s="246"/>
      <c r="KQ11" s="246"/>
      <c r="KR11" s="246"/>
      <c r="KS11" s="246"/>
      <c r="KT11" s="246"/>
      <c r="KU11" s="246"/>
      <c r="KV11" s="246"/>
      <c r="KW11" s="246"/>
      <c r="KX11" s="246"/>
      <c r="KY11" s="246"/>
      <c r="LD11" s="246"/>
      <c r="LE11" s="246"/>
      <c r="LF11" s="246"/>
      <c r="LG11" s="246"/>
      <c r="LH11" s="246"/>
      <c r="LI11" s="246"/>
      <c r="LJ11" s="246"/>
      <c r="LK11" s="246"/>
      <c r="LL11" s="246"/>
      <c r="LM11" s="246"/>
      <c r="LN11" s="246"/>
      <c r="LO11" s="246"/>
      <c r="LP11" s="246"/>
      <c r="LQ11" s="246"/>
      <c r="LR11" s="246"/>
      <c r="LS11" s="246"/>
      <c r="LT11" s="246"/>
      <c r="LU11" s="246"/>
      <c r="LV11" s="246"/>
      <c r="LW11" s="246"/>
      <c r="LX11" s="246"/>
      <c r="LY11" s="246"/>
      <c r="LZ11" s="246"/>
      <c r="MA11" s="246"/>
      <c r="MB11" s="246"/>
      <c r="MC11" s="246"/>
      <c r="MD11" s="246"/>
      <c r="ME11" s="246"/>
      <c r="MF11" s="246"/>
      <c r="MG11" s="246"/>
      <c r="MH11" s="246"/>
      <c r="MI11" s="246"/>
      <c r="MJ11" s="246"/>
      <c r="MK11" s="246"/>
      <c r="MP11" s="246"/>
      <c r="MQ11" s="246"/>
      <c r="MR11" s="246"/>
      <c r="MS11" s="246"/>
      <c r="MT11" s="246"/>
      <c r="MU11" s="246"/>
      <c r="MV11" s="246"/>
      <c r="MW11" s="246"/>
      <c r="MX11" s="246"/>
      <c r="MY11" s="246"/>
      <c r="MZ11" s="246"/>
      <c r="NA11" s="246"/>
      <c r="NB11" s="246"/>
      <c r="NC11" s="246"/>
      <c r="ND11" s="246"/>
      <c r="NE11" s="246"/>
      <c r="NF11" s="246"/>
      <c r="NG11" s="246"/>
      <c r="NH11" s="246"/>
      <c r="NI11" s="246"/>
      <c r="NJ11" s="246"/>
      <c r="NK11" s="246"/>
      <c r="NL11" s="246"/>
      <c r="NM11" s="246"/>
      <c r="NN11" s="246"/>
      <c r="NO11" s="246"/>
      <c r="NP11" s="246"/>
      <c r="NQ11" s="246"/>
      <c r="NR11" s="246"/>
      <c r="NS11" s="246"/>
      <c r="NT11" s="246"/>
      <c r="NU11" s="246"/>
      <c r="NV11" s="246"/>
      <c r="NW11" s="246"/>
      <c r="NX11" s="246"/>
      <c r="NY11" s="246"/>
      <c r="NZ11" s="246"/>
      <c r="OE11" s="246"/>
      <c r="OF11" s="246"/>
      <c r="OG11" s="246"/>
      <c r="OH11" s="246"/>
      <c r="OI11" s="246"/>
      <c r="OJ11" s="246"/>
      <c r="OK11" s="246"/>
      <c r="OL11" s="246"/>
      <c r="OM11" s="246"/>
      <c r="ON11" s="246"/>
      <c r="OO11" s="246"/>
      <c r="OP11" s="246"/>
      <c r="OQ11" s="246"/>
      <c r="OR11" s="246"/>
      <c r="OS11" s="246"/>
      <c r="OT11" s="246"/>
      <c r="OU11" s="246"/>
      <c r="OV11" s="246"/>
      <c r="OW11" s="246"/>
      <c r="OX11" s="246"/>
      <c r="OY11" s="246"/>
      <c r="OZ11" s="246"/>
      <c r="PA11" s="246"/>
      <c r="PB11" s="246"/>
      <c r="PC11" s="246"/>
      <c r="PD11" s="246"/>
      <c r="PE11" s="246"/>
      <c r="PF11" s="246"/>
      <c r="PG11" s="246"/>
      <c r="PH11" s="246"/>
      <c r="PI11" s="246"/>
      <c r="PJ11" s="246"/>
      <c r="PK11" s="246"/>
      <c r="PL11" s="246"/>
      <c r="PM11" s="246"/>
      <c r="PN11" s="246"/>
      <c r="PO11" s="246"/>
      <c r="PP11" s="246"/>
      <c r="PQ11" s="246"/>
      <c r="PR11" s="246"/>
      <c r="PS11" s="246"/>
      <c r="PT11" s="246"/>
      <c r="PU11" s="246"/>
      <c r="PV11" s="246"/>
      <c r="PW11" s="246"/>
      <c r="PX11" s="246"/>
      <c r="QT11" s="247"/>
      <c r="QU11" s="247"/>
      <c r="QV11" s="247"/>
      <c r="QW11" s="247"/>
      <c r="RQ11" s="248"/>
      <c r="RR11" s="248"/>
      <c r="RS11" s="248"/>
      <c r="RT11" s="248"/>
      <c r="RU11" s="304"/>
      <c r="RV11" s="304"/>
      <c r="RW11" s="304"/>
      <c r="RX11" s="8"/>
    </row>
    <row r="12" spans="1:492" ht="3" customHeight="1" x14ac:dyDescent="0.25">
      <c r="A12" s="297"/>
      <c r="B12" s="300"/>
      <c r="C12" s="232"/>
      <c r="GX12"/>
      <c r="GY12"/>
      <c r="RU12" s="304"/>
      <c r="RV12" s="304"/>
      <c r="RW12" s="304"/>
      <c r="RX12" s="8"/>
    </row>
    <row r="13" spans="1:492" ht="3" customHeight="1" x14ac:dyDescent="0.25">
      <c r="A13" s="297" t="s">
        <v>154</v>
      </c>
      <c r="B13" s="300" t="s">
        <v>32</v>
      </c>
      <c r="C13" s="232"/>
      <c r="GX13"/>
      <c r="GY13"/>
      <c r="RU13" s="13"/>
      <c r="RV13" s="13"/>
      <c r="RW13" s="13"/>
    </row>
    <row r="14" spans="1:492" ht="8.1" customHeight="1" x14ac:dyDescent="0.25">
      <c r="A14" s="297"/>
      <c r="B14" s="300"/>
      <c r="C14" s="232"/>
      <c r="D14" s="246"/>
      <c r="E14" s="246"/>
      <c r="F14" s="246"/>
      <c r="G14" s="246"/>
      <c r="H14" s="246"/>
      <c r="I14" s="246"/>
      <c r="J14" s="246"/>
      <c r="K14" s="246"/>
      <c r="L14" s="246"/>
      <c r="M14" s="246"/>
      <c r="N14" s="246"/>
      <c r="O14" s="246"/>
      <c r="P14" s="246"/>
      <c r="Q14" s="246"/>
      <c r="R14" s="246"/>
      <c r="S14" s="246"/>
      <c r="T14" s="246"/>
      <c r="U14" s="246"/>
      <c r="V14" s="247"/>
      <c r="W14" s="247"/>
      <c r="X14" s="247"/>
      <c r="Y14" s="247"/>
      <c r="Z14" s="247"/>
      <c r="AA14" s="247"/>
      <c r="AB14" s="247"/>
      <c r="AC14" s="247"/>
      <c r="AD14" s="247"/>
      <c r="AE14" s="247"/>
      <c r="AF14" s="247"/>
      <c r="AG14" s="247"/>
      <c r="AH14" s="247"/>
      <c r="AI14" s="247"/>
      <c r="AJ14" s="247"/>
      <c r="AK14" s="247"/>
      <c r="AL14" s="248"/>
      <c r="AM14" s="247"/>
      <c r="AN14" s="247"/>
      <c r="AO14" s="247"/>
      <c r="AP14" s="247"/>
      <c r="AU14" s="246"/>
      <c r="AV14" s="246"/>
      <c r="AW14" s="246"/>
      <c r="AX14" s="246"/>
      <c r="AY14" s="246"/>
      <c r="AZ14" s="246"/>
      <c r="BA14" s="246"/>
      <c r="BB14" s="246"/>
      <c r="BC14" s="246"/>
      <c r="BD14" s="246"/>
      <c r="BE14" s="246"/>
      <c r="BF14" s="246"/>
      <c r="BG14" s="246"/>
      <c r="BH14" s="246"/>
      <c r="BI14" s="246"/>
      <c r="BJ14" s="246"/>
      <c r="BK14" s="246"/>
      <c r="BL14" s="246"/>
      <c r="BM14" s="246"/>
      <c r="BN14" s="246"/>
      <c r="BO14" s="246"/>
      <c r="BP14" s="246"/>
      <c r="BQ14" s="246"/>
      <c r="BR14" s="246"/>
      <c r="BS14" s="246"/>
      <c r="BT14" s="246"/>
      <c r="BU14" s="246"/>
      <c r="BV14" s="246"/>
      <c r="BW14" s="246"/>
      <c r="BX14" s="246"/>
      <c r="BY14" s="246"/>
      <c r="BZ14" s="246"/>
      <c r="CA14" s="246"/>
      <c r="CB14" s="246"/>
      <c r="CC14" s="246"/>
      <c r="CD14" s="246"/>
      <c r="CE14" s="246"/>
      <c r="CF14" s="246"/>
      <c r="CG14" s="246"/>
      <c r="CH14" s="246"/>
      <c r="CI14" s="246"/>
      <c r="CJ14" s="246"/>
      <c r="CK14" s="246"/>
      <c r="CP14" s="246"/>
      <c r="CQ14" s="246"/>
      <c r="CR14" s="246"/>
      <c r="CS14" s="246"/>
      <c r="CT14" s="246"/>
      <c r="CU14" s="246"/>
      <c r="CV14" s="246"/>
      <c r="CW14" s="246"/>
      <c r="CX14" s="246"/>
      <c r="CY14" s="246"/>
      <c r="CZ14" s="246"/>
      <c r="DA14" s="246"/>
      <c r="DB14" s="246"/>
      <c r="DC14" s="246"/>
      <c r="DD14" s="246"/>
      <c r="DE14" s="246"/>
      <c r="DF14" s="246"/>
      <c r="DG14" s="246"/>
      <c r="DH14" s="246"/>
      <c r="DI14" s="246"/>
      <c r="DJ14" s="246"/>
      <c r="DK14" s="246"/>
      <c r="DL14" s="246"/>
      <c r="DM14" s="246"/>
      <c r="DN14" s="246"/>
      <c r="DO14" s="246"/>
      <c r="DP14" s="246"/>
      <c r="DQ14" s="246"/>
      <c r="DR14" s="246"/>
      <c r="DS14" s="246"/>
      <c r="DT14" s="246"/>
      <c r="DU14" s="246"/>
      <c r="DV14" s="246"/>
      <c r="DW14" s="246"/>
      <c r="DX14" s="246"/>
      <c r="DY14" s="246"/>
      <c r="DZ14" s="246"/>
      <c r="EA14" s="246"/>
      <c r="EB14" s="246"/>
      <c r="EC14" s="246"/>
      <c r="ED14" s="246"/>
      <c r="EI14" s="246"/>
      <c r="EJ14" s="246"/>
      <c r="EK14" s="246"/>
      <c r="EL14" s="246"/>
      <c r="EM14" s="246"/>
      <c r="EN14" s="246"/>
      <c r="EO14" s="246"/>
      <c r="EP14" s="246"/>
      <c r="EQ14" s="246"/>
      <c r="ER14" s="246"/>
      <c r="ES14" s="246"/>
      <c r="ET14" s="246"/>
      <c r="EU14" s="246"/>
      <c r="EV14" s="246"/>
      <c r="EW14" s="246"/>
      <c r="EX14" s="246"/>
      <c r="EY14" s="246"/>
      <c r="EZ14" s="246"/>
      <c r="FA14" s="246"/>
      <c r="FB14" s="246"/>
      <c r="FC14" s="246"/>
      <c r="FD14" s="246"/>
      <c r="FE14" s="246"/>
      <c r="FF14" s="246"/>
      <c r="FG14" s="246"/>
      <c r="FH14" s="246"/>
      <c r="FI14" s="246"/>
      <c r="FJ14" s="246"/>
      <c r="FK14" s="246"/>
      <c r="FL14" s="246"/>
      <c r="FM14" s="246"/>
      <c r="FN14" s="246"/>
      <c r="FO14" s="246"/>
      <c r="FP14" s="246"/>
      <c r="FQ14" s="246"/>
      <c r="FR14" s="246"/>
      <c r="FS14" s="246"/>
      <c r="FT14" s="246"/>
      <c r="FU14" s="246"/>
      <c r="FV14" s="246"/>
      <c r="FW14" s="246"/>
      <c r="FX14" s="246"/>
      <c r="FY14" s="246"/>
      <c r="FZ14" s="246"/>
      <c r="GA14" s="246"/>
      <c r="GB14" s="246"/>
      <c r="GC14" s="246"/>
      <c r="GD14" s="246"/>
      <c r="GE14" s="246"/>
      <c r="GF14" s="246"/>
      <c r="GG14" s="246"/>
      <c r="GH14" s="246"/>
      <c r="GI14" s="246"/>
      <c r="GJ14" s="246"/>
      <c r="GK14" s="246"/>
      <c r="GL14" s="246"/>
      <c r="GM14" s="246"/>
      <c r="GN14" s="246"/>
      <c r="GO14" s="246"/>
      <c r="GP14" s="246"/>
      <c r="GQ14" s="246"/>
      <c r="GR14" s="246"/>
      <c r="GS14" s="246"/>
      <c r="GX14" s="246"/>
      <c r="GY14" s="246"/>
      <c r="GZ14" s="246"/>
      <c r="HA14" s="246"/>
      <c r="HB14" s="246"/>
      <c r="HC14" s="246"/>
      <c r="HD14" s="246"/>
      <c r="HE14" s="246"/>
      <c r="HF14" s="246"/>
      <c r="HG14" s="246"/>
      <c r="HH14" s="246"/>
      <c r="HI14" s="246"/>
      <c r="HJ14" s="246"/>
      <c r="HK14" s="246"/>
      <c r="HL14" s="246"/>
      <c r="HM14" s="246"/>
      <c r="HN14" s="246"/>
      <c r="HO14" s="246"/>
      <c r="HP14" s="246"/>
      <c r="HQ14" s="246"/>
      <c r="HR14" s="246"/>
      <c r="HS14" s="246"/>
      <c r="HT14" s="246"/>
      <c r="HU14" s="246"/>
      <c r="HV14" s="246"/>
      <c r="HW14" s="246"/>
      <c r="HX14" s="246"/>
      <c r="HY14" s="246"/>
      <c r="HZ14" s="246"/>
      <c r="IA14" s="246"/>
      <c r="IB14" s="246"/>
      <c r="IC14" s="246"/>
      <c r="ID14" s="246"/>
      <c r="IE14" s="246"/>
      <c r="IF14" s="246"/>
      <c r="IG14" s="246"/>
      <c r="IH14" s="246"/>
      <c r="II14" s="246"/>
      <c r="IJ14" s="246"/>
      <c r="IK14" s="246"/>
      <c r="IL14" s="246"/>
      <c r="IM14" s="246"/>
      <c r="IN14" s="246"/>
      <c r="IO14" s="246"/>
      <c r="IP14" s="246"/>
      <c r="IQ14" s="246"/>
      <c r="IR14" s="246"/>
      <c r="IS14" s="246"/>
      <c r="IT14" s="246"/>
      <c r="IU14" s="246"/>
      <c r="IV14" s="246"/>
      <c r="IW14" s="246"/>
      <c r="IX14" s="246"/>
      <c r="IY14" s="246"/>
      <c r="IZ14" s="246"/>
      <c r="JA14" s="246"/>
      <c r="JB14" s="246"/>
      <c r="JC14" s="246"/>
      <c r="JD14" s="246"/>
      <c r="JE14" s="246"/>
      <c r="JF14" s="246"/>
      <c r="JG14" s="246"/>
      <c r="JL14" s="246"/>
      <c r="JM14" s="246"/>
      <c r="JN14" s="246"/>
      <c r="JO14" s="246"/>
      <c r="JP14" s="246"/>
      <c r="JQ14" s="246"/>
      <c r="JR14" s="246"/>
      <c r="JS14" s="246"/>
      <c r="JT14" s="246"/>
      <c r="JU14" s="246"/>
      <c r="JV14" s="246"/>
      <c r="JW14" s="246"/>
      <c r="JX14" s="246"/>
      <c r="JY14" s="246"/>
      <c r="JZ14" s="246"/>
      <c r="KA14" s="246"/>
      <c r="KB14" s="246"/>
      <c r="KC14" s="246"/>
      <c r="KD14" s="246"/>
      <c r="KE14" s="246"/>
      <c r="KF14" s="246"/>
      <c r="KG14" s="246"/>
      <c r="KH14" s="246"/>
      <c r="KI14" s="246"/>
      <c r="KJ14" s="246"/>
      <c r="KK14" s="246"/>
      <c r="KL14" s="246"/>
      <c r="KM14" s="246"/>
      <c r="KN14" s="246"/>
      <c r="KO14" s="246"/>
      <c r="KP14" s="246"/>
      <c r="KQ14" s="246"/>
      <c r="KR14" s="246"/>
      <c r="KS14" s="246"/>
      <c r="KT14" s="246"/>
      <c r="KU14" s="246"/>
      <c r="KV14" s="246"/>
      <c r="KW14" s="246"/>
      <c r="KX14" s="246"/>
      <c r="KY14" s="246"/>
      <c r="LD14" s="246"/>
      <c r="LE14" s="246"/>
      <c r="LF14" s="246"/>
      <c r="LG14" s="246"/>
      <c r="LH14" s="246"/>
      <c r="LI14" s="246"/>
      <c r="LJ14" s="246"/>
      <c r="LK14" s="246"/>
      <c r="LL14" s="246"/>
      <c r="LM14" s="246"/>
      <c r="LN14" s="246"/>
      <c r="LO14" s="246"/>
      <c r="LP14" s="246"/>
      <c r="LQ14" s="246"/>
      <c r="LR14" s="246"/>
      <c r="LS14" s="246"/>
      <c r="LT14" s="246"/>
      <c r="LU14" s="246"/>
      <c r="LV14" s="246"/>
      <c r="LW14" s="246"/>
      <c r="LX14" s="246"/>
      <c r="LY14" s="246"/>
      <c r="LZ14" s="246"/>
      <c r="MA14" s="246"/>
      <c r="MB14" s="246"/>
      <c r="MC14" s="246"/>
      <c r="MD14" s="246"/>
      <c r="ME14" s="246"/>
      <c r="MF14" s="246"/>
      <c r="MG14" s="246"/>
      <c r="MH14" s="246"/>
      <c r="MI14" s="246"/>
      <c r="MJ14" s="246"/>
      <c r="MK14" s="246"/>
      <c r="MP14" s="246"/>
      <c r="MQ14" s="246"/>
      <c r="MR14" s="246"/>
      <c r="MS14" s="246"/>
      <c r="MT14" s="246"/>
      <c r="MU14" s="246"/>
      <c r="MV14" s="246"/>
      <c r="MW14" s="246"/>
      <c r="MX14" s="246"/>
      <c r="MY14" s="246"/>
      <c r="MZ14" s="246"/>
      <c r="NA14" s="246"/>
      <c r="NB14" s="246"/>
      <c r="NC14" s="246"/>
      <c r="ND14" s="246"/>
      <c r="NE14" s="246"/>
      <c r="NF14" s="246"/>
      <c r="NG14" s="246"/>
      <c r="NH14" s="246"/>
      <c r="NI14" s="246"/>
      <c r="NJ14" s="246"/>
      <c r="NK14" s="246"/>
      <c r="NL14" s="246"/>
      <c r="NM14" s="246"/>
      <c r="NN14" s="246"/>
      <c r="NO14" s="246"/>
      <c r="NP14" s="246"/>
      <c r="NQ14" s="246"/>
      <c r="NR14" s="246"/>
      <c r="NS14" s="246"/>
      <c r="NT14" s="246"/>
      <c r="NU14" s="246"/>
      <c r="NV14" s="246"/>
      <c r="NW14" s="246"/>
      <c r="NX14" s="246"/>
      <c r="NY14" s="246"/>
      <c r="NZ14" s="246"/>
      <c r="OE14" s="246"/>
      <c r="OF14" s="246"/>
      <c r="OG14" s="246"/>
      <c r="OH14" s="246"/>
      <c r="OI14" s="246"/>
      <c r="OJ14" s="246"/>
      <c r="OK14" s="246"/>
      <c r="OL14" s="246"/>
      <c r="OM14" s="246"/>
      <c r="ON14" s="246"/>
      <c r="OO14" s="246"/>
      <c r="OP14" s="246"/>
      <c r="OQ14" s="246"/>
      <c r="OR14" s="246"/>
      <c r="OS14" s="246"/>
      <c r="OT14" s="246"/>
      <c r="OU14" s="246"/>
      <c r="OV14" s="246"/>
      <c r="OW14" s="246"/>
      <c r="OX14" s="246"/>
      <c r="OY14" s="246"/>
      <c r="OZ14" s="246"/>
      <c r="PA14" s="246"/>
      <c r="PB14" s="246"/>
      <c r="PC14" s="246"/>
      <c r="PD14" s="246"/>
      <c r="PE14" s="246"/>
      <c r="PF14" s="246"/>
      <c r="PG14" s="246"/>
      <c r="PH14" s="246"/>
      <c r="PI14" s="246"/>
      <c r="PJ14" s="246"/>
      <c r="PK14" s="246"/>
      <c r="PL14" s="246"/>
      <c r="PM14" s="246"/>
      <c r="PN14" s="246"/>
      <c r="PO14" s="246"/>
      <c r="PP14" s="246"/>
      <c r="PQ14" s="246"/>
      <c r="PR14" s="246"/>
      <c r="PS14" s="246"/>
      <c r="PT14" s="246"/>
      <c r="PU14" s="246"/>
      <c r="PV14" s="246"/>
      <c r="PW14" s="246"/>
      <c r="PX14" s="246"/>
      <c r="QT14" s="247"/>
      <c r="QU14" s="247"/>
      <c r="QV14" s="247"/>
      <c r="QW14" s="247"/>
      <c r="RU14" s="13"/>
      <c r="RV14" s="13"/>
      <c r="RW14" s="13"/>
      <c r="RX14" s="14"/>
    </row>
    <row r="15" spans="1:492" ht="3" customHeight="1" x14ac:dyDescent="0.25">
      <c r="A15" s="297"/>
      <c r="B15" s="300"/>
      <c r="C15" s="232"/>
      <c r="GX15"/>
      <c r="GY15"/>
      <c r="RU15" s="13"/>
      <c r="RV15" s="13"/>
      <c r="RW15" s="13"/>
    </row>
    <row r="16" spans="1:492" ht="3" customHeight="1" x14ac:dyDescent="0.25">
      <c r="A16" s="297" t="s">
        <v>155</v>
      </c>
      <c r="B16" s="300" t="s">
        <v>33</v>
      </c>
      <c r="C16" s="232"/>
      <c r="GX16"/>
      <c r="GY16"/>
      <c r="RU16" s="13"/>
      <c r="RV16" s="13"/>
      <c r="RW16" s="13"/>
    </row>
    <row r="17" spans="1:465" ht="8.1" customHeight="1" x14ac:dyDescent="0.25">
      <c r="A17" s="297">
        <v>2.1</v>
      </c>
      <c r="B17" s="300"/>
      <c r="C17" s="232"/>
      <c r="D17" s="246"/>
      <c r="E17" s="246"/>
      <c r="F17" s="246"/>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6"/>
      <c r="AF17" s="246"/>
      <c r="AG17" s="246"/>
      <c r="AH17" s="246"/>
      <c r="AI17" s="246"/>
      <c r="AJ17" s="246"/>
      <c r="AK17" s="246"/>
      <c r="AL17" s="246"/>
      <c r="AM17" s="246"/>
      <c r="AN17" s="246"/>
      <c r="AO17" s="246"/>
      <c r="AP17" s="246"/>
      <c r="AU17" s="246"/>
      <c r="AV17" s="246"/>
      <c r="AW17" s="247"/>
      <c r="AX17" s="247"/>
      <c r="AY17" s="247"/>
      <c r="AZ17" s="247"/>
      <c r="BA17" s="247"/>
      <c r="BB17" s="247"/>
      <c r="BC17" s="247"/>
      <c r="BD17" s="247"/>
      <c r="BE17" s="247"/>
      <c r="BF17" s="247"/>
      <c r="BG17" s="247"/>
      <c r="BH17" s="247"/>
      <c r="BI17" s="247"/>
      <c r="BJ17" s="247"/>
      <c r="BK17" s="247"/>
      <c r="BL17" s="247"/>
      <c r="BM17" s="247"/>
      <c r="BN17" s="247"/>
      <c r="BO17" s="247"/>
      <c r="BP17" s="247"/>
      <c r="BQ17" s="247"/>
      <c r="BR17" s="247"/>
      <c r="BS17" s="246"/>
      <c r="BT17" s="246"/>
      <c r="BU17" s="246"/>
      <c r="BV17" s="246"/>
      <c r="BW17" s="246"/>
      <c r="BX17" s="246"/>
      <c r="BY17" s="246"/>
      <c r="BZ17" s="246"/>
      <c r="CA17" s="246"/>
      <c r="CB17" s="246"/>
      <c r="CC17" s="246"/>
      <c r="CD17" s="246"/>
      <c r="CE17" s="246"/>
      <c r="CF17" s="246"/>
      <c r="CG17" s="246"/>
      <c r="CH17" s="246"/>
      <c r="CI17" s="246"/>
      <c r="CJ17" s="246"/>
      <c r="CK17" s="246"/>
      <c r="CP17" s="246"/>
      <c r="CQ17" s="246"/>
      <c r="CR17" s="246"/>
      <c r="CS17" s="246"/>
      <c r="CT17" s="246"/>
      <c r="CU17" s="246"/>
      <c r="CV17" s="246"/>
      <c r="CW17" s="246"/>
      <c r="CX17" s="246"/>
      <c r="CY17" s="246"/>
      <c r="CZ17" s="246"/>
      <c r="DA17" s="246"/>
      <c r="DB17" s="246"/>
      <c r="DC17" s="246"/>
      <c r="DD17" s="246"/>
      <c r="DE17" s="246"/>
      <c r="DF17" s="246"/>
      <c r="DG17" s="246"/>
      <c r="DH17" s="246"/>
      <c r="DI17" s="246"/>
      <c r="DJ17" s="246"/>
      <c r="DK17" s="246"/>
      <c r="DL17" s="246"/>
      <c r="DM17" s="246"/>
      <c r="DN17" s="246"/>
      <c r="DO17" s="246"/>
      <c r="DP17" s="246"/>
      <c r="DQ17" s="246"/>
      <c r="DR17" s="246"/>
      <c r="DS17" s="246"/>
      <c r="DT17" s="246"/>
      <c r="DU17" s="246"/>
      <c r="DV17" s="246"/>
      <c r="DW17" s="246"/>
      <c r="DX17" s="246"/>
      <c r="DY17" s="246"/>
      <c r="DZ17" s="246"/>
      <c r="EA17" s="246"/>
      <c r="EB17" s="246"/>
      <c r="EC17" s="246"/>
      <c r="ED17" s="246"/>
      <c r="EI17" s="246"/>
      <c r="EJ17" s="246"/>
      <c r="EK17" s="246"/>
      <c r="EL17" s="246"/>
      <c r="EM17" s="246"/>
      <c r="EN17" s="246"/>
      <c r="EO17" s="246"/>
      <c r="EP17" s="246"/>
      <c r="EQ17" s="246"/>
      <c r="ER17" s="246"/>
      <c r="ES17" s="246"/>
      <c r="ET17" s="246"/>
      <c r="EU17" s="246"/>
      <c r="EV17" s="246"/>
      <c r="EW17" s="246"/>
      <c r="EX17" s="246"/>
      <c r="EY17" s="246"/>
      <c r="EZ17" s="246"/>
      <c r="FA17" s="246"/>
      <c r="FB17" s="246"/>
      <c r="FC17" s="246"/>
      <c r="FD17" s="246"/>
      <c r="FE17" s="246"/>
      <c r="FF17" s="246"/>
      <c r="FG17" s="246"/>
      <c r="FH17" s="246"/>
      <c r="FI17" s="246"/>
      <c r="FJ17" s="246"/>
      <c r="FK17" s="246"/>
      <c r="FL17" s="246"/>
      <c r="FM17" s="246"/>
      <c r="FN17" s="246"/>
      <c r="FO17" s="246"/>
      <c r="FP17" s="246"/>
      <c r="FQ17" s="246"/>
      <c r="FR17" s="246"/>
      <c r="FS17" s="246"/>
      <c r="FT17" s="246"/>
      <c r="FU17" s="246"/>
      <c r="FV17" s="246"/>
      <c r="FW17" s="246"/>
      <c r="FX17" s="246"/>
      <c r="FY17" s="246"/>
      <c r="FZ17" s="246"/>
      <c r="GA17" s="246"/>
      <c r="GB17" s="246"/>
      <c r="GC17" s="246"/>
      <c r="GD17" s="246"/>
      <c r="GE17" s="246"/>
      <c r="GF17" s="246"/>
      <c r="GG17" s="246"/>
      <c r="GH17" s="246"/>
      <c r="GI17" s="246"/>
      <c r="GJ17" s="246"/>
      <c r="GK17" s="246"/>
      <c r="GL17" s="246"/>
      <c r="GM17" s="246"/>
      <c r="GN17" s="246"/>
      <c r="GO17" s="246"/>
      <c r="GP17" s="246"/>
      <c r="GQ17" s="246"/>
      <c r="GR17" s="246"/>
      <c r="GS17" s="246"/>
      <c r="GX17" s="246"/>
      <c r="GY17" s="246"/>
      <c r="GZ17" s="246"/>
      <c r="HA17" s="246"/>
      <c r="HB17" s="246"/>
      <c r="HC17" s="246"/>
      <c r="HD17" s="246"/>
      <c r="HE17" s="246"/>
      <c r="HF17" s="246"/>
      <c r="HG17" s="246"/>
      <c r="HH17" s="246"/>
      <c r="HI17" s="246"/>
      <c r="HJ17" s="246"/>
      <c r="HK17" s="246"/>
      <c r="HL17" s="246"/>
      <c r="HM17" s="246"/>
      <c r="HN17" s="246"/>
      <c r="HO17" s="246"/>
      <c r="HP17" s="246"/>
      <c r="HQ17" s="246"/>
      <c r="HR17" s="246"/>
      <c r="HS17" s="246"/>
      <c r="HT17" s="246"/>
      <c r="HU17" s="246"/>
      <c r="HV17" s="246"/>
      <c r="HW17" s="246"/>
      <c r="HX17" s="246"/>
      <c r="HY17" s="246"/>
      <c r="HZ17" s="246"/>
      <c r="IA17" s="246"/>
      <c r="IB17" s="246"/>
      <c r="IC17" s="246"/>
      <c r="ID17" s="246"/>
      <c r="IE17" s="246"/>
      <c r="IF17" s="246"/>
      <c r="IG17" s="246"/>
      <c r="IH17" s="246"/>
      <c r="II17" s="246"/>
      <c r="IJ17" s="246"/>
      <c r="IK17" s="246"/>
      <c r="IL17" s="246"/>
      <c r="IM17" s="246"/>
      <c r="IN17" s="246"/>
      <c r="IO17" s="246"/>
      <c r="IP17" s="246"/>
      <c r="IQ17" s="246"/>
      <c r="IR17" s="246"/>
      <c r="IS17" s="246"/>
      <c r="IT17" s="246"/>
      <c r="IU17" s="246"/>
      <c r="IV17" s="246"/>
      <c r="IW17" s="246"/>
      <c r="IX17" s="246"/>
      <c r="IY17" s="246"/>
      <c r="IZ17" s="246"/>
      <c r="JA17" s="246"/>
      <c r="JB17" s="246"/>
      <c r="JC17" s="246"/>
      <c r="JD17" s="246"/>
      <c r="JE17" s="246"/>
      <c r="JF17" s="246"/>
      <c r="JG17" s="246"/>
      <c r="JL17" s="246"/>
      <c r="JM17" s="246"/>
      <c r="JN17" s="246"/>
      <c r="JO17" s="246"/>
      <c r="JP17" s="246"/>
      <c r="JQ17" s="246"/>
      <c r="JR17" s="246"/>
      <c r="JS17" s="246"/>
      <c r="JT17" s="246"/>
      <c r="JU17" s="246"/>
      <c r="JV17" s="246"/>
      <c r="JW17" s="246"/>
      <c r="JX17" s="246"/>
      <c r="JY17" s="246"/>
      <c r="JZ17" s="246"/>
      <c r="KA17" s="246"/>
      <c r="KB17" s="246"/>
      <c r="KC17" s="246"/>
      <c r="KD17" s="246"/>
      <c r="KE17" s="246"/>
      <c r="KF17" s="246"/>
      <c r="KG17" s="246"/>
      <c r="KH17" s="246"/>
      <c r="KI17" s="246"/>
      <c r="KJ17" s="246"/>
      <c r="KK17" s="246"/>
      <c r="KL17" s="246"/>
      <c r="KM17" s="246"/>
      <c r="KN17" s="246"/>
      <c r="KO17" s="246"/>
      <c r="KP17" s="246"/>
      <c r="KQ17" s="246"/>
      <c r="KR17" s="246"/>
      <c r="KS17" s="246"/>
      <c r="KT17" s="246"/>
      <c r="KU17" s="246"/>
      <c r="KV17" s="246"/>
      <c r="KW17" s="246"/>
      <c r="KX17" s="246"/>
      <c r="KY17" s="246"/>
      <c r="LD17" s="246"/>
      <c r="LE17" s="246"/>
      <c r="LF17" s="246"/>
      <c r="LG17" s="246"/>
      <c r="LH17" s="246"/>
      <c r="LI17" s="246"/>
      <c r="LJ17" s="246"/>
      <c r="LK17" s="246"/>
      <c r="LL17" s="246"/>
      <c r="LM17" s="246"/>
      <c r="LN17" s="246"/>
      <c r="LO17" s="246"/>
      <c r="LP17" s="246"/>
      <c r="LQ17" s="246"/>
      <c r="LR17" s="246"/>
      <c r="LS17" s="246"/>
      <c r="LT17" s="246"/>
      <c r="LU17" s="246"/>
      <c r="LV17" s="246"/>
      <c r="LW17" s="246"/>
      <c r="LX17" s="246"/>
      <c r="LY17" s="246"/>
      <c r="LZ17" s="246"/>
      <c r="MA17" s="246"/>
      <c r="MB17" s="246"/>
      <c r="MC17" s="246"/>
      <c r="MD17" s="246"/>
      <c r="ME17" s="246"/>
      <c r="MF17" s="246"/>
      <c r="MG17" s="246"/>
      <c r="MH17" s="246"/>
      <c r="MI17" s="246"/>
      <c r="MJ17" s="246"/>
      <c r="MK17" s="246"/>
      <c r="MP17" s="246"/>
      <c r="MQ17" s="246"/>
      <c r="MR17" s="246"/>
      <c r="MS17" s="246"/>
      <c r="MT17" s="246"/>
      <c r="MU17" s="246"/>
      <c r="MV17" s="246"/>
      <c r="MW17" s="246"/>
      <c r="MX17" s="246"/>
      <c r="MY17" s="246"/>
      <c r="MZ17" s="246"/>
      <c r="NA17" s="246"/>
      <c r="NB17" s="246"/>
      <c r="NC17" s="246"/>
      <c r="ND17" s="246"/>
      <c r="NE17" s="246"/>
      <c r="NF17" s="246"/>
      <c r="NG17" s="246"/>
      <c r="NH17" s="246"/>
      <c r="NI17" s="246"/>
      <c r="NJ17" s="246"/>
      <c r="NK17" s="246"/>
      <c r="NL17" s="246"/>
      <c r="NM17" s="246"/>
      <c r="NN17" s="246"/>
      <c r="NO17" s="246"/>
      <c r="NP17" s="246"/>
      <c r="NQ17" s="246"/>
      <c r="NR17" s="246"/>
      <c r="NS17" s="246"/>
      <c r="NT17" s="246"/>
      <c r="NU17" s="246"/>
      <c r="NV17" s="246"/>
      <c r="NW17" s="246"/>
      <c r="NX17" s="246"/>
      <c r="NY17" s="246"/>
      <c r="NZ17" s="246"/>
      <c r="OE17" s="246"/>
      <c r="OF17" s="246"/>
      <c r="OG17" s="246"/>
      <c r="OH17" s="246"/>
      <c r="OI17" s="246"/>
      <c r="OJ17" s="246"/>
      <c r="OK17" s="246"/>
      <c r="OL17" s="246"/>
      <c r="OM17" s="246"/>
      <c r="ON17" s="246"/>
      <c r="OO17" s="246"/>
      <c r="OP17" s="246"/>
      <c r="OQ17" s="246"/>
      <c r="OR17" s="246"/>
      <c r="OS17" s="246"/>
      <c r="OT17" s="246"/>
      <c r="OU17" s="246"/>
      <c r="OV17" s="246"/>
      <c r="OW17" s="246"/>
      <c r="OX17" s="246"/>
      <c r="OY17" s="246"/>
      <c r="OZ17" s="246"/>
      <c r="PA17" s="246"/>
      <c r="PB17" s="246"/>
      <c r="PC17" s="246"/>
      <c r="PD17" s="246"/>
      <c r="PE17" s="246"/>
      <c r="PF17" s="246"/>
      <c r="PG17" s="246"/>
      <c r="PH17" s="246"/>
      <c r="PI17" s="246"/>
      <c r="PJ17" s="246"/>
      <c r="PK17" s="246"/>
      <c r="PL17" s="246"/>
      <c r="PM17" s="246"/>
      <c r="PN17" s="246"/>
      <c r="PO17" s="246"/>
      <c r="PP17" s="246"/>
      <c r="PQ17" s="246"/>
      <c r="PR17" s="246"/>
      <c r="PS17" s="246"/>
      <c r="PT17" s="246"/>
      <c r="PU17" s="246"/>
      <c r="PV17" s="246"/>
      <c r="PW17" s="246"/>
      <c r="PX17" s="246"/>
      <c r="QT17" s="246"/>
      <c r="QU17" s="246"/>
      <c r="QV17" s="246"/>
      <c r="QW17" s="246"/>
    </row>
    <row r="18" spans="1:465" ht="3" customHeight="1" x14ac:dyDescent="0.25">
      <c r="A18" s="297"/>
      <c r="B18" s="300"/>
      <c r="C18" s="232"/>
      <c r="GX18"/>
      <c r="GY18"/>
    </row>
    <row r="19" spans="1:465" ht="3" customHeight="1" x14ac:dyDescent="0.25">
      <c r="A19" s="297" t="s">
        <v>156</v>
      </c>
      <c r="B19" s="300" t="s">
        <v>34</v>
      </c>
      <c r="C19" s="232"/>
      <c r="GX19"/>
      <c r="GY19"/>
    </row>
    <row r="20" spans="1:465" ht="8.1" customHeight="1" x14ac:dyDescent="0.25">
      <c r="A20" s="297"/>
      <c r="B20" s="300"/>
      <c r="C20" s="232"/>
      <c r="D20" s="246"/>
      <c r="E20" s="246"/>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6"/>
      <c r="AU20" s="246"/>
      <c r="AV20" s="246"/>
      <c r="AW20" s="246"/>
      <c r="AX20" s="246"/>
      <c r="AY20" s="246"/>
      <c r="AZ20" s="246"/>
      <c r="BA20" s="246"/>
      <c r="BB20" s="246"/>
      <c r="BC20" s="246"/>
      <c r="BD20" s="246"/>
      <c r="BE20" s="246"/>
      <c r="BF20" s="246"/>
      <c r="BG20" s="246"/>
      <c r="BH20" s="246"/>
      <c r="BI20" s="246"/>
      <c r="BJ20" s="246"/>
      <c r="BK20" s="246"/>
      <c r="BL20" s="246"/>
      <c r="BM20" s="246"/>
      <c r="BN20" s="246"/>
      <c r="BO20" s="246"/>
      <c r="BP20" s="246"/>
      <c r="BQ20" s="246"/>
      <c r="BR20" s="247"/>
      <c r="BS20" s="247"/>
      <c r="BT20" s="247"/>
      <c r="BU20" s="247"/>
      <c r="BV20" s="247"/>
      <c r="BW20" s="247"/>
      <c r="BX20" s="247"/>
      <c r="BY20" s="247"/>
      <c r="BZ20" s="247"/>
      <c r="CA20" s="247"/>
      <c r="CB20" s="247"/>
      <c r="CC20" s="247"/>
      <c r="CD20" s="246"/>
      <c r="CE20" s="246"/>
      <c r="CF20" s="246"/>
      <c r="CG20" s="246"/>
      <c r="CH20" s="246"/>
      <c r="CI20" s="246"/>
      <c r="CJ20" s="246"/>
      <c r="CK20" s="246"/>
      <c r="CP20" s="246"/>
      <c r="CQ20" s="246"/>
      <c r="CR20" s="246"/>
      <c r="CS20" s="246"/>
      <c r="CT20" s="246"/>
      <c r="CU20" s="246"/>
      <c r="CV20" s="246"/>
      <c r="CW20" s="246"/>
      <c r="CX20" s="246"/>
      <c r="CY20" s="246"/>
      <c r="CZ20" s="246"/>
      <c r="DA20" s="246"/>
      <c r="DB20" s="246"/>
      <c r="DC20" s="246"/>
      <c r="DD20" s="246"/>
      <c r="DE20" s="246"/>
      <c r="DF20" s="246"/>
      <c r="DG20" s="246"/>
      <c r="DH20" s="246"/>
      <c r="DI20" s="246"/>
      <c r="DJ20" s="246"/>
      <c r="DK20" s="246"/>
      <c r="DL20" s="246"/>
      <c r="DM20" s="246"/>
      <c r="DN20" s="246"/>
      <c r="DO20" s="246"/>
      <c r="DP20" s="246"/>
      <c r="DQ20" s="246"/>
      <c r="DR20" s="246"/>
      <c r="DS20" s="246"/>
      <c r="DT20" s="246"/>
      <c r="DU20" s="246"/>
      <c r="DV20" s="246"/>
      <c r="DW20" s="246"/>
      <c r="DX20" s="246"/>
      <c r="DY20" s="246"/>
      <c r="DZ20" s="246"/>
      <c r="EA20" s="246"/>
      <c r="EB20" s="246"/>
      <c r="EC20" s="246"/>
      <c r="ED20" s="246"/>
      <c r="EI20" s="246"/>
      <c r="EJ20" s="246"/>
      <c r="EK20" s="246"/>
      <c r="EL20" s="246"/>
      <c r="EM20" s="246"/>
      <c r="EN20" s="246"/>
      <c r="EO20" s="246"/>
      <c r="EP20" s="246"/>
      <c r="EQ20" s="246"/>
      <c r="ER20" s="246"/>
      <c r="ES20" s="246"/>
      <c r="ET20" s="246"/>
      <c r="EU20" s="246"/>
      <c r="EV20" s="246"/>
      <c r="EW20" s="246"/>
      <c r="EX20" s="246"/>
      <c r="EY20" s="246"/>
      <c r="EZ20" s="246"/>
      <c r="FA20" s="246"/>
      <c r="FB20" s="246"/>
      <c r="FC20" s="246"/>
      <c r="FD20" s="246"/>
      <c r="FE20" s="246"/>
      <c r="FF20" s="246"/>
      <c r="FG20" s="246"/>
      <c r="FH20" s="246"/>
      <c r="FI20" s="246"/>
      <c r="FJ20" s="246"/>
      <c r="FK20" s="246"/>
      <c r="FL20" s="246"/>
      <c r="FM20" s="246"/>
      <c r="FN20" s="246"/>
      <c r="FO20" s="246"/>
      <c r="FP20" s="246"/>
      <c r="FQ20" s="246"/>
      <c r="FR20" s="246"/>
      <c r="FS20" s="246"/>
      <c r="FT20" s="246"/>
      <c r="FU20" s="246"/>
      <c r="FV20" s="246"/>
      <c r="FW20" s="246"/>
      <c r="FX20" s="246"/>
      <c r="FY20" s="246"/>
      <c r="FZ20" s="246"/>
      <c r="GA20" s="246"/>
      <c r="GB20" s="246"/>
      <c r="GC20" s="246"/>
      <c r="GD20" s="246"/>
      <c r="GE20" s="246"/>
      <c r="GF20" s="246"/>
      <c r="GG20" s="246"/>
      <c r="GH20" s="246"/>
      <c r="GI20" s="246"/>
      <c r="GJ20" s="246"/>
      <c r="GK20" s="246"/>
      <c r="GL20" s="246"/>
      <c r="GM20" s="246"/>
      <c r="GN20" s="246"/>
      <c r="GO20" s="246"/>
      <c r="GP20" s="246"/>
      <c r="GQ20" s="246"/>
      <c r="GR20" s="246"/>
      <c r="GS20" s="246"/>
      <c r="GX20" s="246"/>
      <c r="GY20" s="246"/>
      <c r="GZ20" s="246"/>
      <c r="HA20" s="246"/>
      <c r="HB20" s="246"/>
      <c r="HC20" s="246"/>
      <c r="HD20" s="246"/>
      <c r="HE20" s="246"/>
      <c r="HF20" s="246"/>
      <c r="HG20" s="246"/>
      <c r="HH20" s="246"/>
      <c r="HI20" s="246"/>
      <c r="HJ20" s="246"/>
      <c r="HK20" s="246"/>
      <c r="HL20" s="246"/>
      <c r="HM20" s="246"/>
      <c r="HN20" s="246"/>
      <c r="HO20" s="246"/>
      <c r="HP20" s="246"/>
      <c r="HQ20" s="246"/>
      <c r="HR20" s="246"/>
      <c r="HS20" s="246"/>
      <c r="HT20" s="246"/>
      <c r="HU20" s="246"/>
      <c r="HV20" s="246"/>
      <c r="HW20" s="246"/>
      <c r="HX20" s="246"/>
      <c r="HY20" s="246"/>
      <c r="HZ20" s="246"/>
      <c r="IA20" s="246"/>
      <c r="IB20" s="246"/>
      <c r="IC20" s="246"/>
      <c r="ID20" s="246"/>
      <c r="IE20" s="246"/>
      <c r="IF20" s="246"/>
      <c r="IG20" s="246"/>
      <c r="IH20" s="246"/>
      <c r="II20" s="246"/>
      <c r="IJ20" s="246"/>
      <c r="IK20" s="246"/>
      <c r="IL20" s="246"/>
      <c r="IM20" s="246"/>
      <c r="IN20" s="246"/>
      <c r="IO20" s="246"/>
      <c r="IP20" s="246"/>
      <c r="IQ20" s="246"/>
      <c r="IR20" s="246"/>
      <c r="IS20" s="246"/>
      <c r="IT20" s="246"/>
      <c r="IU20" s="246"/>
      <c r="IV20" s="246"/>
      <c r="IW20" s="246"/>
      <c r="IX20" s="246"/>
      <c r="IY20" s="246"/>
      <c r="IZ20" s="246"/>
      <c r="JA20" s="246"/>
      <c r="JB20" s="246"/>
      <c r="JC20" s="246"/>
      <c r="JD20" s="246"/>
      <c r="JE20" s="246"/>
      <c r="JF20" s="246"/>
      <c r="JG20" s="246"/>
      <c r="JL20" s="246"/>
      <c r="JM20" s="246"/>
      <c r="JN20" s="246"/>
      <c r="JO20" s="246"/>
      <c r="JP20" s="246"/>
      <c r="JQ20" s="246"/>
      <c r="JR20" s="246"/>
      <c r="JS20" s="246"/>
      <c r="JT20" s="246"/>
      <c r="JU20" s="246"/>
      <c r="JV20" s="246"/>
      <c r="JW20" s="246"/>
      <c r="JX20" s="246"/>
      <c r="JY20" s="246"/>
      <c r="JZ20" s="246"/>
      <c r="KA20" s="246"/>
      <c r="KB20" s="246"/>
      <c r="KC20" s="246"/>
      <c r="KD20" s="246"/>
      <c r="KE20" s="246"/>
      <c r="KF20" s="246"/>
      <c r="KG20" s="246"/>
      <c r="KH20" s="246"/>
      <c r="KI20" s="246"/>
      <c r="KJ20" s="246"/>
      <c r="KK20" s="246"/>
      <c r="KL20" s="246"/>
      <c r="KM20" s="246"/>
      <c r="KN20" s="246"/>
      <c r="KO20" s="246"/>
      <c r="KP20" s="246"/>
      <c r="KQ20" s="246"/>
      <c r="KR20" s="246"/>
      <c r="KS20" s="246"/>
      <c r="KT20" s="246"/>
      <c r="KU20" s="246"/>
      <c r="KV20" s="246"/>
      <c r="KW20" s="246"/>
      <c r="KX20" s="246"/>
      <c r="KY20" s="246"/>
      <c r="LD20" s="246"/>
      <c r="LE20" s="246"/>
      <c r="LF20" s="246"/>
      <c r="LG20" s="246"/>
      <c r="LH20" s="246"/>
      <c r="LI20" s="246"/>
      <c r="LJ20" s="246"/>
      <c r="LK20" s="246"/>
      <c r="LL20" s="246"/>
      <c r="LM20" s="246"/>
      <c r="LN20" s="246"/>
      <c r="LO20" s="246"/>
      <c r="LP20" s="246"/>
      <c r="LQ20" s="246"/>
      <c r="LR20" s="246"/>
      <c r="LS20" s="246"/>
      <c r="LT20" s="246"/>
      <c r="LU20" s="246"/>
      <c r="LV20" s="246"/>
      <c r="LW20" s="246"/>
      <c r="LX20" s="246"/>
      <c r="LY20" s="246"/>
      <c r="LZ20" s="246"/>
      <c r="MA20" s="246"/>
      <c r="MB20" s="246"/>
      <c r="MC20" s="246"/>
      <c r="MD20" s="246"/>
      <c r="ME20" s="246"/>
      <c r="MF20" s="246"/>
      <c r="MG20" s="246"/>
      <c r="MH20" s="246"/>
      <c r="MI20" s="246"/>
      <c r="MJ20" s="246"/>
      <c r="MK20" s="246"/>
      <c r="MP20" s="246"/>
      <c r="MQ20" s="246"/>
      <c r="MR20" s="246"/>
      <c r="MS20" s="246"/>
      <c r="MT20" s="246"/>
      <c r="MU20" s="246"/>
      <c r="MV20" s="246"/>
      <c r="MW20" s="246"/>
      <c r="MX20" s="246"/>
      <c r="MY20" s="246"/>
      <c r="MZ20" s="246"/>
      <c r="NA20" s="246"/>
      <c r="NB20" s="246"/>
      <c r="NC20" s="246"/>
      <c r="ND20" s="246"/>
      <c r="NE20" s="246"/>
      <c r="NF20" s="246"/>
      <c r="NG20" s="246"/>
      <c r="NH20" s="246"/>
      <c r="NI20" s="246"/>
      <c r="NJ20" s="246"/>
      <c r="NK20" s="246"/>
      <c r="NL20" s="246"/>
      <c r="NM20" s="246"/>
      <c r="NN20" s="246"/>
      <c r="NO20" s="246"/>
      <c r="NP20" s="246"/>
      <c r="NQ20" s="246"/>
      <c r="NR20" s="246"/>
      <c r="NS20" s="246"/>
      <c r="NT20" s="246"/>
      <c r="NU20" s="246"/>
      <c r="NV20" s="246"/>
      <c r="NW20" s="246"/>
      <c r="NX20" s="246"/>
      <c r="NY20" s="246"/>
      <c r="NZ20" s="246"/>
      <c r="OE20" s="246"/>
      <c r="OF20" s="246"/>
      <c r="OG20" s="246"/>
      <c r="OH20" s="246"/>
      <c r="OI20" s="246"/>
      <c r="OJ20" s="246"/>
      <c r="OK20" s="246"/>
      <c r="OL20" s="246"/>
      <c r="OM20" s="246"/>
      <c r="ON20" s="246"/>
      <c r="OO20" s="246"/>
      <c r="OP20" s="246"/>
      <c r="OQ20" s="246"/>
      <c r="OR20" s="246"/>
      <c r="OS20" s="246"/>
      <c r="OT20" s="246"/>
      <c r="OU20" s="246"/>
      <c r="OV20" s="246"/>
      <c r="OW20" s="246"/>
      <c r="OX20" s="246"/>
      <c r="OY20" s="246"/>
      <c r="OZ20" s="246"/>
      <c r="PA20" s="246"/>
      <c r="PB20" s="246"/>
      <c r="PC20" s="246"/>
      <c r="PD20" s="246"/>
      <c r="PE20" s="246"/>
      <c r="PF20" s="246"/>
      <c r="PG20" s="246"/>
      <c r="PH20" s="246"/>
      <c r="PI20" s="246"/>
      <c r="PJ20" s="246"/>
      <c r="PK20" s="246"/>
      <c r="PL20" s="246"/>
      <c r="PM20" s="246"/>
      <c r="PN20" s="246"/>
      <c r="PO20" s="246"/>
      <c r="PP20" s="246"/>
      <c r="PQ20" s="246"/>
      <c r="PR20" s="246"/>
      <c r="PS20" s="246"/>
      <c r="PT20" s="246"/>
      <c r="PU20" s="246"/>
      <c r="PV20" s="246"/>
      <c r="PW20" s="246"/>
      <c r="PX20" s="246"/>
      <c r="QT20" s="246"/>
      <c r="QU20" s="246"/>
      <c r="QV20" s="246"/>
      <c r="QW20" s="246"/>
    </row>
    <row r="21" spans="1:465" ht="3" customHeight="1" x14ac:dyDescent="0.25">
      <c r="A21" s="297"/>
      <c r="B21" s="300"/>
      <c r="C21" s="232"/>
      <c r="GX21"/>
      <c r="GY21"/>
    </row>
    <row r="22" spans="1:465" ht="3" customHeight="1" x14ac:dyDescent="0.25">
      <c r="A22" s="297" t="s">
        <v>157</v>
      </c>
      <c r="B22" s="300" t="s">
        <v>35</v>
      </c>
      <c r="C22" s="232"/>
      <c r="GX22"/>
      <c r="GY22"/>
    </row>
    <row r="23" spans="1:465" ht="8.1" customHeight="1" x14ac:dyDescent="0.25">
      <c r="A23" s="297"/>
      <c r="B23" s="300"/>
      <c r="C23" s="232"/>
      <c r="D23" s="246"/>
      <c r="E23" s="246"/>
      <c r="F23" s="24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6"/>
      <c r="AN23" s="246"/>
      <c r="AO23" s="246"/>
      <c r="AP23" s="246"/>
      <c r="AU23" s="246"/>
      <c r="AV23" s="246"/>
      <c r="AW23" s="246"/>
      <c r="AX23" s="246"/>
      <c r="AY23" s="246"/>
      <c r="AZ23" s="246"/>
      <c r="BA23" s="246"/>
      <c r="BB23" s="246"/>
      <c r="BC23" s="246"/>
      <c r="BD23" s="246"/>
      <c r="BE23" s="246"/>
      <c r="BF23" s="246"/>
      <c r="BG23" s="246"/>
      <c r="BH23" s="246"/>
      <c r="BI23" s="246"/>
      <c r="BJ23" s="246"/>
      <c r="BK23" s="246"/>
      <c r="BL23" s="246"/>
      <c r="BM23" s="246"/>
      <c r="BN23" s="246"/>
      <c r="BO23" s="246"/>
      <c r="BP23" s="246"/>
      <c r="BQ23" s="246"/>
      <c r="BR23" s="246"/>
      <c r="BS23" s="246"/>
      <c r="BT23" s="246"/>
      <c r="BU23" s="246"/>
      <c r="BV23" s="246"/>
      <c r="BW23" s="246"/>
      <c r="BX23" s="246"/>
      <c r="BY23" s="246"/>
      <c r="BZ23" s="246"/>
      <c r="CA23" s="246"/>
      <c r="CB23" s="246"/>
      <c r="CC23" s="246"/>
      <c r="CD23" s="246"/>
      <c r="CE23" s="247"/>
      <c r="CF23" s="247"/>
      <c r="CG23" s="247"/>
      <c r="CH23" s="247"/>
      <c r="CI23" s="247"/>
      <c r="CJ23" s="247"/>
      <c r="CK23" s="247"/>
      <c r="CP23" s="246"/>
      <c r="CQ23" s="246"/>
      <c r="CR23" s="246"/>
      <c r="CS23" s="246"/>
      <c r="CT23" s="246"/>
      <c r="CU23" s="246"/>
      <c r="CV23" s="246"/>
      <c r="CW23" s="246"/>
      <c r="CX23" s="246"/>
      <c r="CY23" s="246"/>
      <c r="CZ23" s="246"/>
      <c r="DA23" s="246"/>
      <c r="DB23" s="246"/>
      <c r="DC23" s="246"/>
      <c r="DD23" s="246"/>
      <c r="DE23" s="246"/>
      <c r="DF23" s="246"/>
      <c r="DG23" s="246"/>
      <c r="DH23" s="246"/>
      <c r="DI23" s="246"/>
      <c r="DJ23" s="246"/>
      <c r="DK23" s="246"/>
      <c r="DL23" s="246"/>
      <c r="DM23" s="246"/>
      <c r="DN23" s="246"/>
      <c r="DO23" s="246"/>
      <c r="DP23" s="246"/>
      <c r="DQ23" s="246"/>
      <c r="DR23" s="246"/>
      <c r="DS23" s="246"/>
      <c r="DT23" s="246"/>
      <c r="DU23" s="246"/>
      <c r="DV23" s="246"/>
      <c r="DW23" s="246"/>
      <c r="DX23" s="246"/>
      <c r="DY23" s="246"/>
      <c r="DZ23" s="246"/>
      <c r="EA23" s="246"/>
      <c r="EB23" s="246"/>
      <c r="EC23" s="246"/>
      <c r="ED23" s="246"/>
      <c r="EI23" s="246"/>
      <c r="EJ23" s="246"/>
      <c r="EK23" s="246"/>
      <c r="EL23" s="246"/>
      <c r="EM23" s="246"/>
      <c r="EN23" s="246"/>
      <c r="EO23" s="246"/>
      <c r="EP23" s="246"/>
      <c r="EQ23" s="246"/>
      <c r="ER23" s="246"/>
      <c r="ES23" s="246"/>
      <c r="ET23" s="246"/>
      <c r="EU23" s="246"/>
      <c r="EV23" s="246"/>
      <c r="EW23" s="246"/>
      <c r="EX23" s="246"/>
      <c r="EY23" s="246"/>
      <c r="EZ23" s="246"/>
      <c r="FA23" s="246"/>
      <c r="FB23" s="246"/>
      <c r="FC23" s="246"/>
      <c r="FD23" s="246"/>
      <c r="FE23" s="246"/>
      <c r="FF23" s="246"/>
      <c r="FG23" s="246"/>
      <c r="FH23" s="246"/>
      <c r="FI23" s="246"/>
      <c r="FJ23" s="246"/>
      <c r="FK23" s="246"/>
      <c r="FL23" s="246"/>
      <c r="FM23" s="246"/>
      <c r="FN23" s="246"/>
      <c r="FO23" s="246"/>
      <c r="FP23" s="246"/>
      <c r="FQ23" s="246"/>
      <c r="FR23" s="246"/>
      <c r="FS23" s="246"/>
      <c r="FT23" s="246"/>
      <c r="FU23" s="246"/>
      <c r="FV23" s="246"/>
      <c r="FW23" s="246"/>
      <c r="FX23" s="246"/>
      <c r="FY23" s="246"/>
      <c r="FZ23" s="246"/>
      <c r="GA23" s="246"/>
      <c r="GB23" s="246"/>
      <c r="GC23" s="246"/>
      <c r="GD23" s="246"/>
      <c r="GE23" s="246"/>
      <c r="GF23" s="246"/>
      <c r="GG23" s="246"/>
      <c r="GH23" s="246"/>
      <c r="GI23" s="246"/>
      <c r="GJ23" s="246"/>
      <c r="GK23" s="246"/>
      <c r="GL23" s="246"/>
      <c r="GM23" s="246"/>
      <c r="GN23" s="246"/>
      <c r="GO23" s="246"/>
      <c r="GP23" s="246"/>
      <c r="GQ23" s="246"/>
      <c r="GR23" s="246"/>
      <c r="GS23" s="246"/>
      <c r="GX23" s="246"/>
      <c r="GY23" s="246"/>
      <c r="GZ23" s="246"/>
      <c r="HA23" s="246"/>
      <c r="HB23" s="246"/>
      <c r="HC23" s="246"/>
      <c r="HD23" s="246"/>
      <c r="HE23" s="246"/>
      <c r="HF23" s="246"/>
      <c r="HG23" s="246"/>
      <c r="HH23" s="246"/>
      <c r="HI23" s="246"/>
      <c r="HJ23" s="246"/>
      <c r="HK23" s="246"/>
      <c r="HL23" s="246"/>
      <c r="HM23" s="246"/>
      <c r="HN23" s="246"/>
      <c r="HO23" s="246"/>
      <c r="HP23" s="246"/>
      <c r="HQ23" s="246"/>
      <c r="HR23" s="246"/>
      <c r="HS23" s="246"/>
      <c r="HT23" s="246"/>
      <c r="HU23" s="246"/>
      <c r="HV23" s="246"/>
      <c r="HW23" s="246"/>
      <c r="HX23" s="246"/>
      <c r="HY23" s="246"/>
      <c r="HZ23" s="246"/>
      <c r="IA23" s="246"/>
      <c r="IB23" s="246"/>
      <c r="IC23" s="246"/>
      <c r="ID23" s="246"/>
      <c r="IE23" s="246"/>
      <c r="IF23" s="246"/>
      <c r="IG23" s="246"/>
      <c r="IH23" s="246"/>
      <c r="II23" s="246"/>
      <c r="IJ23" s="246"/>
      <c r="IK23" s="246"/>
      <c r="IL23" s="246"/>
      <c r="IM23" s="246"/>
      <c r="IN23" s="246"/>
      <c r="IO23" s="246"/>
      <c r="IP23" s="246"/>
      <c r="IQ23" s="246"/>
      <c r="IR23" s="246"/>
      <c r="IS23" s="246"/>
      <c r="IT23" s="246"/>
      <c r="IU23" s="246"/>
      <c r="IV23" s="246"/>
      <c r="IW23" s="246"/>
      <c r="IX23" s="246"/>
      <c r="IY23" s="246"/>
      <c r="IZ23" s="246"/>
      <c r="JA23" s="246"/>
      <c r="JB23" s="246"/>
      <c r="JC23" s="246"/>
      <c r="JD23" s="246"/>
      <c r="JE23" s="246"/>
      <c r="JF23" s="246"/>
      <c r="JG23" s="246"/>
      <c r="JL23" s="246"/>
      <c r="JM23" s="246"/>
      <c r="JN23" s="246"/>
      <c r="JO23" s="246"/>
      <c r="JP23" s="246"/>
      <c r="JQ23" s="246"/>
      <c r="JR23" s="246"/>
      <c r="JS23" s="246"/>
      <c r="JT23" s="246"/>
      <c r="JU23" s="246"/>
      <c r="JV23" s="246"/>
      <c r="JW23" s="246"/>
      <c r="JX23" s="246"/>
      <c r="JY23" s="246"/>
      <c r="JZ23" s="246"/>
      <c r="KA23" s="246"/>
      <c r="KB23" s="246"/>
      <c r="KC23" s="246"/>
      <c r="KD23" s="246"/>
      <c r="KE23" s="246"/>
      <c r="KF23" s="246"/>
      <c r="KG23" s="246"/>
      <c r="KH23" s="246"/>
      <c r="KI23" s="246"/>
      <c r="KJ23" s="246"/>
      <c r="KK23" s="246"/>
      <c r="KL23" s="246"/>
      <c r="KM23" s="246"/>
      <c r="KN23" s="246"/>
      <c r="KO23" s="246"/>
      <c r="KP23" s="246"/>
      <c r="KQ23" s="246"/>
      <c r="KR23" s="246"/>
      <c r="KS23" s="246"/>
      <c r="KT23" s="246"/>
      <c r="KU23" s="246"/>
      <c r="KV23" s="246"/>
      <c r="KW23" s="246"/>
      <c r="KX23" s="246"/>
      <c r="KY23" s="246"/>
      <c r="LD23" s="246"/>
      <c r="LE23" s="246"/>
      <c r="LF23" s="246"/>
      <c r="LG23" s="246"/>
      <c r="LH23" s="246"/>
      <c r="LI23" s="246"/>
      <c r="LJ23" s="246"/>
      <c r="LK23" s="246"/>
      <c r="LL23" s="246"/>
      <c r="LM23" s="246"/>
      <c r="LN23" s="246"/>
      <c r="LO23" s="246"/>
      <c r="LP23" s="246"/>
      <c r="LQ23" s="246"/>
      <c r="LR23" s="246"/>
      <c r="LS23" s="246"/>
      <c r="LT23" s="246"/>
      <c r="LU23" s="246"/>
      <c r="LV23" s="246"/>
      <c r="LW23" s="246"/>
      <c r="LX23" s="246"/>
      <c r="LY23" s="246"/>
      <c r="LZ23" s="246"/>
      <c r="MA23" s="246"/>
      <c r="MB23" s="246"/>
      <c r="MC23" s="246"/>
      <c r="MD23" s="246"/>
      <c r="ME23" s="246"/>
      <c r="MF23" s="246"/>
      <c r="MG23" s="246"/>
      <c r="MH23" s="246"/>
      <c r="MI23" s="246"/>
      <c r="MJ23" s="246"/>
      <c r="MK23" s="246"/>
      <c r="MP23" s="246"/>
      <c r="MQ23" s="246"/>
      <c r="MR23" s="246"/>
      <c r="MS23" s="246"/>
      <c r="MT23" s="246"/>
      <c r="MU23" s="246"/>
      <c r="MV23" s="246"/>
      <c r="MW23" s="246"/>
      <c r="MX23" s="246"/>
      <c r="MY23" s="246"/>
      <c r="MZ23" s="246"/>
      <c r="NA23" s="246"/>
      <c r="NB23" s="246"/>
      <c r="NC23" s="246"/>
      <c r="ND23" s="246"/>
      <c r="NE23" s="246"/>
      <c r="NF23" s="246"/>
      <c r="NG23" s="246"/>
      <c r="NH23" s="246"/>
      <c r="NI23" s="246"/>
      <c r="NJ23" s="246"/>
      <c r="NK23" s="246"/>
      <c r="NL23" s="246"/>
      <c r="NM23" s="246"/>
      <c r="NN23" s="246"/>
      <c r="NO23" s="246"/>
      <c r="NP23" s="246"/>
      <c r="NQ23" s="246"/>
      <c r="NR23" s="246"/>
      <c r="NS23" s="246"/>
      <c r="NT23" s="246"/>
      <c r="NU23" s="246"/>
      <c r="NV23" s="246"/>
      <c r="NW23" s="246"/>
      <c r="NX23" s="246"/>
      <c r="NY23" s="246"/>
      <c r="NZ23" s="246"/>
      <c r="OE23" s="246"/>
      <c r="OF23" s="246"/>
      <c r="OG23" s="246"/>
      <c r="OH23" s="246"/>
      <c r="OI23" s="246"/>
      <c r="OJ23" s="246"/>
      <c r="OK23" s="246"/>
      <c r="OL23" s="246"/>
      <c r="OM23" s="246"/>
      <c r="ON23" s="246"/>
      <c r="OO23" s="246"/>
      <c r="OP23" s="246"/>
      <c r="OQ23" s="246"/>
      <c r="OR23" s="246"/>
      <c r="OS23" s="246"/>
      <c r="OT23" s="246"/>
      <c r="OU23" s="246"/>
      <c r="OV23" s="246"/>
      <c r="OW23" s="246"/>
      <c r="OX23" s="246"/>
      <c r="OY23" s="246"/>
      <c r="OZ23" s="246"/>
      <c r="PA23" s="246"/>
      <c r="PB23" s="246"/>
      <c r="PC23" s="246"/>
      <c r="PD23" s="246"/>
      <c r="PE23" s="246"/>
      <c r="PF23" s="246"/>
      <c r="PG23" s="246"/>
      <c r="PH23" s="246"/>
      <c r="PI23" s="246"/>
      <c r="PJ23" s="246"/>
      <c r="PK23" s="246"/>
      <c r="PL23" s="246"/>
      <c r="PM23" s="246"/>
      <c r="PN23" s="246"/>
      <c r="PO23" s="246"/>
      <c r="PP23" s="246"/>
      <c r="PQ23" s="246"/>
      <c r="PR23" s="246"/>
      <c r="PS23" s="246"/>
      <c r="PT23" s="246"/>
      <c r="PU23" s="246"/>
      <c r="PV23" s="246"/>
      <c r="PW23" s="246"/>
      <c r="PX23" s="246"/>
      <c r="QT23" s="246"/>
      <c r="QU23" s="246"/>
      <c r="QV23" s="246"/>
      <c r="QW23" s="246"/>
    </row>
    <row r="24" spans="1:465" ht="3" customHeight="1" x14ac:dyDescent="0.25">
      <c r="A24" s="297"/>
      <c r="B24" s="300"/>
      <c r="C24" s="232"/>
      <c r="GX24"/>
      <c r="GY24"/>
    </row>
    <row r="25" spans="1:465" ht="3" customHeight="1" x14ac:dyDescent="0.25">
      <c r="A25" s="297" t="s">
        <v>158</v>
      </c>
      <c r="B25" s="300" t="s">
        <v>36</v>
      </c>
      <c r="C25" s="232"/>
      <c r="GX25"/>
      <c r="GY25"/>
    </row>
    <row r="26" spans="1:465" ht="8.1" customHeight="1" x14ac:dyDescent="0.25">
      <c r="A26" s="297"/>
      <c r="B26" s="300"/>
      <c r="C26" s="232"/>
      <c r="D26" s="246"/>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c r="AF26" s="246"/>
      <c r="AG26" s="246"/>
      <c r="AH26" s="246"/>
      <c r="AI26" s="246"/>
      <c r="AJ26" s="246"/>
      <c r="AK26" s="246"/>
      <c r="AL26" s="246"/>
      <c r="AM26" s="246"/>
      <c r="AN26" s="246"/>
      <c r="AO26" s="246"/>
      <c r="AP26" s="246"/>
      <c r="AU26" s="246"/>
      <c r="AV26" s="246"/>
      <c r="AW26" s="246"/>
      <c r="AX26" s="246"/>
      <c r="AY26" s="246"/>
      <c r="AZ26" s="246"/>
      <c r="BA26" s="246"/>
      <c r="BB26" s="246"/>
      <c r="BC26" s="246"/>
      <c r="BD26" s="246"/>
      <c r="BE26" s="246"/>
      <c r="BF26" s="246"/>
      <c r="BG26" s="246"/>
      <c r="BH26" s="246"/>
      <c r="BI26" s="246"/>
      <c r="BJ26" s="246"/>
      <c r="BK26" s="246"/>
      <c r="BL26" s="246"/>
      <c r="BM26" s="246"/>
      <c r="BN26" s="246"/>
      <c r="BO26" s="246"/>
      <c r="BP26" s="246"/>
      <c r="BQ26" s="246"/>
      <c r="BR26" s="246"/>
      <c r="BS26" s="246"/>
      <c r="BT26" s="246"/>
      <c r="BU26" s="246"/>
      <c r="BV26" s="246"/>
      <c r="BW26" s="246"/>
      <c r="BX26" s="246"/>
      <c r="BY26" s="246"/>
      <c r="BZ26" s="246"/>
      <c r="CA26" s="246"/>
      <c r="CB26" s="246"/>
      <c r="CC26" s="246"/>
      <c r="CD26" s="246"/>
      <c r="CE26" s="246"/>
      <c r="CF26" s="246"/>
      <c r="CG26" s="246"/>
      <c r="CH26" s="246"/>
      <c r="CI26" s="246"/>
      <c r="CJ26" s="246"/>
      <c r="CK26" s="246"/>
      <c r="CP26" s="247"/>
      <c r="CQ26" s="247"/>
      <c r="CR26" s="247"/>
      <c r="CS26" s="247"/>
      <c r="CT26" s="247"/>
      <c r="CU26" s="247"/>
      <c r="CV26" s="247"/>
      <c r="CW26" s="247"/>
      <c r="CX26" s="247"/>
      <c r="CY26" s="247"/>
      <c r="CZ26" s="246"/>
      <c r="DA26" s="246"/>
      <c r="DB26" s="246"/>
      <c r="DC26" s="246"/>
      <c r="DD26" s="246"/>
      <c r="DE26" s="246"/>
      <c r="DF26" s="246"/>
      <c r="DG26" s="246"/>
      <c r="DH26" s="246"/>
      <c r="DI26" s="246"/>
      <c r="DJ26" s="246"/>
      <c r="DK26" s="246"/>
      <c r="DL26" s="246"/>
      <c r="DM26" s="246"/>
      <c r="DN26" s="246"/>
      <c r="DO26" s="246"/>
      <c r="DP26" s="246"/>
      <c r="DQ26" s="246"/>
      <c r="DR26" s="246"/>
      <c r="DS26" s="246"/>
      <c r="DT26" s="246"/>
      <c r="DU26" s="246"/>
      <c r="DV26" s="246"/>
      <c r="DW26" s="246"/>
      <c r="DX26" s="246"/>
      <c r="DY26" s="246"/>
      <c r="DZ26" s="246"/>
      <c r="EA26" s="246"/>
      <c r="EB26" s="246"/>
      <c r="EC26" s="246"/>
      <c r="ED26" s="246"/>
      <c r="EI26" s="246"/>
      <c r="EJ26" s="246"/>
      <c r="EK26" s="246"/>
      <c r="EL26" s="246"/>
      <c r="EM26" s="246"/>
      <c r="EN26" s="246"/>
      <c r="EO26" s="246"/>
      <c r="EP26" s="246"/>
      <c r="EQ26" s="246"/>
      <c r="ER26" s="246"/>
      <c r="ES26" s="246"/>
      <c r="ET26" s="246"/>
      <c r="EU26" s="246"/>
      <c r="EV26" s="246"/>
      <c r="EW26" s="246"/>
      <c r="EX26" s="246"/>
      <c r="EY26" s="246"/>
      <c r="EZ26" s="246"/>
      <c r="FA26" s="246"/>
      <c r="FB26" s="246"/>
      <c r="FC26" s="246"/>
      <c r="FD26" s="246"/>
      <c r="FE26" s="246"/>
      <c r="FF26" s="246"/>
      <c r="FG26" s="246"/>
      <c r="FH26" s="246"/>
      <c r="FI26" s="246"/>
      <c r="FJ26" s="246"/>
      <c r="FK26" s="246"/>
      <c r="FL26" s="246"/>
      <c r="FM26" s="246"/>
      <c r="FN26" s="246"/>
      <c r="FO26" s="246"/>
      <c r="FP26" s="246"/>
      <c r="FQ26" s="246"/>
      <c r="FR26" s="246"/>
      <c r="FS26" s="246"/>
      <c r="FT26" s="246"/>
      <c r="FU26" s="246"/>
      <c r="FV26" s="246"/>
      <c r="FW26" s="246"/>
      <c r="FX26" s="246"/>
      <c r="FY26" s="246"/>
      <c r="FZ26" s="246"/>
      <c r="GA26" s="246"/>
      <c r="GB26" s="246"/>
      <c r="GC26" s="246"/>
      <c r="GD26" s="246"/>
      <c r="GE26" s="246"/>
      <c r="GF26" s="246"/>
      <c r="GG26" s="246"/>
      <c r="GH26" s="246"/>
      <c r="GI26" s="246"/>
      <c r="GJ26" s="246"/>
      <c r="GK26" s="246"/>
      <c r="GL26" s="246"/>
      <c r="GM26" s="246"/>
      <c r="GN26" s="246"/>
      <c r="GO26" s="246"/>
      <c r="GP26" s="246"/>
      <c r="GQ26" s="246"/>
      <c r="GR26" s="246"/>
      <c r="GS26" s="246"/>
      <c r="GX26" s="246"/>
      <c r="GY26" s="246"/>
      <c r="GZ26" s="246"/>
      <c r="HA26" s="246"/>
      <c r="HB26" s="246"/>
      <c r="HC26" s="246"/>
      <c r="HD26" s="246"/>
      <c r="HE26" s="246"/>
      <c r="HF26" s="246"/>
      <c r="HG26" s="246"/>
      <c r="HH26" s="246"/>
      <c r="HI26" s="246"/>
      <c r="HJ26" s="246"/>
      <c r="HK26" s="246"/>
      <c r="HL26" s="246"/>
      <c r="HM26" s="246"/>
      <c r="HN26" s="246"/>
      <c r="HO26" s="246"/>
      <c r="HP26" s="246"/>
      <c r="HQ26" s="246"/>
      <c r="HR26" s="246"/>
      <c r="HS26" s="246"/>
      <c r="HT26" s="246"/>
      <c r="HU26" s="246"/>
      <c r="HV26" s="246"/>
      <c r="HW26" s="246"/>
      <c r="HX26" s="246"/>
      <c r="HY26" s="246"/>
      <c r="HZ26" s="246"/>
      <c r="IA26" s="246"/>
      <c r="IB26" s="246"/>
      <c r="IC26" s="246"/>
      <c r="ID26" s="246"/>
      <c r="IE26" s="246"/>
      <c r="IF26" s="246"/>
      <c r="IG26" s="246"/>
      <c r="IH26" s="246"/>
      <c r="II26" s="246"/>
      <c r="IJ26" s="246"/>
      <c r="IK26" s="246"/>
      <c r="IL26" s="246"/>
      <c r="IM26" s="246"/>
      <c r="IN26" s="246"/>
      <c r="IO26" s="246"/>
      <c r="IP26" s="246"/>
      <c r="IQ26" s="246"/>
      <c r="IR26" s="246"/>
      <c r="IS26" s="246"/>
      <c r="IT26" s="246"/>
      <c r="IU26" s="246"/>
      <c r="IV26" s="246"/>
      <c r="IW26" s="246"/>
      <c r="IX26" s="246"/>
      <c r="IY26" s="246"/>
      <c r="IZ26" s="246"/>
      <c r="JA26" s="246"/>
      <c r="JB26" s="246"/>
      <c r="JC26" s="246"/>
      <c r="JD26" s="246"/>
      <c r="JE26" s="246"/>
      <c r="JF26" s="246"/>
      <c r="JG26" s="246"/>
      <c r="JL26" s="246"/>
      <c r="JM26" s="246"/>
      <c r="JN26" s="246"/>
      <c r="JO26" s="246"/>
      <c r="JP26" s="246"/>
      <c r="JQ26" s="246"/>
      <c r="JR26" s="246"/>
      <c r="JS26" s="246"/>
      <c r="JT26" s="246"/>
      <c r="JU26" s="246"/>
      <c r="JV26" s="246"/>
      <c r="JW26" s="246"/>
      <c r="JX26" s="246"/>
      <c r="JY26" s="246"/>
      <c r="JZ26" s="246"/>
      <c r="KA26" s="246"/>
      <c r="KB26" s="246"/>
      <c r="KC26" s="246"/>
      <c r="KD26" s="246"/>
      <c r="KE26" s="246"/>
      <c r="KF26" s="246"/>
      <c r="KG26" s="246"/>
      <c r="KH26" s="246"/>
      <c r="KI26" s="246"/>
      <c r="KJ26" s="246"/>
      <c r="KK26" s="246"/>
      <c r="KL26" s="246"/>
      <c r="KM26" s="246"/>
      <c r="KN26" s="246"/>
      <c r="KO26" s="246"/>
      <c r="KP26" s="246"/>
      <c r="KQ26" s="246"/>
      <c r="KR26" s="246"/>
      <c r="KS26" s="246"/>
      <c r="KT26" s="246"/>
      <c r="KU26" s="246"/>
      <c r="KV26" s="246"/>
      <c r="KW26" s="246"/>
      <c r="KX26" s="246"/>
      <c r="KY26" s="246"/>
      <c r="LD26" s="246"/>
      <c r="LE26" s="246"/>
      <c r="LF26" s="246"/>
      <c r="LG26" s="246"/>
      <c r="LH26" s="246"/>
      <c r="LI26" s="246"/>
      <c r="LJ26" s="246"/>
      <c r="LK26" s="246"/>
      <c r="LL26" s="246"/>
      <c r="LM26" s="246"/>
      <c r="LN26" s="246"/>
      <c r="LO26" s="246"/>
      <c r="LP26" s="246"/>
      <c r="LQ26" s="246"/>
      <c r="LR26" s="246"/>
      <c r="LS26" s="246"/>
      <c r="LT26" s="246"/>
      <c r="LU26" s="246"/>
      <c r="LV26" s="246"/>
      <c r="LW26" s="246"/>
      <c r="LX26" s="246"/>
      <c r="LY26" s="246"/>
      <c r="LZ26" s="246"/>
      <c r="MA26" s="246"/>
      <c r="MB26" s="246"/>
      <c r="MC26" s="246"/>
      <c r="MD26" s="246"/>
      <c r="ME26" s="246"/>
      <c r="MF26" s="246"/>
      <c r="MG26" s="246"/>
      <c r="MH26" s="246"/>
      <c r="MI26" s="246"/>
      <c r="MJ26" s="246"/>
      <c r="MK26" s="246"/>
      <c r="MP26" s="246"/>
      <c r="MQ26" s="246"/>
      <c r="MR26" s="246"/>
      <c r="MS26" s="246"/>
      <c r="MT26" s="246"/>
      <c r="MU26" s="246"/>
      <c r="MV26" s="246"/>
      <c r="MW26" s="246"/>
      <c r="MX26" s="246"/>
      <c r="MY26" s="246"/>
      <c r="MZ26" s="246"/>
      <c r="NA26" s="246"/>
      <c r="NB26" s="246"/>
      <c r="NC26" s="246"/>
      <c r="ND26" s="246"/>
      <c r="NE26" s="246"/>
      <c r="NF26" s="246"/>
      <c r="NG26" s="246"/>
      <c r="NH26" s="246"/>
      <c r="NI26" s="246"/>
      <c r="NJ26" s="246"/>
      <c r="NK26" s="246"/>
      <c r="NL26" s="246"/>
      <c r="NM26" s="246"/>
      <c r="NN26" s="246"/>
      <c r="NO26" s="246"/>
      <c r="NP26" s="246"/>
      <c r="NQ26" s="246"/>
      <c r="NR26" s="246"/>
      <c r="NS26" s="246"/>
      <c r="NT26" s="246"/>
      <c r="NU26" s="246"/>
      <c r="NV26" s="246"/>
      <c r="NW26" s="246"/>
      <c r="NX26" s="246"/>
      <c r="NY26" s="246"/>
      <c r="NZ26" s="246"/>
      <c r="OE26" s="246"/>
      <c r="OF26" s="246"/>
      <c r="OG26" s="246"/>
      <c r="OH26" s="246"/>
      <c r="OI26" s="246"/>
      <c r="OJ26" s="246"/>
      <c r="OK26" s="246"/>
      <c r="OL26" s="246"/>
      <c r="OM26" s="246"/>
      <c r="ON26" s="246"/>
      <c r="OO26" s="246"/>
      <c r="OP26" s="246"/>
      <c r="OQ26" s="246"/>
      <c r="OR26" s="246"/>
      <c r="OS26" s="246"/>
      <c r="OT26" s="246"/>
      <c r="OU26" s="246"/>
      <c r="OV26" s="246"/>
      <c r="OW26" s="246"/>
      <c r="OX26" s="246"/>
      <c r="OY26" s="246"/>
      <c r="OZ26" s="246"/>
      <c r="PA26" s="246"/>
      <c r="PB26" s="246"/>
      <c r="PC26" s="246"/>
      <c r="PD26" s="246"/>
      <c r="PE26" s="246"/>
      <c r="PF26" s="246"/>
      <c r="PG26" s="246"/>
      <c r="PH26" s="246"/>
      <c r="PI26" s="246"/>
      <c r="PJ26" s="246"/>
      <c r="PK26" s="246"/>
      <c r="PL26" s="246"/>
      <c r="PM26" s="246"/>
      <c r="PN26" s="246"/>
      <c r="PO26" s="246"/>
      <c r="PP26" s="246"/>
      <c r="PQ26" s="246"/>
      <c r="PR26" s="246"/>
      <c r="PS26" s="246"/>
      <c r="PT26" s="246"/>
      <c r="PU26" s="246"/>
      <c r="PV26" s="246"/>
      <c r="PW26" s="246"/>
      <c r="PX26" s="246"/>
      <c r="QT26" s="246"/>
      <c r="QU26" s="246"/>
      <c r="QV26" s="246"/>
      <c r="QW26" s="246"/>
    </row>
    <row r="27" spans="1:465" ht="3" customHeight="1" x14ac:dyDescent="0.25">
      <c r="A27" s="297"/>
      <c r="B27" s="300"/>
      <c r="C27" s="232"/>
      <c r="GX27"/>
      <c r="GY27"/>
    </row>
    <row r="28" spans="1:465" ht="3" customHeight="1" x14ac:dyDescent="0.25">
      <c r="A28" s="297" t="s">
        <v>159</v>
      </c>
      <c r="B28" s="300" t="s">
        <v>37</v>
      </c>
      <c r="C28" s="232"/>
      <c r="GX28"/>
      <c r="GY28"/>
    </row>
    <row r="29" spans="1:465" ht="8.1" customHeight="1" x14ac:dyDescent="0.25">
      <c r="A29" s="297"/>
      <c r="B29" s="300"/>
      <c r="C29" s="232"/>
      <c r="D29" s="246"/>
      <c r="E29" s="246"/>
      <c r="F29" s="246"/>
      <c r="G29" s="246"/>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M29" s="246"/>
      <c r="AN29" s="246"/>
      <c r="AO29" s="246"/>
      <c r="AP29" s="246"/>
      <c r="AU29" s="246"/>
      <c r="AV29" s="246"/>
      <c r="AW29" s="246"/>
      <c r="AX29" s="246"/>
      <c r="AY29" s="246"/>
      <c r="AZ29" s="246"/>
      <c r="BA29" s="246"/>
      <c r="BB29" s="246"/>
      <c r="BC29" s="246"/>
      <c r="BD29" s="246"/>
      <c r="BE29" s="246"/>
      <c r="BF29" s="246"/>
      <c r="BG29" s="246"/>
      <c r="BH29" s="246"/>
      <c r="BI29" s="246"/>
      <c r="BJ29" s="246"/>
      <c r="BK29" s="246"/>
      <c r="BL29" s="246"/>
      <c r="BM29" s="246"/>
      <c r="BN29" s="246"/>
      <c r="BO29" s="246"/>
      <c r="BP29" s="246"/>
      <c r="BQ29" s="246"/>
      <c r="BR29" s="246"/>
      <c r="BS29" s="246"/>
      <c r="BT29" s="246"/>
      <c r="BU29" s="246"/>
      <c r="BV29" s="246"/>
      <c r="BW29" s="246"/>
      <c r="BX29" s="246"/>
      <c r="BY29" s="246"/>
      <c r="BZ29" s="246"/>
      <c r="CA29" s="246"/>
      <c r="CB29" s="246"/>
      <c r="CC29" s="246"/>
      <c r="CD29" s="246"/>
      <c r="CE29" s="246"/>
      <c r="CF29" s="246"/>
      <c r="CG29" s="246"/>
      <c r="CH29" s="246"/>
      <c r="CI29" s="246"/>
      <c r="CJ29" s="246"/>
      <c r="CK29" s="246"/>
      <c r="CP29" s="246"/>
      <c r="CQ29" s="246"/>
      <c r="CR29" s="246"/>
      <c r="CS29" s="246"/>
      <c r="CT29" s="246"/>
      <c r="CU29" s="246"/>
      <c r="CV29" s="247"/>
      <c r="CW29" s="247"/>
      <c r="CX29" s="247"/>
      <c r="CY29" s="247"/>
      <c r="CZ29" s="247"/>
      <c r="DA29" s="247"/>
      <c r="DB29" s="247"/>
      <c r="DC29" s="247"/>
      <c r="DD29" s="247"/>
      <c r="DE29" s="247"/>
      <c r="DF29" s="247"/>
      <c r="DG29" s="246"/>
      <c r="DH29" s="246"/>
      <c r="DI29" s="246"/>
      <c r="DJ29" s="246"/>
      <c r="DK29" s="246"/>
      <c r="DL29" s="246"/>
      <c r="DM29" s="246"/>
      <c r="DN29" s="246"/>
      <c r="DO29" s="246"/>
      <c r="DP29" s="246"/>
      <c r="DQ29" s="246"/>
      <c r="DR29" s="246"/>
      <c r="DS29" s="246"/>
      <c r="DT29" s="246"/>
      <c r="DU29" s="246"/>
      <c r="DV29" s="246"/>
      <c r="DW29" s="246"/>
      <c r="DX29" s="246"/>
      <c r="DY29" s="246"/>
      <c r="DZ29" s="246"/>
      <c r="EA29" s="246"/>
      <c r="EB29" s="246"/>
      <c r="EC29" s="246"/>
      <c r="ED29" s="246"/>
      <c r="EI29" s="247"/>
      <c r="EJ29" s="247"/>
      <c r="EK29" s="247"/>
      <c r="EL29" s="246"/>
      <c r="EM29" s="246"/>
      <c r="EN29" s="246"/>
      <c r="EO29" s="246"/>
      <c r="EP29" s="246"/>
      <c r="EQ29" s="246"/>
      <c r="ER29" s="246"/>
      <c r="ES29" s="246"/>
      <c r="ET29" s="246"/>
      <c r="EU29" s="246"/>
      <c r="EV29" s="246"/>
      <c r="EW29" s="246"/>
      <c r="EX29" s="246"/>
      <c r="EY29" s="246"/>
      <c r="EZ29" s="246"/>
      <c r="FA29" s="246"/>
      <c r="FB29" s="246"/>
      <c r="FC29" s="246"/>
      <c r="FD29" s="246"/>
      <c r="FE29" s="246"/>
      <c r="FF29" s="246"/>
      <c r="FG29" s="246"/>
      <c r="FH29" s="246"/>
      <c r="FI29" s="246"/>
      <c r="FJ29" s="246"/>
      <c r="FK29" s="246"/>
      <c r="FL29" s="246"/>
      <c r="FM29" s="246"/>
      <c r="FN29" s="246"/>
      <c r="FO29" s="246"/>
      <c r="FP29" s="246"/>
      <c r="FQ29" s="246"/>
      <c r="FR29" s="246"/>
      <c r="FS29" s="246"/>
      <c r="FT29" s="246"/>
      <c r="FU29" s="246"/>
      <c r="FV29" s="246"/>
      <c r="FW29" s="246"/>
      <c r="FX29" s="246"/>
      <c r="FY29" s="246"/>
      <c r="FZ29" s="246"/>
      <c r="GA29" s="246"/>
      <c r="GB29" s="246"/>
      <c r="GC29" s="246"/>
      <c r="GD29" s="246"/>
      <c r="GE29" s="246"/>
      <c r="GF29" s="246"/>
      <c r="GG29" s="246"/>
      <c r="GH29" s="246"/>
      <c r="GI29" s="246"/>
      <c r="GJ29" s="246"/>
      <c r="GK29" s="246"/>
      <c r="GL29" s="246"/>
      <c r="GM29" s="246"/>
      <c r="GN29" s="246"/>
      <c r="GO29" s="246"/>
      <c r="GP29" s="246"/>
      <c r="GQ29" s="246"/>
      <c r="GR29" s="246"/>
      <c r="GS29" s="246"/>
      <c r="GX29" s="246"/>
      <c r="GY29" s="246"/>
      <c r="GZ29" s="246"/>
      <c r="HA29" s="246"/>
      <c r="HB29" s="246"/>
      <c r="HC29" s="246"/>
      <c r="HD29" s="246"/>
      <c r="HE29" s="246"/>
      <c r="HF29" s="246"/>
      <c r="HG29" s="246"/>
      <c r="HH29" s="246"/>
      <c r="HI29" s="246"/>
      <c r="HJ29" s="246"/>
      <c r="HK29" s="246"/>
      <c r="HL29" s="246"/>
      <c r="HM29" s="246"/>
      <c r="HN29" s="246"/>
      <c r="HO29" s="246"/>
      <c r="HP29" s="246"/>
      <c r="HQ29" s="246"/>
      <c r="HR29" s="246"/>
      <c r="HS29" s="246"/>
      <c r="HT29" s="246"/>
      <c r="HU29" s="246"/>
      <c r="HV29" s="246"/>
      <c r="HW29" s="246"/>
      <c r="HX29" s="246"/>
      <c r="HY29" s="246"/>
      <c r="HZ29" s="246"/>
      <c r="IA29" s="246"/>
      <c r="IB29" s="246"/>
      <c r="IC29" s="246"/>
      <c r="ID29" s="246"/>
      <c r="IE29" s="246"/>
      <c r="IF29" s="246"/>
      <c r="IG29" s="246"/>
      <c r="IH29" s="246"/>
      <c r="II29" s="246"/>
      <c r="IJ29" s="246"/>
      <c r="IK29" s="246"/>
      <c r="IL29" s="246"/>
      <c r="IM29" s="246"/>
      <c r="IN29" s="246"/>
      <c r="IO29" s="246"/>
      <c r="IP29" s="246"/>
      <c r="IQ29" s="246"/>
      <c r="IR29" s="246"/>
      <c r="IS29" s="246"/>
      <c r="IT29" s="246"/>
      <c r="IU29" s="246"/>
      <c r="IV29" s="246"/>
      <c r="IW29" s="246"/>
      <c r="IX29" s="246"/>
      <c r="IY29" s="246"/>
      <c r="IZ29" s="246"/>
      <c r="JA29" s="246"/>
      <c r="JB29" s="246"/>
      <c r="JC29" s="246"/>
      <c r="JD29" s="246"/>
      <c r="JE29" s="246"/>
      <c r="JF29" s="246"/>
      <c r="JG29" s="246"/>
      <c r="JL29" s="246"/>
      <c r="JM29" s="246"/>
      <c r="JN29" s="246"/>
      <c r="JO29" s="246"/>
      <c r="JP29" s="246"/>
      <c r="JQ29" s="246"/>
      <c r="JR29" s="246"/>
      <c r="JS29" s="246"/>
      <c r="JT29" s="246"/>
      <c r="JU29" s="246"/>
      <c r="JV29" s="246"/>
      <c r="JW29" s="246"/>
      <c r="JX29" s="246"/>
      <c r="JY29" s="246"/>
      <c r="JZ29" s="246"/>
      <c r="KA29" s="246"/>
      <c r="KB29" s="246"/>
      <c r="KC29" s="246"/>
      <c r="KD29" s="246"/>
      <c r="KE29" s="246"/>
      <c r="KF29" s="246"/>
      <c r="KG29" s="246"/>
      <c r="KH29" s="246"/>
      <c r="KI29" s="246"/>
      <c r="KJ29" s="246"/>
      <c r="KK29" s="246"/>
      <c r="KL29" s="246"/>
      <c r="KM29" s="246"/>
      <c r="KN29" s="246"/>
      <c r="KO29" s="246"/>
      <c r="KP29" s="246"/>
      <c r="KQ29" s="246"/>
      <c r="KR29" s="246"/>
      <c r="KS29" s="246"/>
      <c r="KT29" s="246"/>
      <c r="KU29" s="246"/>
      <c r="KV29" s="246"/>
      <c r="KW29" s="246"/>
      <c r="KX29" s="246"/>
      <c r="KY29" s="246"/>
      <c r="LD29" s="246"/>
      <c r="LE29" s="246"/>
      <c r="LF29" s="246"/>
      <c r="LG29" s="246"/>
      <c r="LH29" s="246"/>
      <c r="LI29" s="246"/>
      <c r="LJ29" s="246"/>
      <c r="LK29" s="246"/>
      <c r="LL29" s="246"/>
      <c r="LM29" s="246"/>
      <c r="LN29" s="246"/>
      <c r="LO29" s="246"/>
      <c r="LP29" s="246"/>
      <c r="LQ29" s="246"/>
      <c r="LR29" s="246"/>
      <c r="LS29" s="246"/>
      <c r="LT29" s="246"/>
      <c r="LU29" s="246"/>
      <c r="LV29" s="246"/>
      <c r="LW29" s="246"/>
      <c r="LX29" s="246"/>
      <c r="LY29" s="246"/>
      <c r="LZ29" s="246"/>
      <c r="MA29" s="246"/>
      <c r="MB29" s="246"/>
      <c r="MC29" s="246"/>
      <c r="MD29" s="246"/>
      <c r="ME29" s="246"/>
      <c r="MF29" s="246"/>
      <c r="MG29" s="246"/>
      <c r="MH29" s="246"/>
      <c r="MI29" s="246"/>
      <c r="MJ29" s="246"/>
      <c r="MK29" s="246"/>
      <c r="MP29" s="246"/>
      <c r="MQ29" s="246"/>
      <c r="MR29" s="246"/>
      <c r="MS29" s="246"/>
      <c r="MT29" s="246"/>
      <c r="MU29" s="246"/>
      <c r="MV29" s="246"/>
      <c r="MW29" s="246"/>
      <c r="MX29" s="246"/>
      <c r="MY29" s="246"/>
      <c r="MZ29" s="246"/>
      <c r="NA29" s="246"/>
      <c r="NB29" s="246"/>
      <c r="NC29" s="246"/>
      <c r="ND29" s="246"/>
      <c r="NE29" s="246"/>
      <c r="NF29" s="246"/>
      <c r="NG29" s="246"/>
      <c r="NH29" s="246"/>
      <c r="NI29" s="246"/>
      <c r="NJ29" s="246"/>
      <c r="NK29" s="246"/>
      <c r="NL29" s="246"/>
      <c r="NM29" s="246"/>
      <c r="NN29" s="246"/>
      <c r="NO29" s="246"/>
      <c r="NP29" s="246"/>
      <c r="NQ29" s="246"/>
      <c r="NR29" s="246"/>
      <c r="NS29" s="246"/>
      <c r="NT29" s="246"/>
      <c r="NU29" s="246"/>
      <c r="NV29" s="246"/>
      <c r="NW29" s="246"/>
      <c r="NX29" s="246"/>
      <c r="NY29" s="246"/>
      <c r="NZ29" s="246"/>
      <c r="OE29" s="246"/>
      <c r="OF29" s="246"/>
      <c r="OG29" s="246"/>
      <c r="OH29" s="246"/>
      <c r="OI29" s="246"/>
      <c r="OJ29" s="246"/>
      <c r="OK29" s="246"/>
      <c r="OL29" s="246"/>
      <c r="OM29" s="246"/>
      <c r="ON29" s="246"/>
      <c r="OO29" s="246"/>
      <c r="OP29" s="246"/>
      <c r="OQ29" s="246"/>
      <c r="OR29" s="246"/>
      <c r="OS29" s="246"/>
      <c r="OT29" s="246"/>
      <c r="OU29" s="246"/>
      <c r="OV29" s="246"/>
      <c r="OW29" s="246"/>
      <c r="OX29" s="246"/>
      <c r="OY29" s="246"/>
      <c r="OZ29" s="246"/>
      <c r="PA29" s="246"/>
      <c r="PB29" s="246"/>
      <c r="PC29" s="246"/>
      <c r="PD29" s="246"/>
      <c r="PE29" s="246"/>
      <c r="PF29" s="246"/>
      <c r="PG29" s="246"/>
      <c r="PH29" s="246"/>
      <c r="PI29" s="246"/>
      <c r="PJ29" s="246"/>
      <c r="PK29" s="246"/>
      <c r="PL29" s="246"/>
      <c r="PM29" s="246"/>
      <c r="PN29" s="246"/>
      <c r="PO29" s="246"/>
      <c r="PP29" s="246"/>
      <c r="PQ29" s="246"/>
      <c r="PR29" s="246"/>
      <c r="PS29" s="246"/>
      <c r="PT29" s="246"/>
      <c r="PU29" s="246"/>
      <c r="PV29" s="246"/>
      <c r="PW29" s="246"/>
      <c r="PX29" s="246"/>
      <c r="QT29" s="246"/>
      <c r="QU29" s="246"/>
      <c r="QV29" s="246"/>
      <c r="QW29" s="246"/>
    </row>
    <row r="30" spans="1:465" ht="3" customHeight="1" x14ac:dyDescent="0.25">
      <c r="A30" s="297"/>
      <c r="B30" s="300"/>
      <c r="C30" s="232"/>
      <c r="GX30"/>
      <c r="GY30"/>
    </row>
    <row r="31" spans="1:465" ht="3" customHeight="1" x14ac:dyDescent="0.25">
      <c r="A31" s="297" t="s">
        <v>160</v>
      </c>
      <c r="B31" s="300" t="s">
        <v>38</v>
      </c>
      <c r="C31" s="232"/>
      <c r="GX31"/>
      <c r="GY31"/>
    </row>
    <row r="32" spans="1:465" ht="8.1" customHeight="1" x14ac:dyDescent="0.25">
      <c r="A32" s="297"/>
      <c r="B32" s="300"/>
      <c r="C32" s="232"/>
      <c r="D32" s="246"/>
      <c r="E32" s="246"/>
      <c r="F32" s="246"/>
      <c r="G32" s="246"/>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246"/>
      <c r="AM32" s="246"/>
      <c r="AN32" s="246"/>
      <c r="AO32" s="246"/>
      <c r="AP32" s="246"/>
      <c r="AU32" s="246"/>
      <c r="AV32" s="246"/>
      <c r="AW32" s="246"/>
      <c r="AX32" s="246"/>
      <c r="AY32" s="246"/>
      <c r="AZ32" s="246"/>
      <c r="BA32" s="246"/>
      <c r="BB32" s="246"/>
      <c r="BC32" s="246"/>
      <c r="BD32" s="246"/>
      <c r="BE32" s="246"/>
      <c r="BF32" s="246"/>
      <c r="BG32" s="246"/>
      <c r="BH32" s="246"/>
      <c r="BI32" s="246"/>
      <c r="BJ32" s="246"/>
      <c r="BK32" s="246"/>
      <c r="BL32" s="246"/>
      <c r="BM32" s="246"/>
      <c r="BN32" s="246"/>
      <c r="BO32" s="246"/>
      <c r="BP32" s="246"/>
      <c r="BQ32" s="246"/>
      <c r="BR32" s="246"/>
      <c r="BS32" s="246"/>
      <c r="BT32" s="246"/>
      <c r="BU32" s="246"/>
      <c r="BV32" s="246"/>
      <c r="BW32" s="246"/>
      <c r="BX32" s="246"/>
      <c r="BY32" s="246"/>
      <c r="BZ32" s="246"/>
      <c r="CA32" s="246"/>
      <c r="CB32" s="246"/>
      <c r="CC32" s="246"/>
      <c r="CD32" s="246"/>
      <c r="CE32" s="246"/>
      <c r="CF32" s="246"/>
      <c r="CG32" s="246"/>
      <c r="CH32" s="246"/>
      <c r="CI32" s="246"/>
      <c r="CJ32" s="246"/>
      <c r="CK32" s="246"/>
      <c r="CP32" s="246"/>
      <c r="CQ32" s="246"/>
      <c r="CR32" s="246"/>
      <c r="CS32" s="246"/>
      <c r="CT32" s="246"/>
      <c r="CU32" s="246"/>
      <c r="CV32" s="246"/>
      <c r="CW32" s="246"/>
      <c r="CX32" s="246"/>
      <c r="CY32" s="246"/>
      <c r="CZ32" s="246"/>
      <c r="DA32" s="246"/>
      <c r="DB32" s="246"/>
      <c r="DC32" s="246"/>
      <c r="DD32" s="246"/>
      <c r="DE32" s="246"/>
      <c r="DF32" s="246"/>
      <c r="DG32" s="246"/>
      <c r="DH32" s="246"/>
      <c r="DI32" s="246"/>
      <c r="DJ32" s="246"/>
      <c r="DK32" s="246"/>
      <c r="DL32" s="246"/>
      <c r="DM32" s="246"/>
      <c r="DN32" s="247"/>
      <c r="DO32" s="247"/>
      <c r="DP32" s="247"/>
      <c r="DQ32" s="247"/>
      <c r="DR32" s="247"/>
      <c r="DS32" s="247"/>
      <c r="DT32" s="247"/>
      <c r="DU32" s="247"/>
      <c r="DV32" s="246"/>
      <c r="DW32" s="246"/>
      <c r="DX32" s="246"/>
      <c r="DY32" s="246"/>
      <c r="DZ32" s="246"/>
      <c r="EA32" s="246"/>
      <c r="EB32" s="246"/>
      <c r="EC32" s="246"/>
      <c r="ED32" s="246"/>
      <c r="EI32" s="246"/>
      <c r="EJ32" s="246"/>
      <c r="EK32" s="246"/>
      <c r="EL32" s="246"/>
      <c r="EM32" s="246"/>
      <c r="EN32" s="246"/>
      <c r="EO32" s="246"/>
      <c r="EP32" s="246"/>
      <c r="EQ32" s="246"/>
      <c r="ER32" s="246"/>
      <c r="ES32" s="246"/>
      <c r="ET32" s="246"/>
      <c r="EU32" s="246"/>
      <c r="EV32" s="246"/>
      <c r="EW32" s="246"/>
      <c r="EX32" s="246"/>
      <c r="EY32" s="246"/>
      <c r="EZ32" s="246"/>
      <c r="FA32" s="246"/>
      <c r="FB32" s="246"/>
      <c r="FC32" s="246"/>
      <c r="FD32" s="246"/>
      <c r="FE32" s="246"/>
      <c r="FF32" s="246"/>
      <c r="FG32" s="246"/>
      <c r="FH32" s="246"/>
      <c r="FI32" s="246"/>
      <c r="FJ32" s="246"/>
      <c r="FK32" s="246"/>
      <c r="FL32" s="246"/>
      <c r="FM32" s="246"/>
      <c r="FN32" s="246"/>
      <c r="FO32" s="246"/>
      <c r="FP32" s="246"/>
      <c r="FQ32" s="246"/>
      <c r="FR32" s="246"/>
      <c r="FS32" s="246"/>
      <c r="FT32" s="246"/>
      <c r="FU32" s="246"/>
      <c r="FV32" s="246"/>
      <c r="FW32" s="246"/>
      <c r="FX32" s="246"/>
      <c r="FY32" s="246"/>
      <c r="FZ32" s="246"/>
      <c r="GA32" s="246"/>
      <c r="GB32" s="246"/>
      <c r="GC32" s="246"/>
      <c r="GD32" s="246"/>
      <c r="GE32" s="246"/>
      <c r="GF32" s="246"/>
      <c r="GG32" s="246"/>
      <c r="GH32" s="246"/>
      <c r="GI32" s="246"/>
      <c r="GJ32" s="246"/>
      <c r="GK32" s="246"/>
      <c r="GL32" s="246"/>
      <c r="GM32" s="246"/>
      <c r="GN32" s="246"/>
      <c r="GO32" s="246"/>
      <c r="GP32" s="246"/>
      <c r="GQ32" s="246"/>
      <c r="GR32" s="246"/>
      <c r="GS32" s="246"/>
      <c r="GX32" s="246"/>
      <c r="GY32" s="246"/>
      <c r="GZ32" s="246"/>
      <c r="HA32" s="246"/>
      <c r="HB32" s="246"/>
      <c r="HC32" s="246"/>
      <c r="HD32" s="246"/>
      <c r="HE32" s="246"/>
      <c r="HF32" s="246"/>
      <c r="HG32" s="246"/>
      <c r="HH32" s="246"/>
      <c r="HI32" s="246"/>
      <c r="HJ32" s="246"/>
      <c r="HK32" s="246"/>
      <c r="HL32" s="246"/>
      <c r="HM32" s="246"/>
      <c r="HN32" s="246"/>
      <c r="HO32" s="246"/>
      <c r="HP32" s="246"/>
      <c r="HQ32" s="246"/>
      <c r="HR32" s="246"/>
      <c r="HS32" s="246"/>
      <c r="HT32" s="246"/>
      <c r="HU32" s="246"/>
      <c r="HV32" s="246"/>
      <c r="HW32" s="246"/>
      <c r="HX32" s="246"/>
      <c r="HY32" s="246"/>
      <c r="HZ32" s="246"/>
      <c r="IA32" s="246"/>
      <c r="IB32" s="246"/>
      <c r="IC32" s="246"/>
      <c r="ID32" s="246"/>
      <c r="IE32" s="246"/>
      <c r="IF32" s="246"/>
      <c r="IG32" s="246"/>
      <c r="IH32" s="246"/>
      <c r="II32" s="246"/>
      <c r="IJ32" s="246"/>
      <c r="IK32" s="246"/>
      <c r="IL32" s="246"/>
      <c r="IM32" s="246"/>
      <c r="IN32" s="246"/>
      <c r="IO32" s="246"/>
      <c r="IP32" s="246"/>
      <c r="IQ32" s="246"/>
      <c r="IR32" s="246"/>
      <c r="IS32" s="246"/>
      <c r="IT32" s="246"/>
      <c r="IU32" s="246"/>
      <c r="IV32" s="246"/>
      <c r="IW32" s="246"/>
      <c r="IX32" s="246"/>
      <c r="IY32" s="246"/>
      <c r="IZ32" s="246"/>
      <c r="JA32" s="246"/>
      <c r="JB32" s="246"/>
      <c r="JC32" s="246"/>
      <c r="JD32" s="246"/>
      <c r="JE32" s="246"/>
      <c r="JF32" s="246"/>
      <c r="JG32" s="246"/>
      <c r="JL32" s="246"/>
      <c r="JM32" s="246"/>
      <c r="JN32" s="246"/>
      <c r="JO32" s="246"/>
      <c r="JP32" s="246"/>
      <c r="JQ32" s="246"/>
      <c r="JR32" s="246"/>
      <c r="JS32" s="246"/>
      <c r="JT32" s="246"/>
      <c r="JU32" s="246"/>
      <c r="JV32" s="246"/>
      <c r="JW32" s="246"/>
      <c r="JX32" s="246"/>
      <c r="JY32" s="246"/>
      <c r="JZ32" s="246"/>
      <c r="KA32" s="246"/>
      <c r="KB32" s="246"/>
      <c r="KC32" s="246"/>
      <c r="KD32" s="246"/>
      <c r="KE32" s="246"/>
      <c r="KF32" s="246"/>
      <c r="KG32" s="246"/>
      <c r="KH32" s="246"/>
      <c r="KI32" s="246"/>
      <c r="KJ32" s="246"/>
      <c r="KK32" s="246"/>
      <c r="KL32" s="246"/>
      <c r="KM32" s="246"/>
      <c r="KN32" s="246"/>
      <c r="KO32" s="246"/>
      <c r="KP32" s="246"/>
      <c r="KQ32" s="246"/>
      <c r="KR32" s="246"/>
      <c r="KS32" s="246"/>
      <c r="KT32" s="246"/>
      <c r="KU32" s="246"/>
      <c r="KV32" s="246"/>
      <c r="KW32" s="246"/>
      <c r="KX32" s="246"/>
      <c r="KY32" s="246"/>
      <c r="LD32" s="246"/>
      <c r="LE32" s="246"/>
      <c r="LF32" s="246"/>
      <c r="LG32" s="246"/>
      <c r="LH32" s="246"/>
      <c r="LI32" s="246"/>
      <c r="LJ32" s="246"/>
      <c r="LK32" s="246"/>
      <c r="LL32" s="246"/>
      <c r="LM32" s="246"/>
      <c r="LN32" s="246"/>
      <c r="LO32" s="246"/>
      <c r="LP32" s="246"/>
      <c r="LQ32" s="246"/>
      <c r="LR32" s="246"/>
      <c r="LS32" s="246"/>
      <c r="LT32" s="246"/>
      <c r="LU32" s="246"/>
      <c r="LV32" s="246"/>
      <c r="LW32" s="246"/>
      <c r="LX32" s="246"/>
      <c r="LY32" s="246"/>
      <c r="LZ32" s="246"/>
      <c r="MA32" s="246"/>
      <c r="MB32" s="246"/>
      <c r="MC32" s="246"/>
      <c r="MD32" s="246"/>
      <c r="ME32" s="246"/>
      <c r="MF32" s="246"/>
      <c r="MG32" s="246"/>
      <c r="MH32" s="246"/>
      <c r="MI32" s="246"/>
      <c r="MJ32" s="246"/>
      <c r="MK32" s="246"/>
      <c r="MP32" s="246"/>
      <c r="MQ32" s="246"/>
      <c r="MR32" s="246"/>
      <c r="MS32" s="246"/>
      <c r="MT32" s="246"/>
      <c r="MU32" s="246"/>
      <c r="MV32" s="246"/>
      <c r="MW32" s="246"/>
      <c r="MX32" s="246"/>
      <c r="MY32" s="246"/>
      <c r="MZ32" s="246"/>
      <c r="NA32" s="246"/>
      <c r="NB32" s="246"/>
      <c r="NC32" s="246"/>
      <c r="ND32" s="246"/>
      <c r="NE32" s="246"/>
      <c r="NF32" s="246"/>
      <c r="NG32" s="246"/>
      <c r="NH32" s="246"/>
      <c r="NI32" s="246"/>
      <c r="NJ32" s="246"/>
      <c r="NK32" s="246"/>
      <c r="NL32" s="246"/>
      <c r="NM32" s="246"/>
      <c r="NN32" s="246"/>
      <c r="NO32" s="246"/>
      <c r="NP32" s="246"/>
      <c r="NQ32" s="246"/>
      <c r="NR32" s="246"/>
      <c r="NS32" s="246"/>
      <c r="NT32" s="246"/>
      <c r="NU32" s="246"/>
      <c r="NV32" s="246"/>
      <c r="NW32" s="246"/>
      <c r="NX32" s="246"/>
      <c r="NY32" s="246"/>
      <c r="NZ32" s="246"/>
      <c r="OE32" s="246"/>
      <c r="OF32" s="246"/>
      <c r="OG32" s="246"/>
      <c r="OH32" s="246"/>
      <c r="OI32" s="246"/>
      <c r="OJ32" s="246"/>
      <c r="OK32" s="246"/>
      <c r="OL32" s="246"/>
      <c r="OM32" s="246"/>
      <c r="ON32" s="246"/>
      <c r="OO32" s="246"/>
      <c r="OP32" s="246"/>
      <c r="OQ32" s="246"/>
      <c r="OR32" s="246"/>
      <c r="OS32" s="246"/>
      <c r="OT32" s="246"/>
      <c r="OU32" s="246"/>
      <c r="OV32" s="246"/>
      <c r="OW32" s="246"/>
      <c r="OX32" s="246"/>
      <c r="OY32" s="246"/>
      <c r="OZ32" s="246"/>
      <c r="PA32" s="246"/>
      <c r="PB32" s="246"/>
      <c r="PC32" s="246"/>
      <c r="PD32" s="246"/>
      <c r="PE32" s="246"/>
      <c r="PF32" s="246"/>
      <c r="PG32" s="246"/>
      <c r="PH32" s="246"/>
      <c r="PI32" s="246"/>
      <c r="PJ32" s="246"/>
      <c r="PK32" s="246"/>
      <c r="PL32" s="246"/>
      <c r="PM32" s="246"/>
      <c r="PN32" s="246"/>
      <c r="PO32" s="246"/>
      <c r="PP32" s="246"/>
      <c r="PQ32" s="246"/>
      <c r="PR32" s="246"/>
      <c r="PS32" s="246"/>
      <c r="PT32" s="246"/>
      <c r="PU32" s="246"/>
      <c r="PV32" s="246"/>
      <c r="PW32" s="246"/>
      <c r="PX32" s="246"/>
      <c r="QT32" s="246"/>
      <c r="QU32" s="246"/>
      <c r="QV32" s="246"/>
      <c r="QW32" s="246"/>
    </row>
    <row r="33" spans="1:465" ht="3" customHeight="1" x14ac:dyDescent="0.25">
      <c r="A33" s="297"/>
      <c r="B33" s="300"/>
      <c r="C33" s="232"/>
      <c r="GX33"/>
      <c r="GY33"/>
    </row>
    <row r="34" spans="1:465" ht="3" customHeight="1" x14ac:dyDescent="0.25">
      <c r="A34" s="297" t="s">
        <v>161</v>
      </c>
      <c r="B34" s="300" t="s">
        <v>39</v>
      </c>
      <c r="C34" s="232"/>
      <c r="GX34"/>
      <c r="GY34"/>
    </row>
    <row r="35" spans="1:465" ht="8.1" customHeight="1" x14ac:dyDescent="0.25">
      <c r="A35" s="297"/>
      <c r="B35" s="300"/>
      <c r="C35" s="232"/>
      <c r="D35" s="246"/>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U35" s="246"/>
      <c r="AV35" s="246"/>
      <c r="AW35" s="246"/>
      <c r="AX35" s="246"/>
      <c r="AY35" s="246"/>
      <c r="AZ35" s="246"/>
      <c r="BA35" s="246"/>
      <c r="BB35" s="246"/>
      <c r="BC35" s="246"/>
      <c r="BD35" s="246"/>
      <c r="BE35" s="246"/>
      <c r="BF35" s="246"/>
      <c r="BG35" s="246"/>
      <c r="BH35" s="246"/>
      <c r="BI35" s="246"/>
      <c r="BJ35" s="246"/>
      <c r="BK35" s="246"/>
      <c r="BL35" s="246"/>
      <c r="BM35" s="246"/>
      <c r="BN35" s="246"/>
      <c r="BO35" s="246"/>
      <c r="BP35" s="246"/>
      <c r="BQ35" s="246"/>
      <c r="BR35" s="246"/>
      <c r="BS35" s="246"/>
      <c r="BT35" s="246"/>
      <c r="BU35" s="246"/>
      <c r="BV35" s="246"/>
      <c r="BW35" s="246"/>
      <c r="BX35" s="246"/>
      <c r="BY35" s="246"/>
      <c r="BZ35" s="246"/>
      <c r="CA35" s="246"/>
      <c r="CB35" s="246"/>
      <c r="CC35" s="246"/>
      <c r="CD35" s="246"/>
      <c r="CE35" s="246"/>
      <c r="CF35" s="246"/>
      <c r="CG35" s="246"/>
      <c r="CH35" s="246"/>
      <c r="CI35" s="246"/>
      <c r="CJ35" s="246"/>
      <c r="CK35" s="246"/>
      <c r="CP35" s="246"/>
      <c r="CQ35" s="246"/>
      <c r="CR35" s="246"/>
      <c r="CS35" s="246"/>
      <c r="CT35" s="246"/>
      <c r="CU35" s="246"/>
      <c r="CV35" s="246"/>
      <c r="CW35" s="246"/>
      <c r="CX35" s="246"/>
      <c r="CY35" s="246"/>
      <c r="CZ35" s="246"/>
      <c r="DA35" s="246"/>
      <c r="DB35" s="246"/>
      <c r="DC35" s="246"/>
      <c r="DD35" s="246"/>
      <c r="DE35" s="246"/>
      <c r="DF35" s="246"/>
      <c r="DG35" s="246"/>
      <c r="DH35" s="246"/>
      <c r="DI35" s="246"/>
      <c r="DJ35" s="246"/>
      <c r="DK35" s="246"/>
      <c r="DL35" s="246"/>
      <c r="DM35" s="246"/>
      <c r="DN35" s="246"/>
      <c r="DO35" s="246"/>
      <c r="DP35" s="246"/>
      <c r="DQ35" s="246"/>
      <c r="DR35" s="246"/>
      <c r="DS35" s="246"/>
      <c r="DT35" s="246"/>
      <c r="DU35" s="247"/>
      <c r="DV35" s="247"/>
      <c r="DW35" s="247"/>
      <c r="DX35" s="247"/>
      <c r="DY35" s="247"/>
      <c r="DZ35" s="247"/>
      <c r="EA35" s="247"/>
      <c r="EB35" s="247"/>
      <c r="EC35" s="247"/>
      <c r="ED35" s="247"/>
      <c r="EI35" s="246"/>
      <c r="EJ35" s="246"/>
      <c r="EK35" s="246"/>
      <c r="EL35" s="246"/>
      <c r="EM35" s="246"/>
      <c r="EN35" s="246"/>
      <c r="EO35" s="246"/>
      <c r="EP35" s="246"/>
      <c r="EQ35" s="246"/>
      <c r="ER35" s="246"/>
      <c r="ES35" s="246"/>
      <c r="ET35" s="246"/>
      <c r="EU35" s="246"/>
      <c r="EV35" s="246"/>
      <c r="EW35" s="246"/>
      <c r="EX35" s="246"/>
      <c r="EY35" s="246"/>
      <c r="EZ35" s="246"/>
      <c r="FA35" s="246"/>
      <c r="FB35" s="246"/>
      <c r="FC35" s="246"/>
      <c r="FD35" s="246"/>
      <c r="FE35" s="246"/>
      <c r="FF35" s="246"/>
      <c r="FG35" s="246"/>
      <c r="FH35" s="246"/>
      <c r="FI35" s="246"/>
      <c r="FJ35" s="246"/>
      <c r="FK35" s="246"/>
      <c r="FL35" s="246"/>
      <c r="FM35" s="246"/>
      <c r="FN35" s="246"/>
      <c r="FO35" s="246"/>
      <c r="FP35" s="246"/>
      <c r="FQ35" s="246"/>
      <c r="FR35" s="246"/>
      <c r="FS35" s="246"/>
      <c r="FT35" s="246"/>
      <c r="FU35" s="246"/>
      <c r="FV35" s="246"/>
      <c r="FW35" s="246"/>
      <c r="FX35" s="246"/>
      <c r="FY35" s="246"/>
      <c r="FZ35" s="246"/>
      <c r="GA35" s="246"/>
      <c r="GB35" s="246"/>
      <c r="GC35" s="246"/>
      <c r="GD35" s="246"/>
      <c r="GE35" s="246"/>
      <c r="GF35" s="246"/>
      <c r="GG35" s="246"/>
      <c r="GH35" s="246"/>
      <c r="GI35" s="246"/>
      <c r="GJ35" s="246"/>
      <c r="GK35" s="246"/>
      <c r="GL35" s="246"/>
      <c r="GM35" s="246"/>
      <c r="GN35" s="246"/>
      <c r="GO35" s="246"/>
      <c r="GP35" s="246"/>
      <c r="GQ35" s="246"/>
      <c r="GR35" s="246"/>
      <c r="GS35" s="246"/>
      <c r="GX35" s="246"/>
      <c r="GY35" s="246"/>
      <c r="GZ35" s="246"/>
      <c r="HA35" s="246"/>
      <c r="HB35" s="246"/>
      <c r="HC35" s="246"/>
      <c r="HD35" s="246"/>
      <c r="HE35" s="246"/>
      <c r="HF35" s="246"/>
      <c r="HG35" s="246"/>
      <c r="HH35" s="246"/>
      <c r="HI35" s="246"/>
      <c r="HJ35" s="246"/>
      <c r="HK35" s="246"/>
      <c r="HL35" s="246"/>
      <c r="HM35" s="246"/>
      <c r="HN35" s="246"/>
      <c r="HO35" s="246"/>
      <c r="HP35" s="246"/>
      <c r="HQ35" s="246"/>
      <c r="HR35" s="246"/>
      <c r="HS35" s="246"/>
      <c r="HT35" s="246"/>
      <c r="HU35" s="246"/>
      <c r="HV35" s="246"/>
      <c r="HW35" s="246"/>
      <c r="HX35" s="246"/>
      <c r="HY35" s="246"/>
      <c r="HZ35" s="246"/>
      <c r="IA35" s="246"/>
      <c r="IB35" s="246"/>
      <c r="IC35" s="246"/>
      <c r="ID35" s="246"/>
      <c r="IE35" s="246"/>
      <c r="IF35" s="246"/>
      <c r="IG35" s="246"/>
      <c r="IH35" s="246"/>
      <c r="II35" s="246"/>
      <c r="IJ35" s="246"/>
      <c r="IK35" s="246"/>
      <c r="IL35" s="246"/>
      <c r="IM35" s="246"/>
      <c r="IN35" s="246"/>
      <c r="IO35" s="246"/>
      <c r="IP35" s="246"/>
      <c r="IQ35" s="246"/>
      <c r="IR35" s="246"/>
      <c r="IS35" s="246"/>
      <c r="IT35" s="246"/>
      <c r="IU35" s="246"/>
      <c r="IV35" s="246"/>
      <c r="IW35" s="246"/>
      <c r="IX35" s="246"/>
      <c r="IY35" s="246"/>
      <c r="IZ35" s="246"/>
      <c r="JA35" s="246"/>
      <c r="JB35" s="246"/>
      <c r="JC35" s="246"/>
      <c r="JD35" s="246"/>
      <c r="JE35" s="246"/>
      <c r="JF35" s="246"/>
      <c r="JG35" s="246"/>
      <c r="JL35" s="246"/>
      <c r="JM35" s="246"/>
      <c r="JN35" s="246"/>
      <c r="JO35" s="246"/>
      <c r="JP35" s="246"/>
      <c r="JQ35" s="246"/>
      <c r="JR35" s="246"/>
      <c r="JS35" s="246"/>
      <c r="JT35" s="246"/>
      <c r="JU35" s="246"/>
      <c r="JV35" s="246"/>
      <c r="JW35" s="246"/>
      <c r="JX35" s="246"/>
      <c r="JY35" s="246"/>
      <c r="JZ35" s="246"/>
      <c r="KA35" s="246"/>
      <c r="KB35" s="246"/>
      <c r="KC35" s="246"/>
      <c r="KD35" s="246"/>
      <c r="KE35" s="246"/>
      <c r="KF35" s="246"/>
      <c r="KG35" s="246"/>
      <c r="KH35" s="246"/>
      <c r="KI35" s="246"/>
      <c r="KJ35" s="246"/>
      <c r="KK35" s="246"/>
      <c r="KL35" s="246"/>
      <c r="KM35" s="246"/>
      <c r="KN35" s="246"/>
      <c r="KO35" s="246"/>
      <c r="KP35" s="246"/>
      <c r="KQ35" s="246"/>
      <c r="KR35" s="246"/>
      <c r="KS35" s="246"/>
      <c r="KT35" s="246"/>
      <c r="KU35" s="246"/>
      <c r="KV35" s="246"/>
      <c r="KW35" s="246"/>
      <c r="KX35" s="246"/>
      <c r="KY35" s="246"/>
      <c r="LD35" s="246"/>
      <c r="LE35" s="246"/>
      <c r="LF35" s="246"/>
      <c r="LG35" s="246"/>
      <c r="LH35" s="246"/>
      <c r="LI35" s="246"/>
      <c r="LJ35" s="246"/>
      <c r="LK35" s="246"/>
      <c r="LL35" s="246"/>
      <c r="LM35" s="246"/>
      <c r="LN35" s="246"/>
      <c r="LO35" s="246"/>
      <c r="LP35" s="246"/>
      <c r="LQ35" s="246"/>
      <c r="LR35" s="246"/>
      <c r="LS35" s="246"/>
      <c r="LT35" s="246"/>
      <c r="LU35" s="246"/>
      <c r="LV35" s="246"/>
      <c r="LW35" s="246"/>
      <c r="LX35" s="246"/>
      <c r="LY35" s="246"/>
      <c r="LZ35" s="246"/>
      <c r="MA35" s="246"/>
      <c r="MB35" s="246"/>
      <c r="MC35" s="246"/>
      <c r="MD35" s="246"/>
      <c r="ME35" s="246"/>
      <c r="MF35" s="246"/>
      <c r="MG35" s="246"/>
      <c r="MH35" s="246"/>
      <c r="MI35" s="246"/>
      <c r="MJ35" s="246"/>
      <c r="MK35" s="246"/>
      <c r="MP35" s="246"/>
      <c r="MQ35" s="246"/>
      <c r="MR35" s="246"/>
      <c r="MS35" s="246"/>
      <c r="MT35" s="246"/>
      <c r="MU35" s="246"/>
      <c r="MV35" s="246"/>
      <c r="MW35" s="246"/>
      <c r="MX35" s="246"/>
      <c r="MY35" s="246"/>
      <c r="MZ35" s="246"/>
      <c r="NA35" s="246"/>
      <c r="NB35" s="246"/>
      <c r="NC35" s="246"/>
      <c r="ND35" s="246"/>
      <c r="NE35" s="246"/>
      <c r="NF35" s="246"/>
      <c r="NG35" s="246"/>
      <c r="NH35" s="246"/>
      <c r="NI35" s="246"/>
      <c r="NJ35" s="246"/>
      <c r="NK35" s="246"/>
      <c r="NL35" s="246"/>
      <c r="NM35" s="246"/>
      <c r="NN35" s="246"/>
      <c r="NO35" s="246"/>
      <c r="NP35" s="246"/>
      <c r="NQ35" s="246"/>
      <c r="NR35" s="246"/>
      <c r="NS35" s="246"/>
      <c r="NT35" s="246"/>
      <c r="NU35" s="246"/>
      <c r="NV35" s="246"/>
      <c r="NW35" s="246"/>
      <c r="NX35" s="246"/>
      <c r="NY35" s="246"/>
      <c r="NZ35" s="246"/>
      <c r="OE35" s="246"/>
      <c r="OF35" s="246"/>
      <c r="OG35" s="246"/>
      <c r="OH35" s="246"/>
      <c r="OI35" s="246"/>
      <c r="OJ35" s="246"/>
      <c r="OK35" s="246"/>
      <c r="OL35" s="246"/>
      <c r="OM35" s="246"/>
      <c r="ON35" s="246"/>
      <c r="OO35" s="246"/>
      <c r="OP35" s="246"/>
      <c r="OQ35" s="246"/>
      <c r="OR35" s="246"/>
      <c r="OS35" s="246"/>
      <c r="OT35" s="246"/>
      <c r="OU35" s="246"/>
      <c r="OV35" s="246"/>
      <c r="OW35" s="246"/>
      <c r="OX35" s="246"/>
      <c r="OY35" s="246"/>
      <c r="OZ35" s="246"/>
      <c r="PA35" s="246"/>
      <c r="PB35" s="246"/>
      <c r="PC35" s="246"/>
      <c r="PD35" s="246"/>
      <c r="PE35" s="246"/>
      <c r="PF35" s="246"/>
      <c r="PG35" s="246"/>
      <c r="PH35" s="246"/>
      <c r="PI35" s="246"/>
      <c r="PJ35" s="246"/>
      <c r="PK35" s="246"/>
      <c r="PL35" s="246"/>
      <c r="PM35" s="246"/>
      <c r="PN35" s="246"/>
      <c r="PO35" s="246"/>
      <c r="PP35" s="246"/>
      <c r="PQ35" s="246"/>
      <c r="PR35" s="246"/>
      <c r="PS35" s="246"/>
      <c r="PT35" s="246"/>
      <c r="PU35" s="246"/>
      <c r="PV35" s="246"/>
      <c r="PW35" s="246"/>
      <c r="PX35" s="246"/>
      <c r="QT35" s="247"/>
      <c r="QU35" s="247"/>
      <c r="QV35" s="247"/>
      <c r="QW35" s="247"/>
    </row>
    <row r="36" spans="1:465" ht="3" customHeight="1" x14ac:dyDescent="0.25">
      <c r="A36" s="297"/>
      <c r="B36" s="300"/>
      <c r="C36" s="232"/>
      <c r="GX36"/>
      <c r="GY36"/>
    </row>
    <row r="37" spans="1:465" ht="3" customHeight="1" x14ac:dyDescent="0.25">
      <c r="A37" s="297" t="s">
        <v>162</v>
      </c>
      <c r="B37" s="300" t="s">
        <v>40</v>
      </c>
      <c r="C37" s="232"/>
      <c r="GX37"/>
      <c r="GY37"/>
    </row>
    <row r="38" spans="1:465" ht="8.1" customHeight="1" x14ac:dyDescent="0.25">
      <c r="A38" s="297"/>
      <c r="B38" s="300"/>
      <c r="C38" s="232"/>
      <c r="D38" s="246"/>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6"/>
      <c r="BQ38" s="246"/>
      <c r="BR38" s="246"/>
      <c r="BS38" s="246"/>
      <c r="BT38" s="246"/>
      <c r="BU38" s="246"/>
      <c r="BV38" s="246"/>
      <c r="BW38" s="246"/>
      <c r="BX38" s="246"/>
      <c r="BY38" s="246"/>
      <c r="BZ38" s="246"/>
      <c r="CA38" s="246"/>
      <c r="CB38" s="246"/>
      <c r="CC38" s="246"/>
      <c r="CD38" s="246"/>
      <c r="CE38" s="246"/>
      <c r="CF38" s="246"/>
      <c r="CG38" s="246"/>
      <c r="CH38" s="246"/>
      <c r="CI38" s="246"/>
      <c r="CJ38" s="246"/>
      <c r="CK38" s="246"/>
      <c r="CP38" s="246"/>
      <c r="CQ38" s="246"/>
      <c r="CR38" s="246"/>
      <c r="CS38" s="246"/>
      <c r="CT38" s="246"/>
      <c r="CU38" s="246"/>
      <c r="CV38" s="246"/>
      <c r="CW38" s="246"/>
      <c r="CX38" s="246"/>
      <c r="CY38" s="246"/>
      <c r="CZ38" s="246"/>
      <c r="DA38" s="246"/>
      <c r="DB38" s="246"/>
      <c r="DC38" s="246"/>
      <c r="DD38" s="246"/>
      <c r="DE38" s="246"/>
      <c r="DF38" s="246"/>
      <c r="DG38" s="246"/>
      <c r="DH38" s="246"/>
      <c r="DI38" s="246"/>
      <c r="DJ38" s="246"/>
      <c r="DK38" s="246"/>
      <c r="DL38" s="246"/>
      <c r="DM38" s="246"/>
      <c r="DN38" s="246"/>
      <c r="DO38" s="246"/>
      <c r="DP38" s="246"/>
      <c r="DQ38" s="246"/>
      <c r="DR38" s="246"/>
      <c r="DS38" s="246"/>
      <c r="DT38" s="246"/>
      <c r="DU38" s="246"/>
      <c r="DV38" s="246"/>
      <c r="DW38" s="246"/>
      <c r="DX38" s="246"/>
      <c r="DY38" s="246"/>
      <c r="DZ38" s="246"/>
      <c r="EA38" s="246"/>
      <c r="EB38" s="246"/>
      <c r="EC38" s="246"/>
      <c r="ED38" s="246"/>
      <c r="EI38" s="247"/>
      <c r="EJ38" s="247"/>
      <c r="EK38" s="247"/>
      <c r="EL38" s="247"/>
      <c r="EM38" s="247"/>
      <c r="EN38" s="247"/>
      <c r="EO38" s="247"/>
      <c r="EP38" s="247"/>
      <c r="EQ38" s="247"/>
      <c r="ER38" s="247"/>
      <c r="ES38" s="247"/>
      <c r="ET38" s="246"/>
      <c r="EU38" s="246"/>
      <c r="EV38" s="246"/>
      <c r="EW38" s="246"/>
      <c r="EX38" s="246"/>
      <c r="EY38" s="246"/>
      <c r="EZ38" s="246"/>
      <c r="FA38" s="246"/>
      <c r="FB38" s="246"/>
      <c r="FC38" s="246"/>
      <c r="FD38" s="246"/>
      <c r="FE38" s="246"/>
      <c r="FF38" s="246"/>
      <c r="FG38" s="246"/>
      <c r="FH38" s="246"/>
      <c r="FI38" s="246"/>
      <c r="FJ38" s="246"/>
      <c r="FK38" s="246"/>
      <c r="FL38" s="246"/>
      <c r="FM38" s="246"/>
      <c r="FN38" s="246"/>
      <c r="FO38" s="246"/>
      <c r="FP38" s="246"/>
      <c r="FQ38" s="246"/>
      <c r="FR38" s="246"/>
      <c r="FS38" s="246"/>
      <c r="FT38" s="246"/>
      <c r="FU38" s="246"/>
      <c r="FV38" s="246"/>
      <c r="FW38" s="246"/>
      <c r="FX38" s="246"/>
      <c r="FY38" s="246"/>
      <c r="FZ38" s="246"/>
      <c r="GA38" s="246"/>
      <c r="GB38" s="246"/>
      <c r="GC38" s="246"/>
      <c r="GD38" s="246"/>
      <c r="GE38" s="246"/>
      <c r="GF38" s="246"/>
      <c r="GG38" s="246"/>
      <c r="GH38" s="246"/>
      <c r="GI38" s="246"/>
      <c r="GJ38" s="246"/>
      <c r="GK38" s="246"/>
      <c r="GL38" s="246"/>
      <c r="GM38" s="246"/>
      <c r="GN38" s="246"/>
      <c r="GO38" s="246"/>
      <c r="GP38" s="246"/>
      <c r="GQ38" s="246"/>
      <c r="GR38" s="246"/>
      <c r="GS38" s="246"/>
      <c r="GX38" s="246"/>
      <c r="GY38" s="246"/>
      <c r="GZ38" s="246"/>
      <c r="HA38" s="246"/>
      <c r="HB38" s="246"/>
      <c r="HC38" s="246"/>
      <c r="HD38" s="246"/>
      <c r="HE38" s="246"/>
      <c r="HF38" s="246"/>
      <c r="HG38" s="246"/>
      <c r="HH38" s="246"/>
      <c r="HI38" s="246"/>
      <c r="HJ38" s="246"/>
      <c r="HK38" s="246"/>
      <c r="HL38" s="246"/>
      <c r="HM38" s="246"/>
      <c r="HN38" s="246"/>
      <c r="HO38" s="246"/>
      <c r="HP38" s="246"/>
      <c r="HQ38" s="246"/>
      <c r="HR38" s="246"/>
      <c r="HS38" s="246"/>
      <c r="HT38" s="246"/>
      <c r="HU38" s="246"/>
      <c r="HV38" s="246"/>
      <c r="HW38" s="246"/>
      <c r="HX38" s="246"/>
      <c r="HY38" s="246"/>
      <c r="HZ38" s="246"/>
      <c r="IA38" s="246"/>
      <c r="IB38" s="246"/>
      <c r="IC38" s="246"/>
      <c r="ID38" s="246"/>
      <c r="IE38" s="246"/>
      <c r="IF38" s="246"/>
      <c r="IG38" s="246"/>
      <c r="IH38" s="246"/>
      <c r="II38" s="246"/>
      <c r="IJ38" s="246"/>
      <c r="IK38" s="246"/>
      <c r="IL38" s="246"/>
      <c r="IM38" s="246"/>
      <c r="IN38" s="246"/>
      <c r="IO38" s="246"/>
      <c r="IP38" s="246"/>
      <c r="IQ38" s="246"/>
      <c r="IR38" s="246"/>
      <c r="IS38" s="246"/>
      <c r="IT38" s="246"/>
      <c r="IU38" s="246"/>
      <c r="IV38" s="246"/>
      <c r="IW38" s="246"/>
      <c r="IX38" s="246"/>
      <c r="IY38" s="246"/>
      <c r="IZ38" s="246"/>
      <c r="JA38" s="246"/>
      <c r="JB38" s="246"/>
      <c r="JC38" s="246"/>
      <c r="JD38" s="246"/>
      <c r="JE38" s="246"/>
      <c r="JF38" s="246"/>
      <c r="JG38" s="246"/>
      <c r="JL38" s="246"/>
      <c r="JM38" s="246"/>
      <c r="JN38" s="246"/>
      <c r="JO38" s="246"/>
      <c r="JP38" s="246"/>
      <c r="JQ38" s="246"/>
      <c r="JR38" s="246"/>
      <c r="JS38" s="246"/>
      <c r="JT38" s="246"/>
      <c r="JU38" s="246"/>
      <c r="JV38" s="246"/>
      <c r="JW38" s="246"/>
      <c r="JX38" s="246"/>
      <c r="JY38" s="246"/>
      <c r="JZ38" s="246"/>
      <c r="KA38" s="246"/>
      <c r="KB38" s="246"/>
      <c r="KC38" s="246"/>
      <c r="KD38" s="246"/>
      <c r="KE38" s="246"/>
      <c r="KF38" s="246"/>
      <c r="KG38" s="246"/>
      <c r="KH38" s="246"/>
      <c r="KI38" s="246"/>
      <c r="KJ38" s="246"/>
      <c r="KK38" s="246"/>
      <c r="KL38" s="246"/>
      <c r="KM38" s="246"/>
      <c r="KN38" s="246"/>
      <c r="KO38" s="246"/>
      <c r="KP38" s="246"/>
      <c r="KQ38" s="246"/>
      <c r="KR38" s="246"/>
      <c r="KS38" s="246"/>
      <c r="KT38" s="246"/>
      <c r="KU38" s="246"/>
      <c r="KV38" s="246"/>
      <c r="KW38" s="246"/>
      <c r="KX38" s="246"/>
      <c r="KY38" s="246"/>
      <c r="LD38" s="246"/>
      <c r="LE38" s="246"/>
      <c r="LF38" s="246"/>
      <c r="LG38" s="246"/>
      <c r="LH38" s="246"/>
      <c r="LI38" s="246"/>
      <c r="LJ38" s="246"/>
      <c r="LK38" s="246"/>
      <c r="LL38" s="246"/>
      <c r="LM38" s="246"/>
      <c r="LN38" s="246"/>
      <c r="LO38" s="246"/>
      <c r="LP38" s="246"/>
      <c r="LQ38" s="246"/>
      <c r="LR38" s="246"/>
      <c r="LS38" s="246"/>
      <c r="LT38" s="246"/>
      <c r="LU38" s="246"/>
      <c r="LV38" s="246"/>
      <c r="LW38" s="246"/>
      <c r="LX38" s="246"/>
      <c r="LY38" s="246"/>
      <c r="LZ38" s="246"/>
      <c r="MA38" s="246"/>
      <c r="MB38" s="246"/>
      <c r="MC38" s="246"/>
      <c r="MD38" s="246"/>
      <c r="ME38" s="246"/>
      <c r="MF38" s="246"/>
      <c r="MG38" s="246"/>
      <c r="MH38" s="246"/>
      <c r="MI38" s="246"/>
      <c r="MJ38" s="246"/>
      <c r="MK38" s="246"/>
      <c r="MP38" s="246"/>
      <c r="MQ38" s="246"/>
      <c r="MR38" s="246"/>
      <c r="MS38" s="246"/>
      <c r="MT38" s="246"/>
      <c r="MU38" s="246"/>
      <c r="MV38" s="246"/>
      <c r="MW38" s="246"/>
      <c r="MX38" s="246"/>
      <c r="MY38" s="246"/>
      <c r="MZ38" s="246"/>
      <c r="NA38" s="246"/>
      <c r="NB38" s="246"/>
      <c r="NC38" s="246"/>
      <c r="ND38" s="246"/>
      <c r="NE38" s="246"/>
      <c r="NF38" s="246"/>
      <c r="NG38" s="246"/>
      <c r="NH38" s="246"/>
      <c r="NI38" s="246"/>
      <c r="NJ38" s="246"/>
      <c r="NK38" s="246"/>
      <c r="NL38" s="246"/>
      <c r="NM38" s="246"/>
      <c r="NN38" s="246"/>
      <c r="NO38" s="246"/>
      <c r="NP38" s="246"/>
      <c r="NQ38" s="246"/>
      <c r="NR38" s="246"/>
      <c r="NS38" s="246"/>
      <c r="NT38" s="246"/>
      <c r="NU38" s="246"/>
      <c r="NV38" s="246"/>
      <c r="NW38" s="246"/>
      <c r="NX38" s="246"/>
      <c r="NY38" s="246"/>
      <c r="NZ38" s="246"/>
      <c r="OE38" s="246"/>
      <c r="OF38" s="246"/>
      <c r="OG38" s="246"/>
      <c r="OH38" s="246"/>
      <c r="OI38" s="246"/>
      <c r="OJ38" s="246"/>
      <c r="OK38" s="246"/>
      <c r="OL38" s="246"/>
      <c r="OM38" s="246"/>
      <c r="ON38" s="246"/>
      <c r="OO38" s="246"/>
      <c r="OP38" s="246"/>
      <c r="OQ38" s="246"/>
      <c r="OR38" s="246"/>
      <c r="OS38" s="246"/>
      <c r="OT38" s="246"/>
      <c r="OU38" s="246"/>
      <c r="OV38" s="246"/>
      <c r="OW38" s="246"/>
      <c r="OX38" s="246"/>
      <c r="OY38" s="246"/>
      <c r="OZ38" s="246"/>
      <c r="PA38" s="246"/>
      <c r="PB38" s="246"/>
      <c r="PC38" s="246"/>
      <c r="PD38" s="246"/>
      <c r="PE38" s="246"/>
      <c r="PF38" s="246"/>
      <c r="PG38" s="246"/>
      <c r="PH38" s="246"/>
      <c r="PI38" s="246"/>
      <c r="PJ38" s="246"/>
      <c r="PK38" s="246"/>
      <c r="PL38" s="246"/>
      <c r="PM38" s="246"/>
      <c r="PN38" s="246"/>
      <c r="PO38" s="246"/>
      <c r="PP38" s="246"/>
      <c r="PQ38" s="246"/>
      <c r="PR38" s="246"/>
      <c r="PS38" s="246"/>
      <c r="PT38" s="246"/>
      <c r="PU38" s="246"/>
      <c r="PV38" s="246"/>
      <c r="PW38" s="246"/>
      <c r="PX38" s="246"/>
      <c r="QT38" s="246"/>
      <c r="QU38" s="246"/>
      <c r="QV38" s="246"/>
      <c r="QW38" s="246"/>
    </row>
    <row r="39" spans="1:465" ht="3" customHeight="1" x14ac:dyDescent="0.25">
      <c r="A39" s="297"/>
      <c r="B39" s="300"/>
      <c r="C39" s="232"/>
      <c r="GX39"/>
      <c r="GY39"/>
    </row>
    <row r="40" spans="1:465" ht="3" customHeight="1" x14ac:dyDescent="0.25">
      <c r="A40" s="297" t="s">
        <v>163</v>
      </c>
      <c r="B40" s="300" t="s">
        <v>41</v>
      </c>
      <c r="C40" s="232"/>
      <c r="GX40"/>
      <c r="GY40"/>
    </row>
    <row r="41" spans="1:465" ht="8.1" customHeight="1" x14ac:dyDescent="0.25">
      <c r="A41" s="297"/>
      <c r="B41" s="300"/>
      <c r="C41" s="232"/>
      <c r="D41" s="246"/>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U41" s="246"/>
      <c r="AV41" s="246"/>
      <c r="AW41" s="246"/>
      <c r="AX41" s="246"/>
      <c r="AY41" s="246"/>
      <c r="AZ41" s="246"/>
      <c r="BA41" s="246"/>
      <c r="BB41" s="246"/>
      <c r="BC41" s="246"/>
      <c r="BD41" s="246"/>
      <c r="BE41" s="246"/>
      <c r="BF41" s="246"/>
      <c r="BG41" s="246"/>
      <c r="BH41" s="246"/>
      <c r="BI41" s="246"/>
      <c r="BJ41" s="246"/>
      <c r="BK41" s="246"/>
      <c r="BL41" s="246"/>
      <c r="BM41" s="246"/>
      <c r="BN41" s="246"/>
      <c r="BO41" s="246"/>
      <c r="BP41" s="246"/>
      <c r="BQ41" s="246"/>
      <c r="BR41" s="246"/>
      <c r="BS41" s="246"/>
      <c r="BT41" s="246"/>
      <c r="BU41" s="246"/>
      <c r="BV41" s="246"/>
      <c r="BW41" s="246"/>
      <c r="BX41" s="246"/>
      <c r="BY41" s="246"/>
      <c r="BZ41" s="246"/>
      <c r="CA41" s="246"/>
      <c r="CB41" s="246"/>
      <c r="CC41" s="246"/>
      <c r="CD41" s="246"/>
      <c r="CE41" s="246"/>
      <c r="CF41" s="246"/>
      <c r="CG41" s="246"/>
      <c r="CH41" s="246"/>
      <c r="CI41" s="246"/>
      <c r="CJ41" s="246"/>
      <c r="CK41" s="246"/>
      <c r="CP41" s="246"/>
      <c r="CQ41" s="246"/>
      <c r="CR41" s="246"/>
      <c r="CS41" s="246"/>
      <c r="CT41" s="246"/>
      <c r="CU41" s="246"/>
      <c r="CV41" s="246"/>
      <c r="CW41" s="246"/>
      <c r="CX41" s="246"/>
      <c r="CY41" s="246"/>
      <c r="CZ41" s="246"/>
      <c r="DA41" s="246"/>
      <c r="DB41" s="246"/>
      <c r="DC41" s="246"/>
      <c r="DD41" s="246"/>
      <c r="DE41" s="246"/>
      <c r="DF41" s="246"/>
      <c r="DG41" s="246"/>
      <c r="DH41" s="246"/>
      <c r="DI41" s="246"/>
      <c r="DJ41" s="246"/>
      <c r="DK41" s="246"/>
      <c r="DL41" s="246"/>
      <c r="DM41" s="246"/>
      <c r="DN41" s="246"/>
      <c r="DO41" s="246"/>
      <c r="DP41" s="246"/>
      <c r="DQ41" s="246"/>
      <c r="DR41" s="246"/>
      <c r="DS41" s="246"/>
      <c r="DT41" s="246"/>
      <c r="DU41" s="246"/>
      <c r="DV41" s="246"/>
      <c r="DW41" s="246"/>
      <c r="DX41" s="246"/>
      <c r="DY41" s="246"/>
      <c r="DZ41" s="246"/>
      <c r="EA41" s="246"/>
      <c r="EB41" s="246"/>
      <c r="EC41" s="246"/>
      <c r="ED41" s="246"/>
      <c r="EI41" s="246"/>
      <c r="EJ41" s="246"/>
      <c r="EK41" s="246"/>
      <c r="EL41" s="246"/>
      <c r="EM41" s="246"/>
      <c r="EN41" s="246"/>
      <c r="EO41" s="246"/>
      <c r="EP41" s="246"/>
      <c r="EQ41" s="246"/>
      <c r="ER41" s="246"/>
      <c r="ES41" s="247"/>
      <c r="ET41" s="247"/>
      <c r="EU41" s="247"/>
      <c r="EV41" s="247"/>
      <c r="EW41" s="247"/>
      <c r="EX41" s="247"/>
      <c r="EY41" s="247"/>
      <c r="EZ41" s="247"/>
      <c r="FA41" s="247"/>
      <c r="FB41" s="247"/>
      <c r="FC41" s="247"/>
      <c r="FD41" s="247"/>
      <c r="FE41" s="247"/>
      <c r="FF41" s="247"/>
      <c r="FG41" s="247"/>
      <c r="FH41" s="247"/>
      <c r="FI41" s="246"/>
      <c r="FJ41" s="246"/>
      <c r="FK41" s="246"/>
      <c r="FL41" s="246"/>
      <c r="FM41" s="246"/>
      <c r="FN41" s="246"/>
      <c r="FO41" s="246"/>
      <c r="FP41" s="246"/>
      <c r="FQ41" s="246"/>
      <c r="FR41" s="246"/>
      <c r="FS41" s="246"/>
      <c r="FT41" s="246"/>
      <c r="FU41" s="246"/>
      <c r="FV41" s="246"/>
      <c r="FW41" s="246"/>
      <c r="FX41" s="246"/>
      <c r="FY41" s="246"/>
      <c r="FZ41" s="246"/>
      <c r="GA41" s="246"/>
      <c r="GB41" s="246"/>
      <c r="GC41" s="246"/>
      <c r="GD41" s="246"/>
      <c r="GE41" s="246"/>
      <c r="GF41" s="246"/>
      <c r="GG41" s="246"/>
      <c r="GH41" s="246"/>
      <c r="GI41" s="246"/>
      <c r="GJ41" s="246"/>
      <c r="GK41" s="246"/>
      <c r="GL41" s="246"/>
      <c r="GM41" s="246"/>
      <c r="GN41" s="246"/>
      <c r="GO41" s="246"/>
      <c r="GP41" s="246"/>
      <c r="GQ41" s="246"/>
      <c r="GR41" s="246"/>
      <c r="GS41" s="246"/>
      <c r="GX41" s="246"/>
      <c r="GY41" s="246"/>
      <c r="GZ41" s="246"/>
      <c r="HA41" s="246"/>
      <c r="HB41" s="246"/>
      <c r="HC41" s="246"/>
      <c r="HD41" s="246"/>
      <c r="HE41" s="246"/>
      <c r="HF41" s="246"/>
      <c r="HG41" s="246"/>
      <c r="HH41" s="246"/>
      <c r="HI41" s="246"/>
      <c r="HJ41" s="246"/>
      <c r="HK41" s="246"/>
      <c r="HL41" s="246"/>
      <c r="HM41" s="246"/>
      <c r="HN41" s="246"/>
      <c r="HO41" s="246"/>
      <c r="HP41" s="246"/>
      <c r="HQ41" s="246"/>
      <c r="HR41" s="246"/>
      <c r="HS41" s="246"/>
      <c r="HT41" s="246"/>
      <c r="HU41" s="246"/>
      <c r="HV41" s="246"/>
      <c r="HW41" s="246"/>
      <c r="HX41" s="246"/>
      <c r="HY41" s="246"/>
      <c r="HZ41" s="246"/>
      <c r="IA41" s="246"/>
      <c r="IB41" s="246"/>
      <c r="IC41" s="246"/>
      <c r="ID41" s="246"/>
      <c r="IE41" s="246"/>
      <c r="IF41" s="246"/>
      <c r="IG41" s="246"/>
      <c r="IH41" s="246"/>
      <c r="II41" s="246"/>
      <c r="IJ41" s="246"/>
      <c r="IK41" s="246"/>
      <c r="IL41" s="246"/>
      <c r="IM41" s="246"/>
      <c r="IN41" s="246"/>
      <c r="IO41" s="246"/>
      <c r="IP41" s="246"/>
      <c r="IQ41" s="246"/>
      <c r="IR41" s="246"/>
      <c r="IS41" s="246"/>
      <c r="IT41" s="246"/>
      <c r="IU41" s="246"/>
      <c r="IV41" s="246"/>
      <c r="IW41" s="246"/>
      <c r="IX41" s="246"/>
      <c r="IY41" s="246"/>
      <c r="IZ41" s="246"/>
      <c r="JA41" s="246"/>
      <c r="JB41" s="246"/>
      <c r="JC41" s="246"/>
      <c r="JD41" s="246"/>
      <c r="JE41" s="246"/>
      <c r="JF41" s="246"/>
      <c r="JG41" s="246"/>
      <c r="JL41" s="246"/>
      <c r="JM41" s="246"/>
      <c r="JN41" s="246"/>
      <c r="JO41" s="246"/>
      <c r="JP41" s="246"/>
      <c r="JQ41" s="246"/>
      <c r="JR41" s="246"/>
      <c r="JS41" s="246"/>
      <c r="JT41" s="246"/>
      <c r="JU41" s="246"/>
      <c r="JV41" s="246"/>
      <c r="JW41" s="246"/>
      <c r="JX41" s="246"/>
      <c r="JY41" s="246"/>
      <c r="JZ41" s="246"/>
      <c r="KA41" s="246"/>
      <c r="KB41" s="246"/>
      <c r="KC41" s="246"/>
      <c r="KD41" s="246"/>
      <c r="KE41" s="246"/>
      <c r="KF41" s="246"/>
      <c r="KG41" s="246"/>
      <c r="KH41" s="246"/>
      <c r="KI41" s="246"/>
      <c r="KJ41" s="246"/>
      <c r="KK41" s="246"/>
      <c r="KL41" s="246"/>
      <c r="KM41" s="246"/>
      <c r="KN41" s="246"/>
      <c r="KO41" s="246"/>
      <c r="KP41" s="246"/>
      <c r="KQ41" s="246"/>
      <c r="KR41" s="246"/>
      <c r="KS41" s="246"/>
      <c r="KT41" s="246"/>
      <c r="KU41" s="246"/>
      <c r="KV41" s="246"/>
      <c r="KW41" s="246"/>
      <c r="KX41" s="246"/>
      <c r="KY41" s="246"/>
      <c r="LD41" s="246"/>
      <c r="LE41" s="246"/>
      <c r="LF41" s="246"/>
      <c r="LG41" s="246"/>
      <c r="LH41" s="246"/>
      <c r="LI41" s="246"/>
      <c r="LJ41" s="246"/>
      <c r="LK41" s="246"/>
      <c r="LL41" s="246"/>
      <c r="LM41" s="246"/>
      <c r="LN41" s="246"/>
      <c r="LO41" s="246"/>
      <c r="LP41" s="246"/>
      <c r="LQ41" s="246"/>
      <c r="LR41" s="246"/>
      <c r="LS41" s="246"/>
      <c r="LT41" s="246"/>
      <c r="LU41" s="246"/>
      <c r="LV41" s="246"/>
      <c r="LW41" s="246"/>
      <c r="LX41" s="246"/>
      <c r="LY41" s="246"/>
      <c r="LZ41" s="246"/>
      <c r="MA41" s="246"/>
      <c r="MB41" s="246"/>
      <c r="MC41" s="246"/>
      <c r="MD41" s="246"/>
      <c r="ME41" s="246"/>
      <c r="MF41" s="246"/>
      <c r="MG41" s="246"/>
      <c r="MH41" s="246"/>
      <c r="MI41" s="246"/>
      <c r="MJ41" s="246"/>
      <c r="MK41" s="246"/>
      <c r="MP41" s="246"/>
      <c r="MQ41" s="246"/>
      <c r="MR41" s="246"/>
      <c r="MS41" s="246"/>
      <c r="MT41" s="246"/>
      <c r="MU41" s="246"/>
      <c r="MV41" s="246"/>
      <c r="MW41" s="246"/>
      <c r="MX41" s="246"/>
      <c r="MY41" s="246"/>
      <c r="MZ41" s="246"/>
      <c r="NA41" s="246"/>
      <c r="NB41" s="246"/>
      <c r="NC41" s="246"/>
      <c r="ND41" s="246"/>
      <c r="NE41" s="246"/>
      <c r="NF41" s="246"/>
      <c r="NG41" s="246"/>
      <c r="NH41" s="246"/>
      <c r="NI41" s="246"/>
      <c r="NJ41" s="246"/>
      <c r="NK41" s="246"/>
      <c r="NL41" s="246"/>
      <c r="NM41" s="246"/>
      <c r="NN41" s="246"/>
      <c r="NO41" s="246"/>
      <c r="NP41" s="246"/>
      <c r="NQ41" s="246"/>
      <c r="NR41" s="246"/>
      <c r="NS41" s="246"/>
      <c r="NT41" s="246"/>
      <c r="NU41" s="246"/>
      <c r="NV41" s="246"/>
      <c r="NW41" s="246"/>
      <c r="NX41" s="246"/>
      <c r="NY41" s="246"/>
      <c r="NZ41" s="246"/>
      <c r="OE41" s="246"/>
      <c r="OF41" s="246"/>
      <c r="OG41" s="246"/>
      <c r="OH41" s="246"/>
      <c r="OI41" s="246"/>
      <c r="OJ41" s="246"/>
      <c r="OK41" s="246"/>
      <c r="OL41" s="246"/>
      <c r="OM41" s="246"/>
      <c r="ON41" s="246"/>
      <c r="OO41" s="246"/>
      <c r="OP41" s="246"/>
      <c r="OQ41" s="246"/>
      <c r="OR41" s="246"/>
      <c r="OS41" s="246"/>
      <c r="OT41" s="246"/>
      <c r="OU41" s="246"/>
      <c r="OV41" s="246"/>
      <c r="OW41" s="246"/>
      <c r="OX41" s="246"/>
      <c r="OY41" s="246"/>
      <c r="OZ41" s="246"/>
      <c r="PA41" s="246"/>
      <c r="PB41" s="246"/>
      <c r="PC41" s="246"/>
      <c r="PD41" s="246"/>
      <c r="PE41" s="246"/>
      <c r="PF41" s="246"/>
      <c r="PG41" s="246"/>
      <c r="PH41" s="246"/>
      <c r="PI41" s="246"/>
      <c r="PJ41" s="246"/>
      <c r="PK41" s="246"/>
      <c r="PL41" s="246"/>
      <c r="PM41" s="246"/>
      <c r="PN41" s="246"/>
      <c r="PO41" s="246"/>
      <c r="PP41" s="246"/>
      <c r="PQ41" s="246"/>
      <c r="PR41" s="246"/>
      <c r="PS41" s="246"/>
      <c r="PT41" s="246"/>
      <c r="PU41" s="246"/>
      <c r="PV41" s="246"/>
      <c r="PW41" s="246"/>
      <c r="PX41" s="246"/>
      <c r="QT41" s="246"/>
      <c r="QU41" s="246"/>
      <c r="QV41" s="246"/>
      <c r="QW41" s="246"/>
    </row>
    <row r="42" spans="1:465" ht="3" customHeight="1" x14ac:dyDescent="0.25">
      <c r="A42" s="297"/>
      <c r="B42" s="300"/>
      <c r="C42" s="232"/>
      <c r="GX42"/>
      <c r="GY42"/>
    </row>
    <row r="43" spans="1:465" ht="3" customHeight="1" x14ac:dyDescent="0.25">
      <c r="A43" s="297" t="s">
        <v>164</v>
      </c>
      <c r="B43" s="300" t="s">
        <v>42</v>
      </c>
      <c r="C43" s="232"/>
      <c r="GX43"/>
      <c r="GY43"/>
    </row>
    <row r="44" spans="1:465" ht="8.1" customHeight="1" x14ac:dyDescent="0.25">
      <c r="A44" s="297"/>
      <c r="B44" s="300"/>
      <c r="C44" s="232"/>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U44" s="246"/>
      <c r="AV44" s="246"/>
      <c r="AW44" s="246"/>
      <c r="AX44" s="246"/>
      <c r="AY44" s="246"/>
      <c r="AZ44" s="246"/>
      <c r="BA44" s="246"/>
      <c r="BB44" s="246"/>
      <c r="BC44" s="246"/>
      <c r="BD44" s="246"/>
      <c r="BE44" s="246"/>
      <c r="BF44" s="246"/>
      <c r="BG44" s="246"/>
      <c r="BH44" s="246"/>
      <c r="BI44" s="246"/>
      <c r="BJ44" s="246"/>
      <c r="BK44" s="246"/>
      <c r="BL44" s="246"/>
      <c r="BM44" s="246"/>
      <c r="BN44" s="246"/>
      <c r="BO44" s="246"/>
      <c r="BP44" s="246"/>
      <c r="BQ44" s="246"/>
      <c r="BR44" s="246"/>
      <c r="BS44" s="246"/>
      <c r="BT44" s="246"/>
      <c r="BU44" s="246"/>
      <c r="BV44" s="246"/>
      <c r="BW44" s="246"/>
      <c r="BX44" s="246"/>
      <c r="BY44" s="246"/>
      <c r="BZ44" s="246"/>
      <c r="CA44" s="246"/>
      <c r="CB44" s="246"/>
      <c r="CC44" s="246"/>
      <c r="CD44" s="246"/>
      <c r="CE44" s="246"/>
      <c r="CF44" s="246"/>
      <c r="CG44" s="246"/>
      <c r="CH44" s="246"/>
      <c r="CI44" s="246"/>
      <c r="CJ44" s="246"/>
      <c r="CK44" s="246"/>
      <c r="CP44" s="246"/>
      <c r="CQ44" s="246"/>
      <c r="CR44" s="246"/>
      <c r="CS44" s="246"/>
      <c r="CT44" s="246"/>
      <c r="CU44" s="246"/>
      <c r="CV44" s="246"/>
      <c r="CW44" s="246"/>
      <c r="CX44" s="246"/>
      <c r="CY44" s="246"/>
      <c r="CZ44" s="246"/>
      <c r="DA44" s="246"/>
      <c r="DB44" s="246"/>
      <c r="DC44" s="246"/>
      <c r="DD44" s="246"/>
      <c r="DE44" s="246"/>
      <c r="DF44" s="246"/>
      <c r="DG44" s="246"/>
      <c r="DH44" s="246"/>
      <c r="DI44" s="246"/>
      <c r="DJ44" s="246"/>
      <c r="DK44" s="246"/>
      <c r="DL44" s="246"/>
      <c r="DM44" s="246"/>
      <c r="DN44" s="246"/>
      <c r="DO44" s="246"/>
      <c r="DP44" s="246"/>
      <c r="DQ44" s="246"/>
      <c r="DR44" s="246"/>
      <c r="DS44" s="246"/>
      <c r="DT44" s="246"/>
      <c r="DU44" s="246"/>
      <c r="DV44" s="246"/>
      <c r="DW44" s="246"/>
      <c r="DX44" s="246"/>
      <c r="DY44" s="246"/>
      <c r="DZ44" s="246"/>
      <c r="EA44" s="246"/>
      <c r="EB44" s="246"/>
      <c r="EC44" s="246"/>
      <c r="ED44" s="246"/>
      <c r="EI44" s="246"/>
      <c r="EJ44" s="246"/>
      <c r="EK44" s="246"/>
      <c r="EL44" s="246"/>
      <c r="EM44" s="246"/>
      <c r="EN44" s="246"/>
      <c r="EO44" s="246"/>
      <c r="EP44" s="246"/>
      <c r="EQ44" s="246"/>
      <c r="ER44" s="246"/>
      <c r="ES44" s="246"/>
      <c r="ET44" s="246"/>
      <c r="EU44" s="246"/>
      <c r="EV44" s="246"/>
      <c r="EW44" s="246"/>
      <c r="EX44" s="246"/>
      <c r="EY44" s="246"/>
      <c r="EZ44" s="246"/>
      <c r="FA44" s="246"/>
      <c r="FB44" s="246"/>
      <c r="FC44" s="246"/>
      <c r="FD44" s="246"/>
      <c r="FE44" s="246"/>
      <c r="FF44" s="246"/>
      <c r="FG44" s="247"/>
      <c r="FH44" s="247"/>
      <c r="FI44" s="247"/>
      <c r="FJ44" s="247"/>
      <c r="FK44" s="247"/>
      <c r="FL44" s="247"/>
      <c r="FM44" s="247"/>
      <c r="FN44" s="247"/>
      <c r="FO44" s="247"/>
      <c r="FP44" s="247"/>
      <c r="FQ44" s="246"/>
      <c r="FR44" s="246"/>
      <c r="FS44" s="246"/>
      <c r="FT44" s="246"/>
      <c r="FU44" s="246"/>
      <c r="FV44" s="246"/>
      <c r="FW44" s="246"/>
      <c r="FX44" s="246"/>
      <c r="FY44" s="246"/>
      <c r="FZ44" s="246"/>
      <c r="GA44" s="246"/>
      <c r="GB44" s="246"/>
      <c r="GC44" s="246"/>
      <c r="GD44" s="246"/>
      <c r="GE44" s="246"/>
      <c r="GF44" s="246"/>
      <c r="GG44" s="246"/>
      <c r="GH44" s="246"/>
      <c r="GI44" s="246"/>
      <c r="GJ44" s="246"/>
      <c r="GK44" s="246"/>
      <c r="GL44" s="246"/>
      <c r="GM44" s="246"/>
      <c r="GN44" s="246"/>
      <c r="GO44" s="246"/>
      <c r="GP44" s="246"/>
      <c r="GQ44" s="246"/>
      <c r="GR44" s="246"/>
      <c r="GS44" s="246"/>
      <c r="GX44" s="246"/>
      <c r="GY44" s="246"/>
      <c r="GZ44" s="246"/>
      <c r="HA44" s="246"/>
      <c r="HB44" s="246"/>
      <c r="HC44" s="246"/>
      <c r="HD44" s="246"/>
      <c r="HE44" s="246"/>
      <c r="HF44" s="246"/>
      <c r="HG44" s="246"/>
      <c r="HH44" s="246"/>
      <c r="HI44" s="246"/>
      <c r="HJ44" s="246"/>
      <c r="HK44" s="246"/>
      <c r="HL44" s="246"/>
      <c r="HM44" s="246"/>
      <c r="HN44" s="246"/>
      <c r="HO44" s="246"/>
      <c r="HP44" s="246"/>
      <c r="HQ44" s="246"/>
      <c r="HR44" s="246"/>
      <c r="HS44" s="246"/>
      <c r="HT44" s="246"/>
      <c r="HU44" s="246"/>
      <c r="HV44" s="246"/>
      <c r="HW44" s="246"/>
      <c r="HX44" s="246"/>
      <c r="HY44" s="246"/>
      <c r="HZ44" s="246"/>
      <c r="IA44" s="246"/>
      <c r="IB44" s="246"/>
      <c r="IC44" s="246"/>
      <c r="ID44" s="246"/>
      <c r="IE44" s="246"/>
      <c r="IF44" s="246"/>
      <c r="IG44" s="246"/>
      <c r="IH44" s="246"/>
      <c r="II44" s="246"/>
      <c r="IJ44" s="246"/>
      <c r="IK44" s="246"/>
      <c r="IL44" s="246"/>
      <c r="IM44" s="246"/>
      <c r="IN44" s="246"/>
      <c r="IO44" s="246"/>
      <c r="IP44" s="246"/>
      <c r="IQ44" s="246"/>
      <c r="IR44" s="246"/>
      <c r="IS44" s="246"/>
      <c r="IT44" s="246"/>
      <c r="IU44" s="246"/>
      <c r="IV44" s="246"/>
      <c r="IW44" s="246"/>
      <c r="IX44" s="246"/>
      <c r="IY44" s="246"/>
      <c r="IZ44" s="246"/>
      <c r="JA44" s="246"/>
      <c r="JB44" s="246"/>
      <c r="JC44" s="246"/>
      <c r="JD44" s="246"/>
      <c r="JE44" s="246"/>
      <c r="JF44" s="246"/>
      <c r="JG44" s="246"/>
      <c r="JL44" s="246"/>
      <c r="JM44" s="246"/>
      <c r="JN44" s="246"/>
      <c r="JO44" s="246"/>
      <c r="JP44" s="246"/>
      <c r="JQ44" s="246"/>
      <c r="JR44" s="246"/>
      <c r="JS44" s="246"/>
      <c r="JT44" s="246"/>
      <c r="JU44" s="246"/>
      <c r="JV44" s="246"/>
      <c r="JW44" s="246"/>
      <c r="JX44" s="246"/>
      <c r="JY44" s="246"/>
      <c r="JZ44" s="246"/>
      <c r="KA44" s="246"/>
      <c r="KB44" s="246"/>
      <c r="KC44" s="246"/>
      <c r="KD44" s="246"/>
      <c r="KE44" s="246"/>
      <c r="KF44" s="246"/>
      <c r="KG44" s="246"/>
      <c r="KH44" s="246"/>
      <c r="KI44" s="246"/>
      <c r="KJ44" s="246"/>
      <c r="KK44" s="246"/>
      <c r="KL44" s="246"/>
      <c r="KM44" s="246"/>
      <c r="KN44" s="246"/>
      <c r="KO44" s="246"/>
      <c r="KP44" s="246"/>
      <c r="KQ44" s="246"/>
      <c r="KR44" s="246"/>
      <c r="KS44" s="246"/>
      <c r="KT44" s="246"/>
      <c r="KU44" s="246"/>
      <c r="KV44" s="246"/>
      <c r="KW44" s="246"/>
      <c r="KX44" s="246"/>
      <c r="KY44" s="246"/>
      <c r="LD44" s="246"/>
      <c r="LE44" s="246"/>
      <c r="LF44" s="246"/>
      <c r="LG44" s="246"/>
      <c r="LH44" s="246"/>
      <c r="LI44" s="246"/>
      <c r="LJ44" s="246"/>
      <c r="LK44" s="246"/>
      <c r="LL44" s="246"/>
      <c r="LM44" s="246"/>
      <c r="LN44" s="246"/>
      <c r="LO44" s="246"/>
      <c r="LP44" s="246"/>
      <c r="LQ44" s="246"/>
      <c r="LR44" s="246"/>
      <c r="LS44" s="246"/>
      <c r="LT44" s="246"/>
      <c r="LU44" s="246"/>
      <c r="LV44" s="246"/>
      <c r="LW44" s="246"/>
      <c r="LX44" s="246"/>
      <c r="LY44" s="246"/>
      <c r="LZ44" s="246"/>
      <c r="MA44" s="246"/>
      <c r="MB44" s="246"/>
      <c r="MC44" s="246"/>
      <c r="MD44" s="246"/>
      <c r="ME44" s="246"/>
      <c r="MF44" s="246"/>
      <c r="MG44" s="246"/>
      <c r="MH44" s="246"/>
      <c r="MI44" s="246"/>
      <c r="MJ44" s="246"/>
      <c r="MK44" s="246"/>
      <c r="MP44" s="246"/>
      <c r="MQ44" s="246"/>
      <c r="MR44" s="246"/>
      <c r="MS44" s="246"/>
      <c r="MT44" s="246"/>
      <c r="MU44" s="246"/>
      <c r="MV44" s="246"/>
      <c r="MW44" s="246"/>
      <c r="MX44" s="246"/>
      <c r="MY44" s="246"/>
      <c r="MZ44" s="246"/>
      <c r="NA44" s="246"/>
      <c r="NB44" s="246"/>
      <c r="NC44" s="246"/>
      <c r="ND44" s="246"/>
      <c r="NE44" s="246"/>
      <c r="NF44" s="246"/>
      <c r="NG44" s="246"/>
      <c r="NH44" s="246"/>
      <c r="NI44" s="246"/>
      <c r="NJ44" s="246"/>
      <c r="NK44" s="246"/>
      <c r="NL44" s="246"/>
      <c r="NM44" s="246"/>
      <c r="NN44" s="246"/>
      <c r="NO44" s="246"/>
      <c r="NP44" s="246"/>
      <c r="NQ44" s="246"/>
      <c r="NR44" s="246"/>
      <c r="NS44" s="246"/>
      <c r="NT44" s="246"/>
      <c r="NU44" s="246"/>
      <c r="NV44" s="246"/>
      <c r="NW44" s="246"/>
      <c r="NX44" s="246"/>
      <c r="NY44" s="246"/>
      <c r="NZ44" s="246"/>
      <c r="OE44" s="246"/>
      <c r="OF44" s="246"/>
      <c r="OG44" s="246"/>
      <c r="OH44" s="246"/>
      <c r="OI44" s="246"/>
      <c r="OJ44" s="246"/>
      <c r="OK44" s="246"/>
      <c r="OL44" s="246"/>
      <c r="OM44" s="246"/>
      <c r="ON44" s="246"/>
      <c r="OO44" s="246"/>
      <c r="OP44" s="246"/>
      <c r="OQ44" s="246"/>
      <c r="OR44" s="246"/>
      <c r="OS44" s="246"/>
      <c r="OT44" s="246"/>
      <c r="OU44" s="246"/>
      <c r="OV44" s="246"/>
      <c r="OW44" s="246"/>
      <c r="OX44" s="246"/>
      <c r="OY44" s="246"/>
      <c r="OZ44" s="246"/>
      <c r="PA44" s="246"/>
      <c r="PB44" s="246"/>
      <c r="PC44" s="246"/>
      <c r="PD44" s="246"/>
      <c r="PE44" s="246"/>
      <c r="PF44" s="246"/>
      <c r="PG44" s="246"/>
      <c r="PH44" s="246"/>
      <c r="PI44" s="246"/>
      <c r="PJ44" s="246"/>
      <c r="PK44" s="246"/>
      <c r="PL44" s="246"/>
      <c r="PM44" s="246"/>
      <c r="PN44" s="246"/>
      <c r="PO44" s="246"/>
      <c r="PP44" s="246"/>
      <c r="PQ44" s="246"/>
      <c r="PR44" s="246"/>
      <c r="PS44" s="246"/>
      <c r="PT44" s="246"/>
      <c r="PU44" s="246"/>
      <c r="PV44" s="246"/>
      <c r="PW44" s="246"/>
      <c r="PX44" s="246"/>
      <c r="QT44" s="246"/>
      <c r="QU44" s="246"/>
      <c r="QV44" s="246"/>
      <c r="QW44" s="246"/>
    </row>
    <row r="45" spans="1:465" ht="3" customHeight="1" x14ac:dyDescent="0.25">
      <c r="A45" s="297"/>
      <c r="B45" s="300"/>
      <c r="C45" s="232"/>
      <c r="GX45"/>
      <c r="GY45"/>
    </row>
    <row r="46" spans="1:465" ht="3" customHeight="1" x14ac:dyDescent="0.25">
      <c r="A46" s="297" t="s">
        <v>165</v>
      </c>
      <c r="B46" s="300" t="s">
        <v>43</v>
      </c>
      <c r="C46" s="232"/>
      <c r="GX46"/>
      <c r="GY46"/>
    </row>
    <row r="47" spans="1:465" ht="8.1" customHeight="1" x14ac:dyDescent="0.25">
      <c r="A47" s="297"/>
      <c r="B47" s="300"/>
      <c r="C47" s="232"/>
      <c r="D47" s="246"/>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6"/>
      <c r="BQ47" s="246"/>
      <c r="BR47" s="246"/>
      <c r="BS47" s="246"/>
      <c r="BT47" s="246"/>
      <c r="BU47" s="246"/>
      <c r="BV47" s="246"/>
      <c r="BW47" s="246"/>
      <c r="BX47" s="246"/>
      <c r="BY47" s="246"/>
      <c r="BZ47" s="246"/>
      <c r="CA47" s="246"/>
      <c r="CB47" s="246"/>
      <c r="CC47" s="246"/>
      <c r="CD47" s="246"/>
      <c r="CE47" s="246"/>
      <c r="CF47" s="246"/>
      <c r="CG47" s="246"/>
      <c r="CH47" s="246"/>
      <c r="CI47" s="246"/>
      <c r="CJ47" s="246"/>
      <c r="CK47" s="246"/>
      <c r="CP47" s="246"/>
      <c r="CQ47" s="246"/>
      <c r="CR47" s="246"/>
      <c r="CS47" s="246"/>
      <c r="CT47" s="246"/>
      <c r="CU47" s="246"/>
      <c r="CV47" s="246"/>
      <c r="CW47" s="246"/>
      <c r="CX47" s="246"/>
      <c r="CY47" s="246"/>
      <c r="CZ47" s="246"/>
      <c r="DA47" s="246"/>
      <c r="DB47" s="246"/>
      <c r="DC47" s="246"/>
      <c r="DD47" s="246"/>
      <c r="DE47" s="246"/>
      <c r="DF47" s="246"/>
      <c r="DG47" s="246"/>
      <c r="DH47" s="246"/>
      <c r="DI47" s="246"/>
      <c r="DJ47" s="246"/>
      <c r="DK47" s="246"/>
      <c r="DL47" s="246"/>
      <c r="DM47" s="246"/>
      <c r="DN47" s="246"/>
      <c r="DO47" s="246"/>
      <c r="DP47" s="246"/>
      <c r="DQ47" s="246"/>
      <c r="DR47" s="246"/>
      <c r="DS47" s="246"/>
      <c r="DT47" s="246"/>
      <c r="DU47" s="246"/>
      <c r="DV47" s="246"/>
      <c r="DW47" s="246"/>
      <c r="DX47" s="246"/>
      <c r="DY47" s="246"/>
      <c r="DZ47" s="246"/>
      <c r="EA47" s="246"/>
      <c r="EB47" s="246"/>
      <c r="EC47" s="246"/>
      <c r="ED47" s="246"/>
      <c r="EI47" s="246"/>
      <c r="EJ47" s="246"/>
      <c r="EK47" s="246"/>
      <c r="EL47" s="246"/>
      <c r="EM47" s="246"/>
      <c r="EN47" s="246"/>
      <c r="EO47" s="246"/>
      <c r="EP47" s="246"/>
      <c r="EQ47" s="246"/>
      <c r="ER47" s="246"/>
      <c r="ES47" s="246"/>
      <c r="ET47" s="246"/>
      <c r="EU47" s="246"/>
      <c r="EV47" s="246"/>
      <c r="EW47" s="246"/>
      <c r="EX47" s="246"/>
      <c r="EY47" s="246"/>
      <c r="EZ47" s="246"/>
      <c r="FA47" s="246"/>
      <c r="FB47" s="246"/>
      <c r="FC47" s="246"/>
      <c r="FD47" s="246"/>
      <c r="FE47" s="246"/>
      <c r="FF47" s="246"/>
      <c r="FG47" s="246"/>
      <c r="FH47" s="246"/>
      <c r="FI47" s="246"/>
      <c r="FJ47" s="246"/>
      <c r="FK47" s="246"/>
      <c r="FL47" s="246"/>
      <c r="FM47" s="247"/>
      <c r="FN47" s="247"/>
      <c r="FO47" s="247"/>
      <c r="FP47" s="247"/>
      <c r="FQ47" s="247"/>
      <c r="FR47" s="247"/>
      <c r="FS47" s="247"/>
      <c r="FT47" s="247"/>
      <c r="FU47" s="247"/>
      <c r="FV47" s="247"/>
      <c r="FW47" s="247"/>
      <c r="FX47" s="246"/>
      <c r="FY47" s="246"/>
      <c r="FZ47" s="246"/>
      <c r="GA47" s="246"/>
      <c r="GB47" s="246"/>
      <c r="GC47" s="246"/>
      <c r="GD47" s="246"/>
      <c r="GE47" s="246"/>
      <c r="GF47" s="246"/>
      <c r="GG47" s="246"/>
      <c r="GH47" s="246"/>
      <c r="GI47" s="246"/>
      <c r="GJ47" s="246"/>
      <c r="GK47" s="246"/>
      <c r="GL47" s="246"/>
      <c r="GM47" s="246"/>
      <c r="GN47" s="246"/>
      <c r="GO47" s="246"/>
      <c r="GP47" s="246"/>
      <c r="GQ47" s="246"/>
      <c r="GR47" s="246"/>
      <c r="GS47" s="246"/>
      <c r="GX47" s="246"/>
      <c r="GY47" s="246"/>
      <c r="GZ47" s="246"/>
      <c r="HA47" s="246"/>
      <c r="HB47" s="246"/>
      <c r="HC47" s="246"/>
      <c r="HD47" s="246"/>
      <c r="HE47" s="246"/>
      <c r="HF47" s="246"/>
      <c r="HG47" s="246"/>
      <c r="HH47" s="246"/>
      <c r="HI47" s="246"/>
      <c r="HJ47" s="246"/>
      <c r="HK47" s="246"/>
      <c r="HL47" s="246"/>
      <c r="HM47" s="246"/>
      <c r="HN47" s="246"/>
      <c r="HO47" s="246"/>
      <c r="HP47" s="246"/>
      <c r="HQ47" s="246"/>
      <c r="HR47" s="246"/>
      <c r="HS47" s="246"/>
      <c r="HT47" s="246"/>
      <c r="HU47" s="246"/>
      <c r="HV47" s="246"/>
      <c r="HW47" s="246"/>
      <c r="HX47" s="246"/>
      <c r="HY47" s="246"/>
      <c r="HZ47" s="246"/>
      <c r="IA47" s="246"/>
      <c r="IB47" s="246"/>
      <c r="IC47" s="246"/>
      <c r="ID47" s="246"/>
      <c r="IE47" s="246"/>
      <c r="IF47" s="246"/>
      <c r="IG47" s="246"/>
      <c r="IH47" s="246"/>
      <c r="II47" s="246"/>
      <c r="IJ47" s="246"/>
      <c r="IK47" s="246"/>
      <c r="IL47" s="246"/>
      <c r="IM47" s="246"/>
      <c r="IN47" s="246"/>
      <c r="IO47" s="246"/>
      <c r="IP47" s="246"/>
      <c r="IQ47" s="246"/>
      <c r="IR47" s="246"/>
      <c r="IS47" s="246"/>
      <c r="IT47" s="246"/>
      <c r="IU47" s="246"/>
      <c r="IV47" s="246"/>
      <c r="IW47" s="246"/>
      <c r="IX47" s="246"/>
      <c r="IY47" s="246"/>
      <c r="IZ47" s="246"/>
      <c r="JA47" s="246"/>
      <c r="JB47" s="246"/>
      <c r="JC47" s="246"/>
      <c r="JD47" s="246"/>
      <c r="JE47" s="246"/>
      <c r="JF47" s="246"/>
      <c r="JG47" s="246"/>
      <c r="JL47" s="246"/>
      <c r="JM47" s="246"/>
      <c r="JN47" s="246"/>
      <c r="JO47" s="246"/>
      <c r="JP47" s="246"/>
      <c r="JQ47" s="246"/>
      <c r="JR47" s="246"/>
      <c r="JS47" s="246"/>
      <c r="JT47" s="246"/>
      <c r="JU47" s="246"/>
      <c r="JV47" s="246"/>
      <c r="JW47" s="246"/>
      <c r="JX47" s="246"/>
      <c r="JY47" s="246"/>
      <c r="JZ47" s="246"/>
      <c r="KA47" s="246"/>
      <c r="KB47" s="246"/>
      <c r="KC47" s="246"/>
      <c r="KD47" s="246"/>
      <c r="KE47" s="246"/>
      <c r="KF47" s="246"/>
      <c r="KG47" s="246"/>
      <c r="KH47" s="246"/>
      <c r="KI47" s="246"/>
      <c r="KJ47" s="246"/>
      <c r="KK47" s="246"/>
      <c r="KL47" s="246"/>
      <c r="KM47" s="246"/>
      <c r="KN47" s="246"/>
      <c r="KO47" s="246"/>
      <c r="KP47" s="246"/>
      <c r="KQ47" s="246"/>
      <c r="KR47" s="246"/>
      <c r="KS47" s="246"/>
      <c r="KT47" s="246"/>
      <c r="KU47" s="246"/>
      <c r="KV47" s="246"/>
      <c r="KW47" s="246"/>
      <c r="KX47" s="246"/>
      <c r="KY47" s="246"/>
      <c r="LD47" s="246"/>
      <c r="LE47" s="246"/>
      <c r="LF47" s="246"/>
      <c r="LG47" s="246"/>
      <c r="LH47" s="246"/>
      <c r="LI47" s="246"/>
      <c r="LJ47" s="246"/>
      <c r="LK47" s="246"/>
      <c r="LL47" s="246"/>
      <c r="LM47" s="246"/>
      <c r="LN47" s="246"/>
      <c r="LO47" s="246"/>
      <c r="LP47" s="246"/>
      <c r="LQ47" s="246"/>
      <c r="LR47" s="246"/>
      <c r="LS47" s="246"/>
      <c r="LT47" s="246"/>
      <c r="LU47" s="246"/>
      <c r="LV47" s="246"/>
      <c r="LW47" s="246"/>
      <c r="LX47" s="246"/>
      <c r="LY47" s="246"/>
      <c r="LZ47" s="246"/>
      <c r="MA47" s="246"/>
      <c r="MB47" s="246"/>
      <c r="MC47" s="246"/>
      <c r="MD47" s="246"/>
      <c r="ME47" s="246"/>
      <c r="MF47" s="246"/>
      <c r="MG47" s="246"/>
      <c r="MH47" s="246"/>
      <c r="MI47" s="246"/>
      <c r="MJ47" s="246"/>
      <c r="MK47" s="246"/>
      <c r="MP47" s="246"/>
      <c r="MQ47" s="246"/>
      <c r="MR47" s="246"/>
      <c r="MS47" s="246"/>
      <c r="MT47" s="246"/>
      <c r="MU47" s="246"/>
      <c r="MV47" s="246"/>
      <c r="MW47" s="246"/>
      <c r="MX47" s="246"/>
      <c r="MY47" s="246"/>
      <c r="MZ47" s="246"/>
      <c r="NA47" s="246"/>
      <c r="NB47" s="246"/>
      <c r="NC47" s="246"/>
      <c r="ND47" s="246"/>
      <c r="NE47" s="246"/>
      <c r="NF47" s="246"/>
      <c r="NG47" s="246"/>
      <c r="NH47" s="246"/>
      <c r="NI47" s="246"/>
      <c r="NJ47" s="246"/>
      <c r="NK47" s="246"/>
      <c r="NL47" s="246"/>
      <c r="NM47" s="246"/>
      <c r="NN47" s="246"/>
      <c r="NO47" s="246"/>
      <c r="NP47" s="246"/>
      <c r="NQ47" s="246"/>
      <c r="NR47" s="246"/>
      <c r="NS47" s="246"/>
      <c r="NT47" s="246"/>
      <c r="NU47" s="246"/>
      <c r="NV47" s="246"/>
      <c r="NW47" s="246"/>
      <c r="NX47" s="246"/>
      <c r="NY47" s="246"/>
      <c r="NZ47" s="246"/>
      <c r="OE47" s="246"/>
      <c r="OF47" s="246"/>
      <c r="OG47" s="246"/>
      <c r="OH47" s="246"/>
      <c r="OI47" s="246"/>
      <c r="OJ47" s="246"/>
      <c r="OK47" s="246"/>
      <c r="OL47" s="246"/>
      <c r="OM47" s="246"/>
      <c r="ON47" s="246"/>
      <c r="OO47" s="246"/>
      <c r="OP47" s="246"/>
      <c r="OQ47" s="246"/>
      <c r="OR47" s="246"/>
      <c r="OS47" s="246"/>
      <c r="OT47" s="246"/>
      <c r="OU47" s="246"/>
      <c r="OV47" s="246"/>
      <c r="OW47" s="246"/>
      <c r="OX47" s="246"/>
      <c r="OY47" s="246"/>
      <c r="OZ47" s="246"/>
      <c r="PA47" s="246"/>
      <c r="PB47" s="246"/>
      <c r="PC47" s="246"/>
      <c r="PD47" s="246"/>
      <c r="PE47" s="246"/>
      <c r="PF47" s="246"/>
      <c r="PG47" s="246"/>
      <c r="PH47" s="246"/>
      <c r="PI47" s="246"/>
      <c r="PJ47" s="246"/>
      <c r="PK47" s="246"/>
      <c r="PL47" s="246"/>
      <c r="PM47" s="246"/>
      <c r="PN47" s="246"/>
      <c r="PO47" s="246"/>
      <c r="PP47" s="246"/>
      <c r="PQ47" s="246"/>
      <c r="PR47" s="246"/>
      <c r="PS47" s="246"/>
      <c r="PT47" s="246"/>
      <c r="PU47" s="246"/>
      <c r="PV47" s="246"/>
      <c r="PW47" s="246"/>
      <c r="PX47" s="246"/>
      <c r="QT47" s="246"/>
      <c r="QU47" s="246"/>
      <c r="QV47" s="246"/>
      <c r="QW47" s="246"/>
    </row>
    <row r="48" spans="1:465" ht="3" customHeight="1" x14ac:dyDescent="0.25">
      <c r="A48" s="297"/>
      <c r="B48" s="300"/>
      <c r="C48" s="232"/>
      <c r="GX48"/>
      <c r="GY48"/>
    </row>
    <row r="49" spans="1:492" ht="3" customHeight="1" x14ac:dyDescent="0.25">
      <c r="A49" s="297" t="s">
        <v>166</v>
      </c>
      <c r="B49" s="300" t="s">
        <v>44</v>
      </c>
      <c r="C49" s="232"/>
      <c r="GX49"/>
      <c r="GY49"/>
    </row>
    <row r="50" spans="1:492" ht="8.1" customHeight="1" x14ac:dyDescent="0.25">
      <c r="A50" s="297"/>
      <c r="B50" s="300"/>
      <c r="C50" s="232"/>
      <c r="D50" s="246"/>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6"/>
      <c r="BQ50" s="246"/>
      <c r="BR50" s="246"/>
      <c r="BS50" s="246"/>
      <c r="BT50" s="246"/>
      <c r="BU50" s="246"/>
      <c r="BV50" s="246"/>
      <c r="BW50" s="246"/>
      <c r="BX50" s="246"/>
      <c r="BY50" s="246"/>
      <c r="BZ50" s="246"/>
      <c r="CA50" s="246"/>
      <c r="CB50" s="246"/>
      <c r="CC50" s="246"/>
      <c r="CD50" s="246"/>
      <c r="CE50" s="246"/>
      <c r="CF50" s="246"/>
      <c r="CG50" s="246"/>
      <c r="CH50" s="246"/>
      <c r="CI50" s="246"/>
      <c r="CJ50" s="246"/>
      <c r="CK50" s="246"/>
      <c r="CP50" s="246"/>
      <c r="CQ50" s="246"/>
      <c r="CR50" s="246"/>
      <c r="CS50" s="246"/>
      <c r="CT50" s="246"/>
      <c r="CU50" s="246"/>
      <c r="CV50" s="246"/>
      <c r="CW50" s="246"/>
      <c r="CX50" s="246"/>
      <c r="CY50" s="246"/>
      <c r="CZ50" s="246"/>
      <c r="DA50" s="246"/>
      <c r="DB50" s="246"/>
      <c r="DC50" s="246"/>
      <c r="DD50" s="246"/>
      <c r="DE50" s="246"/>
      <c r="DF50" s="246"/>
      <c r="DG50" s="246"/>
      <c r="DH50" s="246"/>
      <c r="DI50" s="246"/>
      <c r="DJ50" s="246"/>
      <c r="DK50" s="246"/>
      <c r="DL50" s="246"/>
      <c r="DM50" s="246"/>
      <c r="DN50" s="246"/>
      <c r="DO50" s="246"/>
      <c r="DP50" s="246"/>
      <c r="DQ50" s="246"/>
      <c r="DR50" s="246"/>
      <c r="DS50" s="246"/>
      <c r="DT50" s="246"/>
      <c r="DU50" s="246"/>
      <c r="DV50" s="246"/>
      <c r="DW50" s="246"/>
      <c r="DX50" s="246"/>
      <c r="DY50" s="246"/>
      <c r="DZ50" s="246"/>
      <c r="EA50" s="246"/>
      <c r="EB50" s="246"/>
      <c r="EC50" s="246"/>
      <c r="ED50" s="246"/>
      <c r="EI50" s="246"/>
      <c r="EJ50" s="246"/>
      <c r="EK50" s="246"/>
      <c r="EL50" s="246"/>
      <c r="EM50" s="246"/>
      <c r="EN50" s="246"/>
      <c r="EO50" s="246"/>
      <c r="EP50" s="246"/>
      <c r="EQ50" s="246"/>
      <c r="ER50" s="246"/>
      <c r="ES50" s="246"/>
      <c r="ET50" s="246"/>
      <c r="EU50" s="246"/>
      <c r="EV50" s="246"/>
      <c r="EW50" s="246"/>
      <c r="EX50" s="246"/>
      <c r="EY50" s="246"/>
      <c r="EZ50" s="246"/>
      <c r="FA50" s="246"/>
      <c r="FB50" s="246"/>
      <c r="FC50" s="246"/>
      <c r="FD50" s="246"/>
      <c r="FE50" s="246"/>
      <c r="FF50" s="246"/>
      <c r="FG50" s="246"/>
      <c r="FH50" s="246"/>
      <c r="FI50" s="246"/>
      <c r="FJ50" s="246"/>
      <c r="FK50" s="246"/>
      <c r="FL50" s="246"/>
      <c r="FM50" s="246"/>
      <c r="FN50" s="246"/>
      <c r="FO50" s="246"/>
      <c r="FP50" s="246"/>
      <c r="FQ50" s="246"/>
      <c r="FR50" s="246"/>
      <c r="FS50" s="246"/>
      <c r="FT50" s="246"/>
      <c r="FU50" s="247"/>
      <c r="FV50" s="247"/>
      <c r="FW50" s="247"/>
      <c r="FX50" s="247"/>
      <c r="FY50" s="247"/>
      <c r="FZ50" s="247"/>
      <c r="GA50" s="247"/>
      <c r="GB50" s="247"/>
      <c r="GC50" s="247"/>
      <c r="GD50" s="247"/>
      <c r="GE50" s="247"/>
      <c r="GF50" s="247"/>
      <c r="GG50" s="246"/>
      <c r="GH50" s="246"/>
      <c r="GI50" s="246"/>
      <c r="GJ50" s="246"/>
      <c r="GK50" s="246"/>
      <c r="GL50" s="246"/>
      <c r="GM50" s="246"/>
      <c r="GN50" s="246"/>
      <c r="GO50" s="246"/>
      <c r="GP50" s="246"/>
      <c r="GQ50" s="246"/>
      <c r="GR50" s="246"/>
      <c r="GS50" s="246"/>
      <c r="GX50" s="246"/>
      <c r="GY50" s="246"/>
      <c r="GZ50" s="246"/>
      <c r="HA50" s="246"/>
      <c r="HB50" s="246"/>
      <c r="HC50" s="246"/>
      <c r="HD50" s="246"/>
      <c r="HE50" s="246"/>
      <c r="HF50" s="246"/>
      <c r="HG50" s="246"/>
      <c r="HH50" s="246"/>
      <c r="HI50" s="246"/>
      <c r="HJ50" s="246"/>
      <c r="HK50" s="246"/>
      <c r="HL50" s="246"/>
      <c r="HM50" s="246"/>
      <c r="HN50" s="246"/>
      <c r="HO50" s="246"/>
      <c r="HP50" s="246"/>
      <c r="HQ50" s="246"/>
      <c r="HR50" s="246"/>
      <c r="HS50" s="246"/>
      <c r="HT50" s="246"/>
      <c r="HU50" s="246"/>
      <c r="HV50" s="246"/>
      <c r="HW50" s="246"/>
      <c r="HX50" s="246"/>
      <c r="HY50" s="246"/>
      <c r="HZ50" s="246"/>
      <c r="IA50" s="246"/>
      <c r="IB50" s="246"/>
      <c r="IC50" s="246"/>
      <c r="ID50" s="246"/>
      <c r="IE50" s="246"/>
      <c r="IF50" s="246"/>
      <c r="IG50" s="246"/>
      <c r="IH50" s="246"/>
      <c r="II50" s="246"/>
      <c r="IJ50" s="246"/>
      <c r="IK50" s="246"/>
      <c r="IL50" s="246"/>
      <c r="IM50" s="246"/>
      <c r="IN50" s="246"/>
      <c r="IO50" s="246"/>
      <c r="IP50" s="246"/>
      <c r="IQ50" s="246"/>
      <c r="IR50" s="246"/>
      <c r="IS50" s="246"/>
      <c r="IT50" s="246"/>
      <c r="IU50" s="246"/>
      <c r="IV50" s="246"/>
      <c r="IW50" s="246"/>
      <c r="IX50" s="246"/>
      <c r="IY50" s="246"/>
      <c r="IZ50" s="246"/>
      <c r="JA50" s="246"/>
      <c r="JB50" s="246"/>
      <c r="JC50" s="246"/>
      <c r="JD50" s="246"/>
      <c r="JE50" s="246"/>
      <c r="JF50" s="246"/>
      <c r="JG50" s="246"/>
      <c r="JL50" s="246"/>
      <c r="JM50" s="246"/>
      <c r="JN50" s="246"/>
      <c r="JO50" s="246"/>
      <c r="JP50" s="246"/>
      <c r="JQ50" s="246"/>
      <c r="JR50" s="246"/>
      <c r="JS50" s="246"/>
      <c r="JT50" s="246"/>
      <c r="JU50" s="246"/>
      <c r="JV50" s="246"/>
      <c r="JW50" s="246"/>
      <c r="JX50" s="246"/>
      <c r="JY50" s="246"/>
      <c r="JZ50" s="246"/>
      <c r="KA50" s="246"/>
      <c r="KB50" s="246"/>
      <c r="KC50" s="246"/>
      <c r="KD50" s="246"/>
      <c r="KE50" s="246"/>
      <c r="KF50" s="246"/>
      <c r="KG50" s="246"/>
      <c r="KH50" s="246"/>
      <c r="KI50" s="246"/>
      <c r="KJ50" s="246"/>
      <c r="KK50" s="246"/>
      <c r="KL50" s="246"/>
      <c r="KM50" s="246"/>
      <c r="KN50" s="246"/>
      <c r="KO50" s="246"/>
      <c r="KP50" s="246"/>
      <c r="KQ50" s="246"/>
      <c r="KR50" s="246"/>
      <c r="KS50" s="246"/>
      <c r="KT50" s="246"/>
      <c r="KU50" s="246"/>
      <c r="KV50" s="246"/>
      <c r="KW50" s="246"/>
      <c r="KX50" s="246"/>
      <c r="KY50" s="246"/>
      <c r="LD50" s="246"/>
      <c r="LE50" s="246"/>
      <c r="LF50" s="246"/>
      <c r="LG50" s="246"/>
      <c r="LH50" s="246"/>
      <c r="LI50" s="246"/>
      <c r="LJ50" s="246"/>
      <c r="LK50" s="246"/>
      <c r="LL50" s="246"/>
      <c r="LM50" s="246"/>
      <c r="LN50" s="246"/>
      <c r="LO50" s="246"/>
      <c r="LP50" s="246"/>
      <c r="LQ50" s="246"/>
      <c r="LR50" s="246"/>
      <c r="LS50" s="246"/>
      <c r="LT50" s="246"/>
      <c r="LU50" s="246"/>
      <c r="LV50" s="246"/>
      <c r="LW50" s="246"/>
      <c r="LX50" s="246"/>
      <c r="LY50" s="246"/>
      <c r="LZ50" s="246"/>
      <c r="MA50" s="246"/>
      <c r="MB50" s="246"/>
      <c r="MC50" s="246"/>
      <c r="MD50" s="246"/>
      <c r="ME50" s="246"/>
      <c r="MF50" s="246"/>
      <c r="MG50" s="246"/>
      <c r="MH50" s="246"/>
      <c r="MI50" s="246"/>
      <c r="MJ50" s="246"/>
      <c r="MK50" s="246"/>
      <c r="MP50" s="246"/>
      <c r="MQ50" s="246"/>
      <c r="MR50" s="246"/>
      <c r="MS50" s="246"/>
      <c r="MT50" s="246"/>
      <c r="MU50" s="246"/>
      <c r="MV50" s="246"/>
      <c r="MW50" s="246"/>
      <c r="MX50" s="246"/>
      <c r="MY50" s="246"/>
      <c r="MZ50" s="246"/>
      <c r="NA50" s="246"/>
      <c r="NB50" s="246"/>
      <c r="NC50" s="246"/>
      <c r="ND50" s="246"/>
      <c r="NE50" s="246"/>
      <c r="NF50" s="246"/>
      <c r="NG50" s="246"/>
      <c r="NH50" s="246"/>
      <c r="NI50" s="246"/>
      <c r="NJ50" s="246"/>
      <c r="NK50" s="246"/>
      <c r="NL50" s="246"/>
      <c r="NM50" s="246"/>
      <c r="NN50" s="246"/>
      <c r="NO50" s="246"/>
      <c r="NP50" s="246"/>
      <c r="NQ50" s="246"/>
      <c r="NR50" s="246"/>
      <c r="NS50" s="246"/>
      <c r="NT50" s="246"/>
      <c r="NU50" s="246"/>
      <c r="NV50" s="246"/>
      <c r="NW50" s="246"/>
      <c r="NX50" s="246"/>
      <c r="NY50" s="246"/>
      <c r="NZ50" s="246"/>
      <c r="OE50" s="246"/>
      <c r="OF50" s="246"/>
      <c r="OG50" s="246"/>
      <c r="OH50" s="246"/>
      <c r="OI50" s="246"/>
      <c r="OJ50" s="246"/>
      <c r="OK50" s="246"/>
      <c r="OL50" s="246"/>
      <c r="OM50" s="246"/>
      <c r="ON50" s="246"/>
      <c r="OO50" s="246"/>
      <c r="OP50" s="246"/>
      <c r="OQ50" s="246"/>
      <c r="OR50" s="246"/>
      <c r="OS50" s="246"/>
      <c r="OT50" s="246"/>
      <c r="OU50" s="246"/>
      <c r="OV50" s="246"/>
      <c r="OW50" s="246"/>
      <c r="OX50" s="246"/>
      <c r="OY50" s="246"/>
      <c r="OZ50" s="246"/>
      <c r="PA50" s="246"/>
      <c r="PB50" s="246"/>
      <c r="PC50" s="246"/>
      <c r="PD50" s="246"/>
      <c r="PE50" s="246"/>
      <c r="PF50" s="246"/>
      <c r="PG50" s="246"/>
      <c r="PH50" s="246"/>
      <c r="PI50" s="246"/>
      <c r="PJ50" s="246"/>
      <c r="PK50" s="246"/>
      <c r="PL50" s="246"/>
      <c r="PM50" s="246"/>
      <c r="PN50" s="246"/>
      <c r="PO50" s="246"/>
      <c r="PP50" s="246"/>
      <c r="PQ50" s="246"/>
      <c r="PR50" s="246"/>
      <c r="PS50" s="246"/>
      <c r="PT50" s="246"/>
      <c r="PU50" s="246"/>
      <c r="PV50" s="246"/>
      <c r="PW50" s="246"/>
      <c r="PX50" s="246"/>
      <c r="QT50" s="246"/>
      <c r="QU50" s="246"/>
      <c r="QV50" s="246"/>
      <c r="QW50" s="246"/>
    </row>
    <row r="51" spans="1:492" ht="3" customHeight="1" x14ac:dyDescent="0.25">
      <c r="A51" s="297"/>
      <c r="B51" s="300"/>
      <c r="C51" s="232"/>
      <c r="GX51"/>
      <c r="GY51"/>
    </row>
    <row r="52" spans="1:492" ht="3" customHeight="1" x14ac:dyDescent="0.25">
      <c r="A52" s="297" t="s">
        <v>167</v>
      </c>
      <c r="B52" s="300" t="s">
        <v>45</v>
      </c>
      <c r="C52" s="232"/>
      <c r="GX52"/>
      <c r="GY52"/>
    </row>
    <row r="53" spans="1:492" ht="8.1" customHeight="1" x14ac:dyDescent="0.25">
      <c r="A53" s="297"/>
      <c r="B53" s="300"/>
      <c r="C53" s="232"/>
      <c r="D53" s="246"/>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U53" s="246"/>
      <c r="AV53" s="246"/>
      <c r="AW53" s="246"/>
      <c r="AX53" s="246"/>
      <c r="AY53" s="246"/>
      <c r="AZ53" s="246"/>
      <c r="BA53" s="246"/>
      <c r="BB53" s="246"/>
      <c r="BC53" s="246"/>
      <c r="BD53" s="246"/>
      <c r="BE53" s="246"/>
      <c r="BF53" s="246"/>
      <c r="BG53" s="246"/>
      <c r="BH53" s="246"/>
      <c r="BI53" s="246"/>
      <c r="BJ53" s="246"/>
      <c r="BK53" s="246"/>
      <c r="BL53" s="246"/>
      <c r="BM53" s="246"/>
      <c r="BN53" s="246"/>
      <c r="BO53" s="246"/>
      <c r="BP53" s="246"/>
      <c r="BQ53" s="246"/>
      <c r="BR53" s="246"/>
      <c r="BS53" s="246"/>
      <c r="BT53" s="246"/>
      <c r="BU53" s="246"/>
      <c r="BV53" s="246"/>
      <c r="BW53" s="246"/>
      <c r="BX53" s="246"/>
      <c r="BY53" s="246"/>
      <c r="BZ53" s="246"/>
      <c r="CA53" s="246"/>
      <c r="CB53" s="246"/>
      <c r="CC53" s="246"/>
      <c r="CD53" s="246"/>
      <c r="CE53" s="246"/>
      <c r="CF53" s="246"/>
      <c r="CG53" s="246"/>
      <c r="CH53" s="246"/>
      <c r="CI53" s="246"/>
      <c r="CJ53" s="246"/>
      <c r="CK53" s="246"/>
      <c r="CP53" s="246"/>
      <c r="CQ53" s="246"/>
      <c r="CR53" s="246"/>
      <c r="CS53" s="246"/>
      <c r="CT53" s="246"/>
      <c r="CU53" s="246"/>
      <c r="CV53" s="246"/>
      <c r="CW53" s="246"/>
      <c r="CX53" s="246"/>
      <c r="CY53" s="246"/>
      <c r="CZ53" s="246"/>
      <c r="DA53" s="246"/>
      <c r="DB53" s="246"/>
      <c r="DC53" s="246"/>
      <c r="DD53" s="246"/>
      <c r="DE53" s="246"/>
      <c r="DF53" s="246"/>
      <c r="DG53" s="246"/>
      <c r="DH53" s="246"/>
      <c r="DI53" s="246"/>
      <c r="DJ53" s="246"/>
      <c r="DK53" s="246"/>
      <c r="DL53" s="246"/>
      <c r="DM53" s="246"/>
      <c r="DN53" s="246"/>
      <c r="DO53" s="246"/>
      <c r="DP53" s="246"/>
      <c r="DQ53" s="246"/>
      <c r="DR53" s="246"/>
      <c r="DS53" s="246"/>
      <c r="DT53" s="246"/>
      <c r="DU53" s="246"/>
      <c r="DV53" s="246"/>
      <c r="DW53" s="246"/>
      <c r="DX53" s="246"/>
      <c r="DY53" s="246"/>
      <c r="DZ53" s="246"/>
      <c r="EA53" s="246"/>
      <c r="EB53" s="246"/>
      <c r="EC53" s="246"/>
      <c r="ED53" s="246"/>
      <c r="EI53" s="246"/>
      <c r="EJ53" s="246"/>
      <c r="EK53" s="246"/>
      <c r="EL53" s="246"/>
      <c r="EM53" s="246"/>
      <c r="EN53" s="246"/>
      <c r="EO53" s="246"/>
      <c r="EP53" s="246"/>
      <c r="EQ53" s="246"/>
      <c r="ER53" s="246"/>
      <c r="ES53" s="246"/>
      <c r="ET53" s="246"/>
      <c r="EU53" s="246"/>
      <c r="EV53" s="246"/>
      <c r="EW53" s="246"/>
      <c r="EX53" s="246"/>
      <c r="EY53" s="246"/>
      <c r="EZ53" s="246"/>
      <c r="FA53" s="246"/>
      <c r="FB53" s="246"/>
      <c r="FC53" s="246"/>
      <c r="FD53" s="246"/>
      <c r="FE53" s="246"/>
      <c r="FF53" s="246"/>
      <c r="FG53" s="246"/>
      <c r="FH53" s="246"/>
      <c r="FI53" s="246"/>
      <c r="FJ53" s="246"/>
      <c r="FK53" s="246"/>
      <c r="FL53" s="246"/>
      <c r="FM53" s="246"/>
      <c r="FN53" s="246"/>
      <c r="FO53" s="246"/>
      <c r="FP53" s="246"/>
      <c r="FQ53" s="246"/>
      <c r="FR53" s="246"/>
      <c r="FS53" s="246"/>
      <c r="FT53" s="246"/>
      <c r="FU53" s="246"/>
      <c r="FV53" s="246"/>
      <c r="FW53" s="246"/>
      <c r="FX53" s="246"/>
      <c r="FY53" s="246"/>
      <c r="FZ53" s="246"/>
      <c r="GA53" s="246"/>
      <c r="GB53" s="246"/>
      <c r="GC53" s="246"/>
      <c r="GD53" s="246"/>
      <c r="GE53" s="246"/>
      <c r="GF53" s="247"/>
      <c r="GG53" s="247"/>
      <c r="GH53" s="247"/>
      <c r="GI53" s="247"/>
      <c r="GJ53" s="247"/>
      <c r="GK53" s="247"/>
      <c r="GL53" s="247"/>
      <c r="GM53" s="247"/>
      <c r="GN53" s="247"/>
      <c r="GO53" s="247"/>
      <c r="GP53" s="247"/>
      <c r="GQ53" s="247"/>
      <c r="GR53" s="247"/>
      <c r="GS53" s="247"/>
      <c r="GX53" s="246"/>
      <c r="GY53" s="246"/>
      <c r="GZ53" s="246"/>
      <c r="HA53" s="246"/>
      <c r="HB53" s="246"/>
      <c r="HC53" s="246"/>
      <c r="HD53" s="246"/>
      <c r="HE53" s="246"/>
      <c r="HF53" s="246"/>
      <c r="HG53" s="246"/>
      <c r="HH53" s="246"/>
      <c r="HI53" s="246"/>
      <c r="HJ53" s="246"/>
      <c r="HK53" s="246"/>
      <c r="HL53" s="246"/>
      <c r="HM53" s="246"/>
      <c r="HN53" s="246"/>
      <c r="HO53" s="246"/>
      <c r="HP53" s="246"/>
      <c r="HQ53" s="246"/>
      <c r="HR53" s="246"/>
      <c r="HS53" s="246"/>
      <c r="HT53" s="246"/>
      <c r="HU53" s="246"/>
      <c r="HV53" s="246"/>
      <c r="HW53" s="246"/>
      <c r="HX53" s="246"/>
      <c r="HY53" s="246"/>
      <c r="HZ53" s="246"/>
      <c r="IA53" s="246"/>
      <c r="IB53" s="246"/>
      <c r="IC53" s="246"/>
      <c r="ID53" s="246"/>
      <c r="IE53" s="246"/>
      <c r="IF53" s="246"/>
      <c r="IG53" s="246"/>
      <c r="IH53" s="246"/>
      <c r="II53" s="246"/>
      <c r="IJ53" s="246"/>
      <c r="IK53" s="246"/>
      <c r="IL53" s="246"/>
      <c r="IM53" s="246"/>
      <c r="IN53" s="246"/>
      <c r="IO53" s="246"/>
      <c r="IP53" s="246"/>
      <c r="IQ53" s="246"/>
      <c r="IR53" s="246"/>
      <c r="IS53" s="246"/>
      <c r="IT53" s="246"/>
      <c r="IU53" s="246"/>
      <c r="IV53" s="246"/>
      <c r="IW53" s="246"/>
      <c r="IX53" s="246"/>
      <c r="IY53" s="246"/>
      <c r="IZ53" s="246"/>
      <c r="JA53" s="246"/>
      <c r="JB53" s="246"/>
      <c r="JC53" s="246"/>
      <c r="JD53" s="246"/>
      <c r="JE53" s="246"/>
      <c r="JF53" s="246"/>
      <c r="JG53" s="246"/>
      <c r="JL53" s="246"/>
      <c r="JM53" s="246"/>
      <c r="JN53" s="246"/>
      <c r="JO53" s="246"/>
      <c r="JP53" s="246"/>
      <c r="JQ53" s="246"/>
      <c r="JR53" s="246"/>
      <c r="JS53" s="246"/>
      <c r="JT53" s="246"/>
      <c r="JU53" s="246"/>
      <c r="JV53" s="246"/>
      <c r="JW53" s="246"/>
      <c r="JX53" s="246"/>
      <c r="JY53" s="246"/>
      <c r="JZ53" s="246"/>
      <c r="KA53" s="246"/>
      <c r="KB53" s="246"/>
      <c r="KC53" s="246"/>
      <c r="KD53" s="246"/>
      <c r="KE53" s="246"/>
      <c r="KF53" s="246"/>
      <c r="KG53" s="246"/>
      <c r="KH53" s="246"/>
      <c r="KI53" s="246"/>
      <c r="KJ53" s="246"/>
      <c r="KK53" s="246"/>
      <c r="KL53" s="246"/>
      <c r="KM53" s="246"/>
      <c r="KN53" s="246"/>
      <c r="KO53" s="246"/>
      <c r="KP53" s="246"/>
      <c r="KQ53" s="246"/>
      <c r="KR53" s="246"/>
      <c r="KS53" s="246"/>
      <c r="KT53" s="246"/>
      <c r="KU53" s="246"/>
      <c r="KV53" s="246"/>
      <c r="KW53" s="246"/>
      <c r="KX53" s="246"/>
      <c r="KY53" s="246"/>
      <c r="LD53" s="246"/>
      <c r="LE53" s="246"/>
      <c r="LF53" s="246"/>
      <c r="LG53" s="246"/>
      <c r="LH53" s="246"/>
      <c r="LI53" s="246"/>
      <c r="LJ53" s="246"/>
      <c r="LK53" s="246"/>
      <c r="LL53" s="246"/>
      <c r="LM53" s="246"/>
      <c r="LN53" s="246"/>
      <c r="LO53" s="246"/>
      <c r="LP53" s="246"/>
      <c r="LQ53" s="246"/>
      <c r="LR53" s="246"/>
      <c r="LS53" s="246"/>
      <c r="LT53" s="246"/>
      <c r="LU53" s="246"/>
      <c r="LV53" s="246"/>
      <c r="LW53" s="246"/>
      <c r="LX53" s="246"/>
      <c r="LY53" s="246"/>
      <c r="LZ53" s="246"/>
      <c r="MA53" s="246"/>
      <c r="MB53" s="246"/>
      <c r="MC53" s="246"/>
      <c r="MD53" s="246"/>
      <c r="ME53" s="246"/>
      <c r="MF53" s="246"/>
      <c r="MG53" s="246"/>
      <c r="MH53" s="246"/>
      <c r="MI53" s="246"/>
      <c r="MJ53" s="246"/>
      <c r="MK53" s="246"/>
      <c r="MP53" s="246"/>
      <c r="MQ53" s="246"/>
      <c r="MR53" s="246"/>
      <c r="MS53" s="246"/>
      <c r="MT53" s="246"/>
      <c r="MU53" s="246"/>
      <c r="MV53" s="246"/>
      <c r="MW53" s="246"/>
      <c r="MX53" s="246"/>
      <c r="MY53" s="246"/>
      <c r="MZ53" s="246"/>
      <c r="NA53" s="246"/>
      <c r="NB53" s="246"/>
      <c r="NC53" s="246"/>
      <c r="ND53" s="246"/>
      <c r="NE53" s="246"/>
      <c r="NF53" s="246"/>
      <c r="NG53" s="246"/>
      <c r="NH53" s="246"/>
      <c r="NI53" s="246"/>
      <c r="NJ53" s="246"/>
      <c r="NK53" s="246"/>
      <c r="NL53" s="246"/>
      <c r="NM53" s="246"/>
      <c r="NN53" s="246"/>
      <c r="NO53" s="246"/>
      <c r="NP53" s="246"/>
      <c r="NQ53" s="246"/>
      <c r="NR53" s="246"/>
      <c r="NS53" s="246"/>
      <c r="NT53" s="246"/>
      <c r="NU53" s="246"/>
      <c r="NV53" s="246"/>
      <c r="NW53" s="246"/>
      <c r="NX53" s="246"/>
      <c r="NY53" s="246"/>
      <c r="NZ53" s="246"/>
      <c r="OE53" s="246"/>
      <c r="OF53" s="246"/>
      <c r="OG53" s="246"/>
      <c r="OH53" s="246"/>
      <c r="OI53" s="246"/>
      <c r="OJ53" s="246"/>
      <c r="OK53" s="246"/>
      <c r="OL53" s="246"/>
      <c r="OM53" s="246"/>
      <c r="ON53" s="246"/>
      <c r="OO53" s="246"/>
      <c r="OP53" s="246"/>
      <c r="OQ53" s="246"/>
      <c r="OR53" s="246"/>
      <c r="OS53" s="246"/>
      <c r="OT53" s="246"/>
      <c r="OU53" s="246"/>
      <c r="OV53" s="246"/>
      <c r="OW53" s="246"/>
      <c r="OX53" s="246"/>
      <c r="OY53" s="246"/>
      <c r="OZ53" s="246"/>
      <c r="PA53" s="246"/>
      <c r="PB53" s="246"/>
      <c r="PC53" s="246"/>
      <c r="PD53" s="246"/>
      <c r="PE53" s="246"/>
      <c r="PF53" s="246"/>
      <c r="PG53" s="246"/>
      <c r="PH53" s="246"/>
      <c r="PI53" s="246"/>
      <c r="PJ53" s="246"/>
      <c r="PK53" s="246"/>
      <c r="PL53" s="246"/>
      <c r="PM53" s="246"/>
      <c r="PN53" s="246"/>
      <c r="PO53" s="246"/>
      <c r="PP53" s="246"/>
      <c r="PQ53" s="246"/>
      <c r="PR53" s="246"/>
      <c r="PS53" s="246"/>
      <c r="PT53" s="246"/>
      <c r="PU53" s="246"/>
      <c r="PV53" s="246"/>
      <c r="PW53" s="246"/>
      <c r="PX53" s="246"/>
      <c r="QT53" s="246"/>
      <c r="QU53" s="246"/>
      <c r="QV53" s="246"/>
      <c r="QW53" s="246"/>
    </row>
    <row r="54" spans="1:492" ht="3" customHeight="1" x14ac:dyDescent="0.25">
      <c r="A54" s="297"/>
      <c r="B54" s="300"/>
      <c r="C54" s="232"/>
      <c r="GX54"/>
      <c r="GY54"/>
    </row>
    <row r="55" spans="1:492" ht="3" customHeight="1" x14ac:dyDescent="0.25">
      <c r="A55" s="297" t="s">
        <v>168</v>
      </c>
      <c r="B55" s="300" t="s">
        <v>46</v>
      </c>
      <c r="C55" s="232"/>
      <c r="GX55"/>
      <c r="GY55"/>
    </row>
    <row r="56" spans="1:492" ht="8.1" customHeight="1" x14ac:dyDescent="0.25">
      <c r="A56" s="297"/>
      <c r="B56" s="300"/>
      <c r="C56" s="232"/>
      <c r="D56" s="246"/>
      <c r="E56" s="246"/>
      <c r="F56" s="246"/>
      <c r="G56" s="246"/>
      <c r="H56" s="246"/>
      <c r="I56" s="246"/>
      <c r="J56" s="246"/>
      <c r="K56" s="246"/>
      <c r="L56" s="246"/>
      <c r="M56" s="246"/>
      <c r="N56" s="246"/>
      <c r="O56" s="246"/>
      <c r="P56" s="246"/>
      <c r="Q56" s="246"/>
      <c r="R56" s="246"/>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46"/>
      <c r="AP56" s="246"/>
      <c r="AU56" s="246"/>
      <c r="AV56" s="246"/>
      <c r="AW56" s="246"/>
      <c r="AX56" s="246"/>
      <c r="AY56" s="246"/>
      <c r="AZ56" s="246"/>
      <c r="BA56" s="246"/>
      <c r="BB56" s="246"/>
      <c r="BC56" s="246"/>
      <c r="BD56" s="246"/>
      <c r="BE56" s="246"/>
      <c r="BF56" s="246"/>
      <c r="BG56" s="246"/>
      <c r="BH56" s="246"/>
      <c r="BI56" s="246"/>
      <c r="BJ56" s="246"/>
      <c r="BK56" s="246"/>
      <c r="BL56" s="246"/>
      <c r="BM56" s="246"/>
      <c r="BN56" s="246"/>
      <c r="BO56" s="246"/>
      <c r="BP56" s="246"/>
      <c r="BQ56" s="246"/>
      <c r="BR56" s="246"/>
      <c r="BS56" s="246"/>
      <c r="BT56" s="246"/>
      <c r="BU56" s="246"/>
      <c r="BV56" s="246"/>
      <c r="BW56" s="246"/>
      <c r="BX56" s="246"/>
      <c r="BY56" s="246"/>
      <c r="BZ56" s="246"/>
      <c r="CA56" s="246"/>
      <c r="CB56" s="246"/>
      <c r="CC56" s="246"/>
      <c r="CD56" s="246"/>
      <c r="CE56" s="246"/>
      <c r="CF56" s="246"/>
      <c r="CG56" s="246"/>
      <c r="CH56" s="246"/>
      <c r="CI56" s="246"/>
      <c r="CJ56" s="246"/>
      <c r="CK56" s="246"/>
      <c r="CP56" s="246"/>
      <c r="CQ56" s="246"/>
      <c r="CR56" s="246"/>
      <c r="CS56" s="246"/>
      <c r="CT56" s="246"/>
      <c r="CU56" s="246"/>
      <c r="CV56" s="246"/>
      <c r="CW56" s="246"/>
      <c r="CX56" s="246"/>
      <c r="CY56" s="246"/>
      <c r="CZ56" s="246"/>
      <c r="DA56" s="246"/>
      <c r="DB56" s="246"/>
      <c r="DC56" s="246"/>
      <c r="DD56" s="246"/>
      <c r="DE56" s="246"/>
      <c r="DF56" s="246"/>
      <c r="DG56" s="246"/>
      <c r="DH56" s="246"/>
      <c r="DI56" s="246"/>
      <c r="DJ56" s="246"/>
      <c r="DK56" s="246"/>
      <c r="DL56" s="246"/>
      <c r="DM56" s="246"/>
      <c r="DN56" s="246"/>
      <c r="DO56" s="246"/>
      <c r="DP56" s="246"/>
      <c r="DQ56" s="246"/>
      <c r="DR56" s="246"/>
      <c r="DS56" s="246"/>
      <c r="DT56" s="246"/>
      <c r="DU56" s="246"/>
      <c r="DV56" s="246"/>
      <c r="DW56" s="246"/>
      <c r="DX56" s="246"/>
      <c r="DY56" s="246"/>
      <c r="DZ56" s="246"/>
      <c r="EA56" s="246"/>
      <c r="EB56" s="246"/>
      <c r="EC56" s="246"/>
      <c r="ED56" s="246"/>
      <c r="EI56" s="246"/>
      <c r="EJ56" s="246"/>
      <c r="EK56" s="246"/>
      <c r="EL56" s="246"/>
      <c r="EM56" s="246"/>
      <c r="EN56" s="246"/>
      <c r="EO56" s="246"/>
      <c r="EP56" s="246"/>
      <c r="EQ56" s="246"/>
      <c r="ER56" s="246"/>
      <c r="ES56" s="246"/>
      <c r="ET56" s="246"/>
      <c r="EU56" s="246"/>
      <c r="EV56" s="246"/>
      <c r="EW56" s="246"/>
      <c r="EX56" s="246"/>
      <c r="EY56" s="246"/>
      <c r="EZ56" s="246"/>
      <c r="FA56" s="246"/>
      <c r="FB56" s="246"/>
      <c r="FC56" s="246"/>
      <c r="FD56" s="246"/>
      <c r="FE56" s="246"/>
      <c r="FF56" s="246"/>
      <c r="FG56" s="246"/>
      <c r="FH56" s="246"/>
      <c r="FI56" s="246"/>
      <c r="FJ56" s="246"/>
      <c r="FK56" s="246"/>
      <c r="FL56" s="246"/>
      <c r="FM56" s="246"/>
      <c r="FN56" s="246"/>
      <c r="FO56" s="246"/>
      <c r="FP56" s="246"/>
      <c r="FQ56" s="246"/>
      <c r="FR56" s="246"/>
      <c r="FS56" s="246"/>
      <c r="FT56" s="246"/>
      <c r="FU56" s="246"/>
      <c r="FV56" s="246"/>
      <c r="FW56" s="246"/>
      <c r="FX56" s="246"/>
      <c r="FY56" s="246"/>
      <c r="FZ56" s="246"/>
      <c r="GA56" s="246"/>
      <c r="GB56" s="246"/>
      <c r="GC56" s="246"/>
      <c r="GD56" s="246"/>
      <c r="GE56" s="246"/>
      <c r="GF56" s="246"/>
      <c r="GG56" s="246"/>
      <c r="GH56" s="246"/>
      <c r="GI56" s="246"/>
      <c r="GJ56" s="246"/>
      <c r="GK56" s="246"/>
      <c r="GL56" s="246"/>
      <c r="GM56" s="246"/>
      <c r="GN56" s="246"/>
      <c r="GO56" s="246"/>
      <c r="GP56" s="246"/>
      <c r="GQ56" s="246"/>
      <c r="GR56" s="246"/>
      <c r="GS56" s="246"/>
      <c r="GX56" s="247"/>
      <c r="GY56" s="247"/>
      <c r="GZ56" s="247"/>
      <c r="HA56" s="247"/>
      <c r="HB56" s="247"/>
      <c r="HC56" s="247"/>
      <c r="HD56" s="247"/>
      <c r="HE56" s="247"/>
      <c r="HF56" s="247"/>
      <c r="HG56" s="247"/>
      <c r="HH56" s="247"/>
      <c r="HI56" s="247"/>
      <c r="HJ56" s="247"/>
      <c r="HK56" s="247"/>
      <c r="HL56" s="247"/>
      <c r="HM56" s="247"/>
      <c r="HN56" s="247"/>
      <c r="HO56" s="247"/>
      <c r="HP56" s="247"/>
      <c r="HQ56" s="247"/>
      <c r="HR56" s="247"/>
      <c r="HS56" s="247"/>
      <c r="HT56" s="247"/>
      <c r="HU56" s="247"/>
      <c r="HV56" s="247"/>
      <c r="HW56" s="247"/>
      <c r="HX56" s="247"/>
      <c r="HY56" s="247"/>
      <c r="HZ56" s="246"/>
      <c r="IA56" s="246"/>
      <c r="IB56" s="246"/>
      <c r="IC56" s="246"/>
      <c r="ID56" s="246"/>
      <c r="IE56" s="246"/>
      <c r="IF56" s="246"/>
      <c r="IG56" s="246"/>
      <c r="IH56" s="246"/>
      <c r="II56" s="246"/>
      <c r="IJ56" s="246"/>
      <c r="IK56" s="246"/>
      <c r="IL56" s="246"/>
      <c r="IM56" s="246"/>
      <c r="IN56" s="246"/>
      <c r="IO56" s="246"/>
      <c r="IP56" s="246"/>
      <c r="IQ56" s="246"/>
      <c r="IR56" s="246"/>
      <c r="IS56" s="246"/>
      <c r="IT56" s="246"/>
      <c r="IU56" s="246"/>
      <c r="IV56" s="246"/>
      <c r="IW56" s="246"/>
      <c r="IX56" s="246"/>
      <c r="IY56" s="246"/>
      <c r="IZ56" s="246"/>
      <c r="JA56" s="246"/>
      <c r="JB56" s="246"/>
      <c r="JC56" s="246"/>
      <c r="JD56" s="246"/>
      <c r="JE56" s="246"/>
      <c r="JF56" s="246"/>
      <c r="JG56" s="246"/>
      <c r="JL56" s="246"/>
      <c r="JM56" s="246"/>
      <c r="JN56" s="246"/>
      <c r="JO56" s="246"/>
      <c r="JP56" s="246"/>
      <c r="JQ56" s="246"/>
      <c r="JR56" s="246"/>
      <c r="JS56" s="246"/>
      <c r="JT56" s="246"/>
      <c r="JU56" s="246"/>
      <c r="JV56" s="246"/>
      <c r="JW56" s="246"/>
      <c r="JX56" s="246"/>
      <c r="JY56" s="246"/>
      <c r="JZ56" s="246"/>
      <c r="KA56" s="246"/>
      <c r="KB56" s="246"/>
      <c r="KC56" s="246"/>
      <c r="KD56" s="246"/>
      <c r="KE56" s="246"/>
      <c r="KF56" s="246"/>
      <c r="KG56" s="246"/>
      <c r="KH56" s="246"/>
      <c r="KI56" s="246"/>
      <c r="KJ56" s="246"/>
      <c r="KK56" s="246"/>
      <c r="KL56" s="246"/>
      <c r="KM56" s="246"/>
      <c r="KN56" s="246"/>
      <c r="KO56" s="246"/>
      <c r="KP56" s="246"/>
      <c r="KQ56" s="246"/>
      <c r="KR56" s="246"/>
      <c r="KS56" s="246"/>
      <c r="KT56" s="246"/>
      <c r="KU56" s="246"/>
      <c r="KV56" s="246"/>
      <c r="KW56" s="246"/>
      <c r="KX56" s="246"/>
      <c r="KY56" s="246"/>
      <c r="LD56" s="246"/>
      <c r="LE56" s="246"/>
      <c r="LF56" s="246"/>
      <c r="LG56" s="246"/>
      <c r="LH56" s="246"/>
      <c r="LI56" s="246"/>
      <c r="LJ56" s="246"/>
      <c r="LK56" s="246"/>
      <c r="LL56" s="246"/>
      <c r="LM56" s="246"/>
      <c r="LN56" s="246"/>
      <c r="LO56" s="246"/>
      <c r="LP56" s="246"/>
      <c r="LQ56" s="246"/>
      <c r="LR56" s="246"/>
      <c r="LS56" s="246"/>
      <c r="LT56" s="246"/>
      <c r="LU56" s="246"/>
      <c r="LV56" s="246"/>
      <c r="LW56" s="246"/>
      <c r="LX56" s="246"/>
      <c r="LY56" s="246"/>
      <c r="LZ56" s="246"/>
      <c r="MA56" s="246"/>
      <c r="MB56" s="246"/>
      <c r="MC56" s="246"/>
      <c r="MD56" s="246"/>
      <c r="ME56" s="246"/>
      <c r="MF56" s="246"/>
      <c r="MG56" s="246"/>
      <c r="MH56" s="246"/>
      <c r="MI56" s="246"/>
      <c r="MJ56" s="246"/>
      <c r="MK56" s="246"/>
      <c r="MP56" s="246"/>
      <c r="MQ56" s="246"/>
      <c r="MR56" s="246"/>
      <c r="MS56" s="246"/>
      <c r="MT56" s="246"/>
      <c r="MU56" s="246"/>
      <c r="MV56" s="246"/>
      <c r="MW56" s="246"/>
      <c r="MX56" s="246"/>
      <c r="MY56" s="246"/>
      <c r="MZ56" s="246"/>
      <c r="NA56" s="246"/>
      <c r="NB56" s="246"/>
      <c r="NC56" s="246"/>
      <c r="ND56" s="246"/>
      <c r="NE56" s="246"/>
      <c r="NF56" s="246"/>
      <c r="NG56" s="246"/>
      <c r="NH56" s="246"/>
      <c r="NI56" s="246"/>
      <c r="NJ56" s="246"/>
      <c r="NK56" s="246"/>
      <c r="NL56" s="246"/>
      <c r="NM56" s="246"/>
      <c r="NN56" s="246"/>
      <c r="NO56" s="246"/>
      <c r="NP56" s="246"/>
      <c r="NQ56" s="246"/>
      <c r="NR56" s="246"/>
      <c r="NS56" s="246"/>
      <c r="NT56" s="246"/>
      <c r="NU56" s="246"/>
      <c r="NV56" s="246"/>
      <c r="NW56" s="246"/>
      <c r="NX56" s="246"/>
      <c r="NY56" s="246"/>
      <c r="NZ56" s="246"/>
      <c r="OE56" s="246"/>
      <c r="OF56" s="246"/>
      <c r="OG56" s="246"/>
      <c r="OH56" s="246"/>
      <c r="OI56" s="246"/>
      <c r="OJ56" s="246"/>
      <c r="OK56" s="246"/>
      <c r="OL56" s="246"/>
      <c r="OM56" s="246"/>
      <c r="ON56" s="246"/>
      <c r="OO56" s="246"/>
      <c r="OP56" s="246"/>
      <c r="OQ56" s="246"/>
      <c r="OR56" s="246"/>
      <c r="OS56" s="246"/>
      <c r="OT56" s="246"/>
      <c r="OU56" s="246"/>
      <c r="OV56" s="246"/>
      <c r="OW56" s="246"/>
      <c r="OX56" s="246"/>
      <c r="OY56" s="246"/>
      <c r="OZ56" s="246"/>
      <c r="PA56" s="246"/>
      <c r="PB56" s="246"/>
      <c r="PC56" s="246"/>
      <c r="PD56" s="246"/>
      <c r="PE56" s="246"/>
      <c r="PF56" s="246"/>
      <c r="PG56" s="246"/>
      <c r="PH56" s="246"/>
      <c r="PI56" s="246"/>
      <c r="PJ56" s="246"/>
      <c r="PK56" s="246"/>
      <c r="PL56" s="246"/>
      <c r="PM56" s="246"/>
      <c r="PN56" s="246"/>
      <c r="PO56" s="246"/>
      <c r="PP56" s="246"/>
      <c r="PQ56" s="246"/>
      <c r="PR56" s="246"/>
      <c r="PS56" s="246"/>
      <c r="PT56" s="246"/>
      <c r="PU56" s="246"/>
      <c r="PV56" s="246"/>
      <c r="PW56" s="246"/>
      <c r="PX56" s="246"/>
      <c r="QT56" s="246"/>
      <c r="QU56" s="246"/>
      <c r="QV56" s="246"/>
      <c r="QW56" s="246"/>
    </row>
    <row r="57" spans="1:492" ht="3" customHeight="1" x14ac:dyDescent="0.25">
      <c r="A57" s="297"/>
      <c r="B57" s="300"/>
      <c r="C57" s="232"/>
      <c r="GX57"/>
      <c r="GY57"/>
    </row>
    <row r="58" spans="1:492" ht="3" customHeight="1" x14ac:dyDescent="0.25">
      <c r="A58" s="297" t="s">
        <v>169</v>
      </c>
      <c r="B58" s="300" t="s">
        <v>47</v>
      </c>
      <c r="C58" s="232"/>
      <c r="GX58"/>
      <c r="GY58"/>
    </row>
    <row r="59" spans="1:492" ht="8.1" customHeight="1" x14ac:dyDescent="0.25">
      <c r="A59" s="297"/>
      <c r="B59" s="300"/>
      <c r="C59" s="232"/>
      <c r="D59" s="246"/>
      <c r="E59" s="246"/>
      <c r="F59" s="246"/>
      <c r="G59" s="246"/>
      <c r="H59" s="246"/>
      <c r="I59" s="246"/>
      <c r="J59" s="246"/>
      <c r="K59" s="246"/>
      <c r="L59" s="246"/>
      <c r="M59" s="246"/>
      <c r="N59" s="246"/>
      <c r="O59" s="246"/>
      <c r="P59" s="246"/>
      <c r="Q59" s="246"/>
      <c r="R59" s="246"/>
      <c r="S59" s="246"/>
      <c r="T59" s="246"/>
      <c r="U59" s="246"/>
      <c r="V59" s="246"/>
      <c r="W59" s="246"/>
      <c r="X59" s="246"/>
      <c r="Y59" s="246"/>
      <c r="Z59" s="246"/>
      <c r="AA59" s="246"/>
      <c r="AB59" s="246"/>
      <c r="AC59" s="246"/>
      <c r="AD59" s="246"/>
      <c r="AE59" s="246"/>
      <c r="AF59" s="246"/>
      <c r="AG59" s="246"/>
      <c r="AH59" s="246"/>
      <c r="AI59" s="246"/>
      <c r="AJ59" s="246"/>
      <c r="AK59" s="246"/>
      <c r="AL59" s="246"/>
      <c r="AM59" s="246"/>
      <c r="AN59" s="246"/>
      <c r="AO59" s="246"/>
      <c r="AP59" s="246"/>
      <c r="AU59" s="246"/>
      <c r="AV59" s="246"/>
      <c r="AW59" s="246"/>
      <c r="AX59" s="246"/>
      <c r="AY59" s="246"/>
      <c r="AZ59" s="246"/>
      <c r="BA59" s="246"/>
      <c r="BB59" s="246"/>
      <c r="BC59" s="246"/>
      <c r="BD59" s="246"/>
      <c r="BE59" s="246"/>
      <c r="BF59" s="246"/>
      <c r="BG59" s="246"/>
      <c r="BH59" s="246"/>
      <c r="BI59" s="246"/>
      <c r="BJ59" s="246"/>
      <c r="BK59" s="246"/>
      <c r="BL59" s="246"/>
      <c r="BM59" s="246"/>
      <c r="BN59" s="246"/>
      <c r="BO59" s="246"/>
      <c r="BP59" s="246"/>
      <c r="BQ59" s="246"/>
      <c r="BR59" s="246"/>
      <c r="BS59" s="246"/>
      <c r="BT59" s="246"/>
      <c r="BU59" s="246"/>
      <c r="BV59" s="246"/>
      <c r="BW59" s="246"/>
      <c r="BX59" s="246"/>
      <c r="BY59" s="246"/>
      <c r="BZ59" s="246"/>
      <c r="CA59" s="246"/>
      <c r="CB59" s="246"/>
      <c r="CC59" s="246"/>
      <c r="CD59" s="246"/>
      <c r="CE59" s="246"/>
      <c r="CF59" s="246"/>
      <c r="CG59" s="246"/>
      <c r="CH59" s="246"/>
      <c r="CI59" s="246"/>
      <c r="CJ59" s="246"/>
      <c r="CK59" s="246"/>
      <c r="CP59" s="246"/>
      <c r="CQ59" s="246"/>
      <c r="CR59" s="246"/>
      <c r="CS59" s="246"/>
      <c r="CT59" s="246"/>
      <c r="CU59" s="246"/>
      <c r="CV59" s="246"/>
      <c r="CW59" s="246"/>
      <c r="CX59" s="246"/>
      <c r="CY59" s="246"/>
      <c r="CZ59" s="246"/>
      <c r="DA59" s="246"/>
      <c r="DB59" s="246"/>
      <c r="DC59" s="246"/>
      <c r="DD59" s="246"/>
      <c r="DE59" s="246"/>
      <c r="DF59" s="246"/>
      <c r="DG59" s="246"/>
      <c r="DH59" s="246"/>
      <c r="DI59" s="246"/>
      <c r="DJ59" s="246"/>
      <c r="DK59" s="246"/>
      <c r="DL59" s="246"/>
      <c r="DM59" s="246"/>
      <c r="DN59" s="246"/>
      <c r="DO59" s="246"/>
      <c r="DP59" s="246"/>
      <c r="DQ59" s="246"/>
      <c r="DR59" s="246"/>
      <c r="DS59" s="246"/>
      <c r="DT59" s="246"/>
      <c r="DU59" s="246"/>
      <c r="DV59" s="246"/>
      <c r="DW59" s="246"/>
      <c r="DX59" s="246"/>
      <c r="DY59" s="246"/>
      <c r="DZ59" s="246"/>
      <c r="EA59" s="246"/>
      <c r="EB59" s="246"/>
      <c r="EC59" s="246"/>
      <c r="ED59" s="246"/>
      <c r="EI59" s="246"/>
      <c r="EJ59" s="246"/>
      <c r="EK59" s="246"/>
      <c r="EL59" s="246"/>
      <c r="EM59" s="246"/>
      <c r="EN59" s="246"/>
      <c r="EO59" s="246"/>
      <c r="EP59" s="246"/>
      <c r="EQ59" s="246"/>
      <c r="ER59" s="246"/>
      <c r="ES59" s="246"/>
      <c r="ET59" s="246"/>
      <c r="EU59" s="246"/>
      <c r="EV59" s="246"/>
      <c r="EW59" s="246"/>
      <c r="EX59" s="246"/>
      <c r="EY59" s="246"/>
      <c r="EZ59" s="246"/>
      <c r="FA59" s="246"/>
      <c r="FB59" s="246"/>
      <c r="FC59" s="246"/>
      <c r="FD59" s="246"/>
      <c r="FE59" s="246"/>
      <c r="FF59" s="246"/>
      <c r="FG59" s="246"/>
      <c r="FH59" s="246"/>
      <c r="FI59" s="246"/>
      <c r="FJ59" s="246"/>
      <c r="FK59" s="246"/>
      <c r="FL59" s="246"/>
      <c r="FM59" s="246"/>
      <c r="FN59" s="246"/>
      <c r="FO59" s="246"/>
      <c r="FP59" s="246"/>
      <c r="FQ59" s="246"/>
      <c r="FR59" s="246"/>
      <c r="FS59" s="246"/>
      <c r="FT59" s="246"/>
      <c r="FU59" s="246"/>
      <c r="FV59" s="246"/>
      <c r="FW59" s="246"/>
      <c r="FX59" s="246"/>
      <c r="FY59" s="246"/>
      <c r="FZ59" s="246"/>
      <c r="GA59" s="246"/>
      <c r="GB59" s="246"/>
      <c r="GC59" s="246"/>
      <c r="GD59" s="246"/>
      <c r="GE59" s="246"/>
      <c r="GF59" s="246"/>
      <c r="GG59" s="246"/>
      <c r="GH59" s="246"/>
      <c r="GI59" s="246"/>
      <c r="GJ59" s="246"/>
      <c r="GK59" s="246"/>
      <c r="GL59" s="246"/>
      <c r="GM59" s="246"/>
      <c r="GN59" s="246"/>
      <c r="GO59" s="246"/>
      <c r="GP59" s="246"/>
      <c r="GQ59" s="246"/>
      <c r="GR59" s="246"/>
      <c r="GS59" s="246"/>
      <c r="GX59" s="246"/>
      <c r="GY59" s="246"/>
      <c r="GZ59" s="246"/>
      <c r="HA59" s="246"/>
      <c r="HB59" s="246"/>
      <c r="HC59" s="246"/>
      <c r="HD59" s="246"/>
      <c r="HE59" s="246"/>
      <c r="HF59" s="246"/>
      <c r="HG59" s="246"/>
      <c r="HH59" s="246"/>
      <c r="HI59" s="246"/>
      <c r="HJ59" s="246"/>
      <c r="HK59" s="246"/>
      <c r="HL59" s="246"/>
      <c r="HM59" s="246"/>
      <c r="HN59" s="247"/>
      <c r="HO59" s="247"/>
      <c r="HP59" s="247"/>
      <c r="HQ59" s="247"/>
      <c r="HR59" s="247"/>
      <c r="HS59" s="247"/>
      <c r="HT59" s="247"/>
      <c r="HU59" s="247"/>
      <c r="HV59" s="247"/>
      <c r="HW59" s="247"/>
      <c r="HX59" s="247"/>
      <c r="HY59" s="247"/>
      <c r="HZ59" s="247"/>
      <c r="IA59" s="247"/>
      <c r="IB59" s="247"/>
      <c r="IC59" s="247"/>
      <c r="ID59" s="247"/>
      <c r="IE59" s="247"/>
      <c r="IF59" s="247"/>
      <c r="IG59" s="247"/>
      <c r="IH59" s="247"/>
      <c r="II59" s="247"/>
      <c r="IJ59" s="247"/>
      <c r="IK59" s="246"/>
      <c r="IL59" s="246"/>
      <c r="IM59" s="246"/>
      <c r="IN59" s="246"/>
      <c r="IO59" s="246"/>
      <c r="IP59" s="246"/>
      <c r="IQ59" s="246"/>
      <c r="IR59" s="246"/>
      <c r="IS59" s="246"/>
      <c r="IT59" s="246"/>
      <c r="IU59" s="246"/>
      <c r="IV59" s="246"/>
      <c r="IW59" s="246"/>
      <c r="IX59" s="246"/>
      <c r="IY59" s="246"/>
      <c r="IZ59" s="246"/>
      <c r="JA59" s="246"/>
      <c r="JB59" s="246"/>
      <c r="JC59" s="246"/>
      <c r="JD59" s="246"/>
      <c r="JE59" s="246"/>
      <c r="JF59" s="246"/>
      <c r="JG59" s="246"/>
      <c r="JL59" s="246"/>
      <c r="JM59" s="246"/>
      <c r="JN59" s="246"/>
      <c r="JO59" s="246"/>
      <c r="JP59" s="246"/>
      <c r="JQ59" s="246"/>
      <c r="JR59" s="246"/>
      <c r="JS59" s="246"/>
      <c r="JT59" s="246"/>
      <c r="JU59" s="246"/>
      <c r="JV59" s="246"/>
      <c r="JW59" s="246"/>
      <c r="JX59" s="246"/>
      <c r="JY59" s="246"/>
      <c r="JZ59" s="246"/>
      <c r="KA59" s="246"/>
      <c r="KB59" s="246"/>
      <c r="KC59" s="246"/>
      <c r="KD59" s="246"/>
      <c r="KE59" s="246"/>
      <c r="KF59" s="246"/>
      <c r="KG59" s="246"/>
      <c r="KH59" s="246"/>
      <c r="KI59" s="246"/>
      <c r="KJ59" s="246"/>
      <c r="KK59" s="246"/>
      <c r="KL59" s="246"/>
      <c r="KM59" s="246"/>
      <c r="KN59" s="246"/>
      <c r="KO59" s="246"/>
      <c r="KP59" s="246"/>
      <c r="KQ59" s="246"/>
      <c r="KR59" s="246"/>
      <c r="KS59" s="246"/>
      <c r="KT59" s="246"/>
      <c r="KU59" s="246"/>
      <c r="KV59" s="246"/>
      <c r="KW59" s="246"/>
      <c r="KX59" s="246"/>
      <c r="KY59" s="246"/>
      <c r="LD59" s="246"/>
      <c r="LE59" s="246"/>
      <c r="LF59" s="246"/>
      <c r="LG59" s="246"/>
      <c r="LH59" s="246"/>
      <c r="LI59" s="246"/>
      <c r="LJ59" s="246"/>
      <c r="LK59" s="246"/>
      <c r="LL59" s="246"/>
      <c r="LM59" s="246"/>
      <c r="LN59" s="246"/>
      <c r="LO59" s="246"/>
      <c r="LP59" s="246"/>
      <c r="LQ59" s="246"/>
      <c r="LR59" s="246"/>
      <c r="LS59" s="246"/>
      <c r="LT59" s="246"/>
      <c r="LU59" s="246"/>
      <c r="LV59" s="246"/>
      <c r="LW59" s="246"/>
      <c r="LX59" s="246"/>
      <c r="LY59" s="246"/>
      <c r="LZ59" s="246"/>
      <c r="MA59" s="246"/>
      <c r="MB59" s="246"/>
      <c r="MC59" s="246"/>
      <c r="MD59" s="246"/>
      <c r="ME59" s="246"/>
      <c r="MF59" s="246"/>
      <c r="MG59" s="246"/>
      <c r="MH59" s="246"/>
      <c r="MI59" s="246"/>
      <c r="MJ59" s="246"/>
      <c r="MK59" s="246"/>
      <c r="MP59" s="246"/>
      <c r="MQ59" s="246"/>
      <c r="MR59" s="246"/>
      <c r="MS59" s="246"/>
      <c r="MT59" s="246"/>
      <c r="MU59" s="246"/>
      <c r="MV59" s="246"/>
      <c r="MW59" s="246"/>
      <c r="MX59" s="246"/>
      <c r="MY59" s="246"/>
      <c r="MZ59" s="246"/>
      <c r="NA59" s="246"/>
      <c r="NB59" s="246"/>
      <c r="NC59" s="246"/>
      <c r="ND59" s="246"/>
      <c r="NE59" s="246"/>
      <c r="NF59" s="246"/>
      <c r="NG59" s="246"/>
      <c r="NH59" s="246"/>
      <c r="NI59" s="246"/>
      <c r="NJ59" s="246"/>
      <c r="NK59" s="246"/>
      <c r="NL59" s="246"/>
      <c r="NM59" s="246"/>
      <c r="NN59" s="246"/>
      <c r="NO59" s="246"/>
      <c r="NP59" s="246"/>
      <c r="NQ59" s="246"/>
      <c r="NR59" s="246"/>
      <c r="NS59" s="246"/>
      <c r="NT59" s="246"/>
      <c r="NU59" s="246"/>
      <c r="NV59" s="246"/>
      <c r="NW59" s="246"/>
      <c r="NX59" s="246"/>
      <c r="NY59" s="246"/>
      <c r="NZ59" s="246"/>
      <c r="OE59" s="246"/>
      <c r="OF59" s="246"/>
      <c r="OG59" s="246"/>
      <c r="OH59" s="246"/>
      <c r="OI59" s="246"/>
      <c r="OJ59" s="246"/>
      <c r="OK59" s="246"/>
      <c r="OL59" s="246"/>
      <c r="OM59" s="246"/>
      <c r="ON59" s="246"/>
      <c r="OO59" s="246"/>
      <c r="OP59" s="246"/>
      <c r="OQ59" s="246"/>
      <c r="OR59" s="246"/>
      <c r="OS59" s="246"/>
      <c r="OT59" s="246"/>
      <c r="OU59" s="246"/>
      <c r="OV59" s="246"/>
      <c r="OW59" s="246"/>
      <c r="OX59" s="246"/>
      <c r="OY59" s="246"/>
      <c r="OZ59" s="246"/>
      <c r="PA59" s="246"/>
      <c r="PB59" s="246"/>
      <c r="PC59" s="246"/>
      <c r="PD59" s="246"/>
      <c r="PE59" s="246"/>
      <c r="PF59" s="246"/>
      <c r="PG59" s="246"/>
      <c r="PH59" s="246"/>
      <c r="PI59" s="246"/>
      <c r="PJ59" s="246"/>
      <c r="PK59" s="246"/>
      <c r="PL59" s="246"/>
      <c r="PM59" s="246"/>
      <c r="PN59" s="246"/>
      <c r="PO59" s="246"/>
      <c r="PP59" s="246"/>
      <c r="PQ59" s="246"/>
      <c r="PR59" s="246"/>
      <c r="PS59" s="246"/>
      <c r="PT59" s="246"/>
      <c r="PU59" s="246"/>
      <c r="PV59" s="246"/>
      <c r="PW59" s="246"/>
      <c r="PX59" s="246"/>
      <c r="QT59" s="246"/>
      <c r="QU59" s="246"/>
      <c r="QV59" s="246"/>
      <c r="QW59" s="246"/>
    </row>
    <row r="60" spans="1:492" ht="3" customHeight="1" x14ac:dyDescent="0.25">
      <c r="A60" s="297"/>
      <c r="B60" s="300"/>
      <c r="C60" s="232"/>
      <c r="GX60"/>
      <c r="GY60"/>
    </row>
    <row r="61" spans="1:492" ht="3" customHeight="1" x14ac:dyDescent="0.25">
      <c r="A61" s="297" t="s">
        <v>170</v>
      </c>
      <c r="B61" s="300" t="s">
        <v>48</v>
      </c>
      <c r="C61" s="232"/>
      <c r="GX61"/>
      <c r="GY61"/>
    </row>
    <row r="62" spans="1:492" ht="8.1" customHeight="1" x14ac:dyDescent="0.25">
      <c r="A62" s="297"/>
      <c r="B62" s="300"/>
      <c r="C62" s="232"/>
      <c r="D62" s="246"/>
      <c r="E62" s="246"/>
      <c r="F62" s="246"/>
      <c r="G62" s="246"/>
      <c r="H62" s="246"/>
      <c r="I62" s="246"/>
      <c r="J62" s="246"/>
      <c r="K62" s="246"/>
      <c r="L62" s="246"/>
      <c r="M62" s="246"/>
      <c r="N62" s="246"/>
      <c r="O62" s="246"/>
      <c r="P62" s="246"/>
      <c r="Q62" s="246"/>
      <c r="R62" s="246"/>
      <c r="S62" s="246"/>
      <c r="T62" s="246"/>
      <c r="U62" s="246"/>
      <c r="V62" s="246"/>
      <c r="W62" s="246"/>
      <c r="X62" s="246"/>
      <c r="Y62" s="246"/>
      <c r="Z62" s="246"/>
      <c r="AA62" s="246"/>
      <c r="AB62" s="246"/>
      <c r="AC62" s="246"/>
      <c r="AD62" s="246"/>
      <c r="AE62" s="246"/>
      <c r="AF62" s="246"/>
      <c r="AG62" s="246"/>
      <c r="AH62" s="246"/>
      <c r="AI62" s="246"/>
      <c r="AJ62" s="246"/>
      <c r="AK62" s="246"/>
      <c r="AL62" s="246"/>
      <c r="AM62" s="246"/>
      <c r="AN62" s="246"/>
      <c r="AO62" s="246"/>
      <c r="AP62" s="246"/>
      <c r="AU62" s="246"/>
      <c r="AV62" s="246"/>
      <c r="AW62" s="246"/>
      <c r="AX62" s="246"/>
      <c r="AY62" s="246"/>
      <c r="AZ62" s="246"/>
      <c r="BA62" s="246"/>
      <c r="BB62" s="246"/>
      <c r="BC62" s="246"/>
      <c r="BD62" s="246"/>
      <c r="BE62" s="246"/>
      <c r="BF62" s="246"/>
      <c r="BG62" s="246"/>
      <c r="BH62" s="246"/>
      <c r="BI62" s="246"/>
      <c r="BJ62" s="246"/>
      <c r="BK62" s="246"/>
      <c r="BL62" s="246"/>
      <c r="BM62" s="246"/>
      <c r="BN62" s="246"/>
      <c r="BO62" s="246"/>
      <c r="BP62" s="246"/>
      <c r="BQ62" s="246"/>
      <c r="BR62" s="246"/>
      <c r="BS62" s="246"/>
      <c r="BT62" s="246"/>
      <c r="BU62" s="246"/>
      <c r="BV62" s="246"/>
      <c r="BW62" s="246"/>
      <c r="BX62" s="246"/>
      <c r="BY62" s="246"/>
      <c r="BZ62" s="246"/>
      <c r="CA62" s="246"/>
      <c r="CB62" s="246"/>
      <c r="CC62" s="246"/>
      <c r="CD62" s="246"/>
      <c r="CE62" s="246"/>
      <c r="CF62" s="246"/>
      <c r="CG62" s="246"/>
      <c r="CH62" s="246"/>
      <c r="CI62" s="246"/>
      <c r="CJ62" s="246"/>
      <c r="CK62" s="246"/>
      <c r="CP62" s="246"/>
      <c r="CQ62" s="246"/>
      <c r="CR62" s="246"/>
      <c r="CS62" s="246"/>
      <c r="CT62" s="246"/>
      <c r="CU62" s="246"/>
      <c r="CV62" s="246"/>
      <c r="CW62" s="246"/>
      <c r="CX62" s="246"/>
      <c r="CY62" s="246"/>
      <c r="CZ62" s="246"/>
      <c r="DA62" s="246"/>
      <c r="DB62" s="246"/>
      <c r="DC62" s="246"/>
      <c r="DD62" s="246"/>
      <c r="DE62" s="246"/>
      <c r="DF62" s="246"/>
      <c r="DG62" s="246"/>
      <c r="DH62" s="246"/>
      <c r="DI62" s="246"/>
      <c r="DJ62" s="246"/>
      <c r="DK62" s="246"/>
      <c r="DL62" s="246"/>
      <c r="DM62" s="246"/>
      <c r="DN62" s="246"/>
      <c r="DO62" s="246"/>
      <c r="DP62" s="246"/>
      <c r="DQ62" s="246"/>
      <c r="DR62" s="246"/>
      <c r="DS62" s="246"/>
      <c r="DT62" s="246"/>
      <c r="DU62" s="246"/>
      <c r="DV62" s="246"/>
      <c r="DW62" s="246"/>
      <c r="DX62" s="246"/>
      <c r="DY62" s="246"/>
      <c r="DZ62" s="246"/>
      <c r="EA62" s="246"/>
      <c r="EB62" s="246"/>
      <c r="EC62" s="246"/>
      <c r="ED62" s="246"/>
      <c r="EI62" s="246"/>
      <c r="EJ62" s="246"/>
      <c r="EK62" s="246"/>
      <c r="EL62" s="246"/>
      <c r="EM62" s="246"/>
      <c r="EN62" s="246"/>
      <c r="EO62" s="246"/>
      <c r="EP62" s="246"/>
      <c r="EQ62" s="246"/>
      <c r="ER62" s="246"/>
      <c r="ES62" s="246"/>
      <c r="ET62" s="246"/>
      <c r="EU62" s="246"/>
      <c r="EV62" s="246"/>
      <c r="EW62" s="246"/>
      <c r="EX62" s="246"/>
      <c r="EY62" s="246"/>
      <c r="EZ62" s="246"/>
      <c r="FA62" s="246"/>
      <c r="FB62" s="246"/>
      <c r="FC62" s="246"/>
      <c r="FD62" s="246"/>
      <c r="FE62" s="246"/>
      <c r="FF62" s="246"/>
      <c r="FG62" s="246"/>
      <c r="FH62" s="246"/>
      <c r="FI62" s="246"/>
      <c r="FJ62" s="246"/>
      <c r="FK62" s="246"/>
      <c r="FL62" s="246"/>
      <c r="FM62" s="246"/>
      <c r="FN62" s="246"/>
      <c r="FO62" s="246"/>
      <c r="FP62" s="246"/>
      <c r="FQ62" s="246"/>
      <c r="FR62" s="246"/>
      <c r="FS62" s="246"/>
      <c r="FT62" s="246"/>
      <c r="FU62" s="246"/>
      <c r="FV62" s="246"/>
      <c r="FW62" s="246"/>
      <c r="FX62" s="246"/>
      <c r="FY62" s="246"/>
      <c r="FZ62" s="246"/>
      <c r="GA62" s="246"/>
      <c r="GB62" s="246"/>
      <c r="GC62" s="246"/>
      <c r="GD62" s="246"/>
      <c r="GE62" s="246"/>
      <c r="GF62" s="246"/>
      <c r="GG62" s="246"/>
      <c r="GH62" s="246"/>
      <c r="GI62" s="246"/>
      <c r="GJ62" s="246"/>
      <c r="GK62" s="246"/>
      <c r="GL62" s="246"/>
      <c r="GM62" s="246"/>
      <c r="GN62" s="246"/>
      <c r="GO62" s="246"/>
      <c r="GP62" s="246"/>
      <c r="GQ62" s="246"/>
      <c r="GR62" s="246"/>
      <c r="GS62" s="246"/>
      <c r="GX62" s="246"/>
      <c r="GY62" s="246"/>
      <c r="GZ62" s="246"/>
      <c r="HA62" s="246"/>
      <c r="HB62" s="246"/>
      <c r="HC62" s="246"/>
      <c r="HD62" s="246"/>
      <c r="HE62" s="246"/>
      <c r="HF62" s="246"/>
      <c r="HG62" s="246"/>
      <c r="HH62" s="246"/>
      <c r="HI62" s="246"/>
      <c r="HJ62" s="246"/>
      <c r="HK62" s="246"/>
      <c r="HL62" s="246"/>
      <c r="HM62" s="246"/>
      <c r="HN62" s="246"/>
      <c r="HO62" s="246"/>
      <c r="HP62" s="246"/>
      <c r="HQ62" s="246"/>
      <c r="HR62" s="246"/>
      <c r="HS62" s="246"/>
      <c r="HT62" s="246"/>
      <c r="HU62" s="246"/>
      <c r="HV62" s="246"/>
      <c r="HW62" s="246"/>
      <c r="HX62" s="246"/>
      <c r="HY62" s="246"/>
      <c r="HZ62" s="246"/>
      <c r="IA62" s="246"/>
      <c r="IB62" s="246"/>
      <c r="IC62" s="246"/>
      <c r="ID62" s="246"/>
      <c r="IE62" s="246"/>
      <c r="IF62" s="246"/>
      <c r="IG62" s="246"/>
      <c r="IH62" s="246"/>
      <c r="II62" s="246"/>
      <c r="IJ62" s="246"/>
      <c r="IK62" s="246"/>
      <c r="IL62" s="246"/>
      <c r="IM62" s="246"/>
      <c r="IN62" s="246"/>
      <c r="IO62" s="246"/>
      <c r="IP62" s="246"/>
      <c r="IQ62" s="246"/>
      <c r="IR62" s="246"/>
      <c r="IS62" s="246"/>
      <c r="IT62" s="246"/>
      <c r="IU62" s="246"/>
      <c r="IV62" s="246"/>
      <c r="IW62" s="246"/>
      <c r="IX62" s="246"/>
      <c r="IY62" s="246"/>
      <c r="IZ62" s="246"/>
      <c r="JA62" s="246"/>
      <c r="JB62" s="246"/>
      <c r="JC62" s="246"/>
      <c r="JD62" s="246"/>
      <c r="JE62" s="246"/>
      <c r="JF62" s="246"/>
      <c r="JG62" s="246"/>
      <c r="JL62" s="247"/>
      <c r="JM62" s="247"/>
      <c r="JN62" s="247"/>
      <c r="JO62" s="247"/>
      <c r="JP62" s="247"/>
      <c r="JQ62" s="246"/>
      <c r="JR62" s="246"/>
      <c r="JS62" s="246"/>
      <c r="JT62" s="246"/>
      <c r="JU62" s="246"/>
      <c r="JV62" s="246"/>
      <c r="JW62" s="246"/>
      <c r="JX62" s="246"/>
      <c r="JY62" s="246"/>
      <c r="JZ62" s="246"/>
      <c r="KA62" s="246"/>
      <c r="KB62" s="246"/>
      <c r="KC62" s="246"/>
      <c r="KD62" s="246"/>
      <c r="KE62" s="246"/>
      <c r="KF62" s="246"/>
      <c r="KG62" s="246"/>
      <c r="KH62" s="246"/>
      <c r="KI62" s="246"/>
      <c r="KJ62" s="246"/>
      <c r="KK62" s="246"/>
      <c r="KL62" s="246"/>
      <c r="KM62" s="246"/>
      <c r="KN62" s="246"/>
      <c r="KO62" s="246"/>
      <c r="KP62" s="246"/>
      <c r="KQ62" s="246"/>
      <c r="KR62" s="246"/>
      <c r="KS62" s="246"/>
      <c r="KT62" s="246"/>
      <c r="KU62" s="246"/>
      <c r="KV62" s="246"/>
      <c r="KW62" s="246"/>
      <c r="KX62" s="246"/>
      <c r="KY62" s="246"/>
      <c r="LD62" s="246"/>
      <c r="LE62" s="246"/>
      <c r="LF62" s="246"/>
      <c r="LG62" s="246"/>
      <c r="LH62" s="246"/>
      <c r="LI62" s="246"/>
      <c r="LJ62" s="246"/>
      <c r="LK62" s="246"/>
      <c r="LL62" s="246"/>
      <c r="LM62" s="246"/>
      <c r="LN62" s="246"/>
      <c r="LO62" s="246"/>
      <c r="LP62" s="246"/>
      <c r="LQ62" s="246"/>
      <c r="LR62" s="246"/>
      <c r="LS62" s="246"/>
      <c r="LT62" s="246"/>
      <c r="LU62" s="246"/>
      <c r="LV62" s="246"/>
      <c r="LW62" s="246"/>
      <c r="LX62" s="246"/>
      <c r="LY62" s="246"/>
      <c r="LZ62" s="246"/>
      <c r="MA62" s="246"/>
      <c r="MB62" s="246"/>
      <c r="MC62" s="246"/>
      <c r="MD62" s="246"/>
      <c r="ME62" s="246"/>
      <c r="MF62" s="246"/>
      <c r="MG62" s="246"/>
      <c r="MH62" s="246"/>
      <c r="MI62" s="246"/>
      <c r="MJ62" s="246"/>
      <c r="MK62" s="246"/>
      <c r="MP62" s="246"/>
      <c r="MQ62" s="246"/>
      <c r="MR62" s="246"/>
      <c r="MS62" s="246"/>
      <c r="MT62" s="246"/>
      <c r="MU62" s="246"/>
      <c r="MV62" s="246"/>
      <c r="MW62" s="246"/>
      <c r="MX62" s="246"/>
      <c r="MY62" s="246"/>
      <c r="MZ62" s="246"/>
      <c r="NA62" s="246"/>
      <c r="NB62" s="246"/>
      <c r="NC62" s="246"/>
      <c r="ND62" s="246"/>
      <c r="NE62" s="246"/>
      <c r="NF62" s="246"/>
      <c r="NG62" s="246"/>
      <c r="NH62" s="246"/>
      <c r="NI62" s="246"/>
      <c r="NJ62" s="246"/>
      <c r="NK62" s="246"/>
      <c r="NL62" s="246"/>
      <c r="NM62" s="246"/>
      <c r="NN62" s="246"/>
      <c r="NO62" s="246"/>
      <c r="NP62" s="246"/>
      <c r="NQ62" s="246"/>
      <c r="NR62" s="246"/>
      <c r="NS62" s="246"/>
      <c r="NT62" s="246"/>
      <c r="NU62" s="246"/>
      <c r="NV62" s="246"/>
      <c r="NW62" s="246"/>
      <c r="NX62" s="246"/>
      <c r="NY62" s="246"/>
      <c r="NZ62" s="246"/>
      <c r="OE62" s="246"/>
      <c r="OF62" s="246"/>
      <c r="OG62" s="246"/>
      <c r="OH62" s="246"/>
      <c r="OI62" s="246"/>
      <c r="OJ62" s="246"/>
      <c r="OK62" s="246"/>
      <c r="OL62" s="246"/>
      <c r="OM62" s="246"/>
      <c r="ON62" s="246"/>
      <c r="OO62" s="246"/>
      <c r="OP62" s="246"/>
      <c r="OQ62" s="246"/>
      <c r="OR62" s="246"/>
      <c r="OS62" s="246"/>
      <c r="OT62" s="246"/>
      <c r="OU62" s="246"/>
      <c r="OV62" s="246"/>
      <c r="OW62" s="246"/>
      <c r="OX62" s="246"/>
      <c r="OY62" s="246"/>
      <c r="OZ62" s="246"/>
      <c r="PA62" s="246"/>
      <c r="PB62" s="246"/>
      <c r="PC62" s="246"/>
      <c r="PD62" s="246"/>
      <c r="PE62" s="246"/>
      <c r="PF62" s="246"/>
      <c r="PG62" s="246"/>
      <c r="PH62" s="246"/>
      <c r="PI62" s="246"/>
      <c r="PJ62" s="246"/>
      <c r="PK62" s="246"/>
      <c r="PL62" s="246"/>
      <c r="PM62" s="246"/>
      <c r="PN62" s="246"/>
      <c r="PO62" s="246"/>
      <c r="PP62" s="246"/>
      <c r="PQ62" s="246"/>
      <c r="PR62" s="246"/>
      <c r="PS62" s="246"/>
      <c r="PT62" s="246"/>
      <c r="PU62" s="246"/>
      <c r="PV62" s="246"/>
      <c r="PW62" s="246"/>
      <c r="PX62" s="246"/>
      <c r="QT62" s="246"/>
      <c r="QU62" s="246"/>
      <c r="QV62" s="246"/>
      <c r="QW62" s="246"/>
    </row>
    <row r="63" spans="1:492" ht="3" customHeight="1" x14ac:dyDescent="0.25">
      <c r="A63" s="297"/>
      <c r="B63" s="300"/>
      <c r="C63" s="232"/>
      <c r="GX63"/>
      <c r="GY63"/>
      <c r="RU63" s="13"/>
      <c r="RV63" s="13"/>
      <c r="RW63" s="13"/>
      <c r="RX63" s="13"/>
    </row>
    <row r="64" spans="1:492" ht="3" customHeight="1" x14ac:dyDescent="0.25">
      <c r="A64" s="297" t="s">
        <v>207</v>
      </c>
      <c r="B64" s="300" t="s">
        <v>208</v>
      </c>
      <c r="C64" s="232"/>
      <c r="GX64"/>
      <c r="GY64"/>
      <c r="RU64" s="13"/>
      <c r="RV64" s="13"/>
      <c r="RW64" s="13"/>
      <c r="RX64" s="13"/>
    </row>
    <row r="65" spans="1:492" ht="8.1" customHeight="1" x14ac:dyDescent="0.25">
      <c r="A65" s="297"/>
      <c r="B65" s="300"/>
      <c r="C65" s="232"/>
      <c r="D65" s="246"/>
      <c r="E65" s="246"/>
      <c r="F65" s="246"/>
      <c r="G65" s="246"/>
      <c r="H65" s="246"/>
      <c r="I65" s="246"/>
      <c r="J65" s="246"/>
      <c r="K65" s="246"/>
      <c r="L65" s="246"/>
      <c r="M65" s="246"/>
      <c r="N65" s="246"/>
      <c r="O65" s="246"/>
      <c r="P65" s="246"/>
      <c r="Q65" s="246"/>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U65" s="246"/>
      <c r="AV65" s="246"/>
      <c r="AW65" s="246"/>
      <c r="AX65" s="246"/>
      <c r="AY65" s="246"/>
      <c r="AZ65" s="246"/>
      <c r="BA65" s="246"/>
      <c r="BB65" s="246"/>
      <c r="BC65" s="246"/>
      <c r="BD65" s="246"/>
      <c r="BE65" s="246"/>
      <c r="BF65" s="246"/>
      <c r="BG65" s="246"/>
      <c r="BH65" s="246"/>
      <c r="BI65" s="246"/>
      <c r="BJ65" s="246"/>
      <c r="BK65" s="246"/>
      <c r="BL65" s="246"/>
      <c r="BM65" s="246"/>
      <c r="BN65" s="246"/>
      <c r="BO65" s="246"/>
      <c r="BP65" s="246"/>
      <c r="BQ65" s="246"/>
      <c r="BR65" s="246"/>
      <c r="BS65" s="246"/>
      <c r="BT65" s="246"/>
      <c r="BU65" s="246"/>
      <c r="BV65" s="246"/>
      <c r="BW65" s="246"/>
      <c r="BX65" s="246"/>
      <c r="BY65" s="246"/>
      <c r="BZ65" s="246"/>
      <c r="CA65" s="246"/>
      <c r="CB65" s="246"/>
      <c r="CC65" s="246"/>
      <c r="CD65" s="246"/>
      <c r="CE65" s="246"/>
      <c r="CF65" s="246"/>
      <c r="CG65" s="246"/>
      <c r="CH65" s="246"/>
      <c r="CI65" s="246"/>
      <c r="CJ65" s="246"/>
      <c r="CK65" s="246"/>
      <c r="CP65" s="246"/>
      <c r="CQ65" s="246"/>
      <c r="CR65" s="246"/>
      <c r="CS65" s="246"/>
      <c r="CT65" s="246"/>
      <c r="CU65" s="246"/>
      <c r="CV65" s="246"/>
      <c r="CW65" s="246"/>
      <c r="CX65" s="246"/>
      <c r="CY65" s="246"/>
      <c r="CZ65" s="246"/>
      <c r="DA65" s="246"/>
      <c r="DB65" s="246"/>
      <c r="DC65" s="246"/>
      <c r="DD65" s="246"/>
      <c r="DE65" s="246"/>
      <c r="DF65" s="246"/>
      <c r="DG65" s="246"/>
      <c r="DH65" s="246"/>
      <c r="DI65" s="246"/>
      <c r="DJ65" s="246"/>
      <c r="DK65" s="246"/>
      <c r="DL65" s="246"/>
      <c r="DM65" s="246"/>
      <c r="DN65" s="246"/>
      <c r="DO65" s="246"/>
      <c r="DP65" s="246"/>
      <c r="DQ65" s="246"/>
      <c r="DR65" s="246"/>
      <c r="DS65" s="246"/>
      <c r="DT65" s="246"/>
      <c r="DU65" s="246"/>
      <c r="DV65" s="246"/>
      <c r="DW65" s="246"/>
      <c r="DX65" s="246"/>
      <c r="DY65" s="246"/>
      <c r="DZ65" s="246"/>
      <c r="EA65" s="246"/>
      <c r="EB65" s="246"/>
      <c r="EC65" s="246"/>
      <c r="ED65" s="246"/>
      <c r="EI65" s="246"/>
      <c r="EJ65" s="246"/>
      <c r="EK65" s="246"/>
      <c r="EL65" s="246"/>
      <c r="EM65" s="246"/>
      <c r="EN65" s="246"/>
      <c r="EO65" s="246"/>
      <c r="EP65" s="246"/>
      <c r="EQ65" s="246"/>
      <c r="ER65" s="246"/>
      <c r="ES65" s="246"/>
      <c r="ET65" s="246"/>
      <c r="EU65" s="246"/>
      <c r="EV65" s="246"/>
      <c r="EW65" s="246"/>
      <c r="EX65" s="246"/>
      <c r="EY65" s="246"/>
      <c r="EZ65" s="246"/>
      <c r="FA65" s="246"/>
      <c r="FB65" s="246"/>
      <c r="FC65" s="246"/>
      <c r="FD65" s="246"/>
      <c r="FE65" s="246"/>
      <c r="FF65" s="246"/>
      <c r="FG65" s="246"/>
      <c r="FH65" s="246"/>
      <c r="FI65" s="246"/>
      <c r="FJ65" s="246"/>
      <c r="FK65" s="246"/>
      <c r="FL65" s="246"/>
      <c r="FM65" s="246"/>
      <c r="FN65" s="246"/>
      <c r="FO65" s="246"/>
      <c r="FP65" s="246"/>
      <c r="FQ65" s="246"/>
      <c r="FR65" s="246"/>
      <c r="FS65" s="246"/>
      <c r="FT65" s="246"/>
      <c r="FU65" s="246"/>
      <c r="FV65" s="246"/>
      <c r="FW65" s="246"/>
      <c r="FX65" s="246"/>
      <c r="FY65" s="246"/>
      <c r="FZ65" s="246"/>
      <c r="GA65" s="246"/>
      <c r="GB65" s="246"/>
      <c r="GC65" s="246"/>
      <c r="GD65" s="246"/>
      <c r="GE65" s="246"/>
      <c r="GF65" s="246"/>
      <c r="GG65" s="246"/>
      <c r="GH65" s="246"/>
      <c r="GI65" s="246"/>
      <c r="GJ65" s="246"/>
      <c r="GK65" s="246"/>
      <c r="GL65" s="246"/>
      <c r="GM65" s="246"/>
      <c r="GN65" s="246"/>
      <c r="GO65" s="246"/>
      <c r="GP65" s="246"/>
      <c r="GQ65" s="246"/>
      <c r="GR65" s="246"/>
      <c r="GS65" s="246"/>
      <c r="GX65" s="246"/>
      <c r="GY65" s="246"/>
      <c r="GZ65" s="246"/>
      <c r="HA65" s="246"/>
      <c r="HB65" s="246"/>
      <c r="HC65" s="246"/>
      <c r="HD65" s="246"/>
      <c r="HE65" s="246"/>
      <c r="HF65" s="246"/>
      <c r="HG65" s="246"/>
      <c r="HH65" s="246"/>
      <c r="HI65" s="246"/>
      <c r="HJ65" s="246"/>
      <c r="HK65" s="246"/>
      <c r="HL65" s="246"/>
      <c r="HM65" s="246"/>
      <c r="HN65" s="246"/>
      <c r="HO65" s="246"/>
      <c r="HP65" s="246"/>
      <c r="HQ65" s="246"/>
      <c r="HR65" s="246"/>
      <c r="HS65" s="246"/>
      <c r="HT65" s="246"/>
      <c r="HU65" s="246"/>
      <c r="HV65" s="246"/>
      <c r="HW65" s="246"/>
      <c r="HX65" s="246"/>
      <c r="HY65" s="246"/>
      <c r="HZ65" s="246"/>
      <c r="IA65" s="246"/>
      <c r="IB65" s="246"/>
      <c r="IC65" s="246"/>
      <c r="ID65" s="246"/>
      <c r="IE65" s="246"/>
      <c r="IF65" s="246"/>
      <c r="IG65" s="246"/>
      <c r="IH65" s="246"/>
      <c r="II65" s="246"/>
      <c r="IJ65" s="246"/>
      <c r="IK65" s="246"/>
      <c r="IL65" s="246"/>
      <c r="IM65" s="246"/>
      <c r="IN65" s="246"/>
      <c r="IO65" s="246"/>
      <c r="IP65" s="246"/>
      <c r="IQ65" s="246"/>
      <c r="IR65" s="246"/>
      <c r="IS65" s="246"/>
      <c r="IT65" s="246"/>
      <c r="IU65" s="246"/>
      <c r="IV65" s="246"/>
      <c r="IW65" s="246"/>
      <c r="IX65" s="246"/>
      <c r="IY65" s="246"/>
      <c r="IZ65" s="246"/>
      <c r="JA65" s="246"/>
      <c r="JB65" s="246"/>
      <c r="JC65" s="246"/>
      <c r="JD65" s="246"/>
      <c r="JE65" s="246"/>
      <c r="JF65" s="246"/>
      <c r="JG65" s="246"/>
      <c r="JL65" s="246"/>
      <c r="JM65" s="246"/>
      <c r="JN65" s="246"/>
      <c r="JO65" s="246"/>
      <c r="JP65" s="248"/>
      <c r="JQ65" s="248"/>
      <c r="JR65" s="248"/>
      <c r="JS65" s="248"/>
      <c r="JT65" s="248"/>
      <c r="JU65" s="248"/>
      <c r="JV65" s="248"/>
      <c r="JW65" s="248"/>
      <c r="JX65" s="248"/>
      <c r="JY65" s="248"/>
      <c r="JZ65" s="248"/>
      <c r="KA65" s="248"/>
      <c r="KB65" s="248"/>
      <c r="KC65" s="248"/>
      <c r="KD65" s="248"/>
      <c r="KE65" s="248"/>
      <c r="KF65" s="248"/>
      <c r="KG65" s="248"/>
      <c r="KH65" s="248"/>
      <c r="KI65" s="248"/>
      <c r="KJ65" s="248"/>
      <c r="KK65" s="248"/>
      <c r="KL65" s="248"/>
      <c r="KM65" s="248"/>
      <c r="KN65" s="248"/>
      <c r="KO65" s="248"/>
      <c r="KP65" s="248"/>
      <c r="KQ65" s="248"/>
      <c r="KR65" s="248"/>
      <c r="KS65" s="248"/>
      <c r="KT65" s="246"/>
      <c r="KU65" s="246"/>
      <c r="KV65" s="246"/>
      <c r="KW65" s="246"/>
      <c r="KX65" s="246"/>
      <c r="KY65" s="246"/>
      <c r="LD65" s="246"/>
      <c r="LE65" s="246"/>
      <c r="LF65" s="246"/>
      <c r="LG65" s="246"/>
      <c r="LH65" s="246"/>
      <c r="LI65" s="246"/>
      <c r="LJ65" s="246"/>
      <c r="LK65" s="246"/>
      <c r="LL65" s="246"/>
      <c r="LM65" s="246"/>
      <c r="LN65" s="246"/>
      <c r="LO65" s="246"/>
      <c r="LP65" s="246"/>
      <c r="LQ65" s="246"/>
      <c r="LR65" s="246"/>
      <c r="LS65" s="246"/>
      <c r="LT65" s="246"/>
      <c r="LU65" s="246"/>
      <c r="LV65" s="246"/>
      <c r="LW65" s="246"/>
      <c r="LX65" s="246"/>
      <c r="LY65" s="246"/>
      <c r="LZ65" s="246"/>
      <c r="MA65" s="246"/>
      <c r="MB65" s="246"/>
      <c r="MC65" s="246"/>
      <c r="MD65" s="246"/>
      <c r="ME65" s="246"/>
      <c r="MF65" s="246"/>
      <c r="MG65" s="246"/>
      <c r="MH65" s="246"/>
      <c r="MI65" s="246"/>
      <c r="MJ65" s="246"/>
      <c r="MK65" s="246"/>
      <c r="MP65" s="246"/>
      <c r="MQ65" s="246"/>
      <c r="MR65" s="246"/>
      <c r="MS65" s="246"/>
      <c r="MT65" s="246"/>
      <c r="MU65" s="246"/>
      <c r="MV65" s="246"/>
      <c r="MW65" s="246"/>
      <c r="MX65" s="246"/>
      <c r="MY65" s="246"/>
      <c r="MZ65" s="246"/>
      <c r="NA65" s="246"/>
      <c r="NB65" s="246"/>
      <c r="NC65" s="246"/>
      <c r="ND65" s="246"/>
      <c r="NE65" s="246"/>
      <c r="NF65" s="246"/>
      <c r="NG65" s="246"/>
      <c r="NH65" s="246"/>
      <c r="NI65" s="246"/>
      <c r="NJ65" s="246"/>
      <c r="NK65" s="246"/>
      <c r="NL65" s="246"/>
      <c r="NM65" s="246"/>
      <c r="NN65" s="246"/>
      <c r="NO65" s="246"/>
      <c r="NP65" s="246"/>
      <c r="NQ65" s="246"/>
      <c r="NR65" s="246"/>
      <c r="NS65" s="246"/>
      <c r="NT65" s="246"/>
      <c r="NU65" s="246"/>
      <c r="NV65" s="246"/>
      <c r="NW65" s="246"/>
      <c r="NX65" s="246"/>
      <c r="NY65" s="246"/>
      <c r="NZ65" s="246"/>
      <c r="OE65" s="246"/>
      <c r="OF65" s="246"/>
      <c r="OG65" s="246"/>
      <c r="OH65" s="246"/>
      <c r="OI65" s="246"/>
      <c r="OJ65" s="246"/>
      <c r="OK65" s="246"/>
      <c r="OL65" s="246"/>
      <c r="OM65" s="246"/>
      <c r="ON65" s="246"/>
      <c r="OO65" s="246"/>
      <c r="OP65" s="246"/>
      <c r="OQ65" s="246"/>
      <c r="OR65" s="246"/>
      <c r="OS65" s="246"/>
      <c r="OT65" s="246"/>
      <c r="OU65" s="246"/>
      <c r="OV65" s="246"/>
      <c r="OW65" s="246"/>
      <c r="OX65" s="246"/>
      <c r="OY65" s="246"/>
      <c r="OZ65" s="246"/>
      <c r="PA65" s="246"/>
      <c r="PB65" s="246"/>
      <c r="PC65" s="246"/>
      <c r="PD65" s="246"/>
      <c r="PE65" s="246"/>
      <c r="PF65" s="246"/>
      <c r="PG65" s="246"/>
      <c r="PH65" s="246"/>
      <c r="PI65" s="246"/>
      <c r="PJ65" s="246"/>
      <c r="PK65" s="246"/>
      <c r="PL65" s="246"/>
      <c r="PM65" s="246"/>
      <c r="PN65" s="246"/>
      <c r="PO65" s="246"/>
      <c r="PP65" s="246"/>
      <c r="PQ65" s="246"/>
      <c r="PR65" s="246"/>
      <c r="PS65" s="246"/>
      <c r="PT65" s="246"/>
      <c r="PU65" s="246"/>
      <c r="PV65" s="246"/>
      <c r="PW65" s="246"/>
      <c r="PX65" s="246"/>
      <c r="QT65" s="246"/>
      <c r="QU65" s="246"/>
      <c r="QV65" s="246"/>
      <c r="QW65" s="246"/>
      <c r="RU65" s="13"/>
      <c r="RV65" s="13"/>
      <c r="RW65" s="13"/>
      <c r="RX65" s="13"/>
    </row>
    <row r="66" spans="1:492" ht="3" customHeight="1" x14ac:dyDescent="0.25">
      <c r="A66" s="297"/>
      <c r="B66" s="300"/>
      <c r="C66" s="232"/>
      <c r="GX66"/>
      <c r="GY66"/>
      <c r="RU66" s="13"/>
      <c r="RV66" s="13"/>
      <c r="RW66" s="13"/>
      <c r="RX66" s="13"/>
    </row>
    <row r="67" spans="1:492" ht="3" customHeight="1" x14ac:dyDescent="0.25">
      <c r="A67" s="297" t="s">
        <v>171</v>
      </c>
      <c r="B67" s="300" t="s">
        <v>49</v>
      </c>
      <c r="C67" s="232"/>
      <c r="GX67"/>
      <c r="GY67"/>
      <c r="RU67" s="13"/>
      <c r="RV67" s="13"/>
      <c r="RW67" s="13"/>
      <c r="RX67" s="13"/>
    </row>
    <row r="68" spans="1:492" ht="8.1" customHeight="1" x14ac:dyDescent="0.25">
      <c r="A68" s="297"/>
      <c r="B68" s="300"/>
      <c r="C68" s="232"/>
      <c r="D68" s="246"/>
      <c r="E68" s="246"/>
      <c r="F68" s="246"/>
      <c r="G68" s="246"/>
      <c r="H68" s="246"/>
      <c r="I68" s="246"/>
      <c r="J68" s="246"/>
      <c r="K68" s="246"/>
      <c r="L68" s="246"/>
      <c r="M68" s="246"/>
      <c r="N68" s="246"/>
      <c r="O68" s="246"/>
      <c r="P68" s="246"/>
      <c r="Q68" s="246"/>
      <c r="R68" s="246"/>
      <c r="S68" s="246"/>
      <c r="T68" s="246"/>
      <c r="U68" s="246"/>
      <c r="V68" s="246"/>
      <c r="W68" s="246"/>
      <c r="X68" s="246"/>
      <c r="Y68" s="246"/>
      <c r="Z68" s="246"/>
      <c r="AA68" s="246"/>
      <c r="AB68" s="246"/>
      <c r="AC68" s="246"/>
      <c r="AD68" s="246"/>
      <c r="AE68" s="246"/>
      <c r="AF68" s="246"/>
      <c r="AG68" s="246"/>
      <c r="AH68" s="246"/>
      <c r="AI68" s="246"/>
      <c r="AJ68" s="246"/>
      <c r="AK68" s="246"/>
      <c r="AL68" s="246"/>
      <c r="AM68" s="246"/>
      <c r="AN68" s="246"/>
      <c r="AO68" s="246"/>
      <c r="AP68" s="246"/>
      <c r="AU68" s="246"/>
      <c r="AV68" s="246"/>
      <c r="AW68" s="246"/>
      <c r="AX68" s="246"/>
      <c r="AY68" s="246"/>
      <c r="AZ68" s="246"/>
      <c r="BA68" s="246"/>
      <c r="BB68" s="246"/>
      <c r="BC68" s="246"/>
      <c r="BD68" s="246"/>
      <c r="BE68" s="246"/>
      <c r="BF68" s="246"/>
      <c r="BG68" s="246"/>
      <c r="BH68" s="246"/>
      <c r="BI68" s="246"/>
      <c r="BJ68" s="246"/>
      <c r="BK68" s="246"/>
      <c r="BL68" s="246"/>
      <c r="BM68" s="246"/>
      <c r="BN68" s="246"/>
      <c r="BO68" s="246"/>
      <c r="BP68" s="246"/>
      <c r="BQ68" s="246"/>
      <c r="BR68" s="246"/>
      <c r="BS68" s="246"/>
      <c r="BT68" s="246"/>
      <c r="BU68" s="246"/>
      <c r="BV68" s="246"/>
      <c r="BW68" s="246"/>
      <c r="BX68" s="246"/>
      <c r="BY68" s="246"/>
      <c r="BZ68" s="246"/>
      <c r="CA68" s="246"/>
      <c r="CB68" s="246"/>
      <c r="CC68" s="246"/>
      <c r="CD68" s="246"/>
      <c r="CE68" s="246"/>
      <c r="CF68" s="246"/>
      <c r="CG68" s="246"/>
      <c r="CH68" s="246"/>
      <c r="CI68" s="246"/>
      <c r="CJ68" s="246"/>
      <c r="CK68" s="246"/>
      <c r="CP68" s="246"/>
      <c r="CQ68" s="246"/>
      <c r="CR68" s="246"/>
      <c r="CS68" s="246"/>
      <c r="CT68" s="246"/>
      <c r="CU68" s="246"/>
      <c r="CV68" s="246"/>
      <c r="CW68" s="246"/>
      <c r="CX68" s="246"/>
      <c r="CY68" s="246"/>
      <c r="CZ68" s="246"/>
      <c r="DA68" s="246"/>
      <c r="DB68" s="246"/>
      <c r="DC68" s="246"/>
      <c r="DD68" s="246"/>
      <c r="DE68" s="246"/>
      <c r="DF68" s="246"/>
      <c r="DG68" s="246"/>
      <c r="DH68" s="246"/>
      <c r="DI68" s="246"/>
      <c r="DJ68" s="246"/>
      <c r="DK68" s="246"/>
      <c r="DL68" s="246"/>
      <c r="DM68" s="246"/>
      <c r="DN68" s="246"/>
      <c r="DO68" s="246"/>
      <c r="DP68" s="246"/>
      <c r="DQ68" s="246"/>
      <c r="DR68" s="246"/>
      <c r="DS68" s="246"/>
      <c r="DT68" s="246"/>
      <c r="DU68" s="246"/>
      <c r="DV68" s="246"/>
      <c r="DW68" s="246"/>
      <c r="DX68" s="246"/>
      <c r="DY68" s="246"/>
      <c r="DZ68" s="246"/>
      <c r="EA68" s="246"/>
      <c r="EB68" s="246"/>
      <c r="EC68" s="246"/>
      <c r="ED68" s="246"/>
      <c r="EI68" s="246"/>
      <c r="EJ68" s="246"/>
      <c r="EK68" s="246"/>
      <c r="EL68" s="246"/>
      <c r="EM68" s="246"/>
      <c r="EN68" s="246"/>
      <c r="EO68" s="246"/>
      <c r="EP68" s="246"/>
      <c r="EQ68" s="246"/>
      <c r="ER68" s="246"/>
      <c r="ES68" s="246"/>
      <c r="ET68" s="246"/>
      <c r="EU68" s="246"/>
      <c r="EV68" s="246"/>
      <c r="EW68" s="246"/>
      <c r="EX68" s="246"/>
      <c r="EY68" s="246"/>
      <c r="EZ68" s="246"/>
      <c r="FA68" s="246"/>
      <c r="FB68" s="246"/>
      <c r="FC68" s="246"/>
      <c r="FD68" s="246"/>
      <c r="FE68" s="246"/>
      <c r="FF68" s="246"/>
      <c r="FG68" s="246"/>
      <c r="FH68" s="246"/>
      <c r="FI68" s="246"/>
      <c r="FJ68" s="246"/>
      <c r="FK68" s="246"/>
      <c r="FL68" s="246"/>
      <c r="FM68" s="246"/>
      <c r="FN68" s="246"/>
      <c r="FO68" s="246"/>
      <c r="FP68" s="246"/>
      <c r="FQ68" s="246"/>
      <c r="FR68" s="246"/>
      <c r="FS68" s="246"/>
      <c r="FT68" s="246"/>
      <c r="FU68" s="246"/>
      <c r="FV68" s="246"/>
      <c r="FW68" s="246"/>
      <c r="FX68" s="246"/>
      <c r="FY68" s="246"/>
      <c r="FZ68" s="246"/>
      <c r="GA68" s="246"/>
      <c r="GB68" s="246"/>
      <c r="GC68" s="246"/>
      <c r="GD68" s="246"/>
      <c r="GE68" s="246"/>
      <c r="GF68" s="246"/>
      <c r="GG68" s="246"/>
      <c r="GH68" s="246"/>
      <c r="GI68" s="246"/>
      <c r="GJ68" s="246"/>
      <c r="GK68" s="246"/>
      <c r="GL68" s="246"/>
      <c r="GM68" s="246"/>
      <c r="GN68" s="246"/>
      <c r="GO68" s="246"/>
      <c r="GP68" s="246"/>
      <c r="GQ68" s="246"/>
      <c r="GR68" s="246"/>
      <c r="GS68" s="246"/>
      <c r="GX68" s="246"/>
      <c r="GY68" s="246"/>
      <c r="GZ68" s="246"/>
      <c r="HA68" s="246"/>
      <c r="HB68" s="246"/>
      <c r="HC68" s="246"/>
      <c r="HD68" s="246"/>
      <c r="HE68" s="246"/>
      <c r="HF68" s="246"/>
      <c r="HG68" s="246"/>
      <c r="HH68" s="246"/>
      <c r="HI68" s="246"/>
      <c r="HJ68" s="246"/>
      <c r="HK68" s="246"/>
      <c r="HL68" s="246"/>
      <c r="HM68" s="246"/>
      <c r="HN68" s="246"/>
      <c r="HO68" s="246"/>
      <c r="HP68" s="246"/>
      <c r="HQ68" s="246"/>
      <c r="HR68" s="246"/>
      <c r="HS68" s="246"/>
      <c r="HT68" s="246"/>
      <c r="HU68" s="246"/>
      <c r="HV68" s="246"/>
      <c r="HW68" s="246"/>
      <c r="HX68" s="246"/>
      <c r="HY68" s="246"/>
      <c r="HZ68" s="246"/>
      <c r="IA68" s="246"/>
      <c r="IB68" s="246"/>
      <c r="IC68" s="246"/>
      <c r="ID68" s="246"/>
      <c r="IE68" s="246"/>
      <c r="IF68" s="246"/>
      <c r="IG68" s="246"/>
      <c r="IH68" s="246"/>
      <c r="II68" s="246"/>
      <c r="IJ68" s="246"/>
      <c r="IK68" s="246"/>
      <c r="IL68" s="246"/>
      <c r="IM68" s="246"/>
      <c r="IN68" s="246"/>
      <c r="IO68" s="246"/>
      <c r="IP68" s="246"/>
      <c r="IQ68" s="246"/>
      <c r="IR68" s="246"/>
      <c r="IS68" s="246"/>
      <c r="IT68" s="246"/>
      <c r="IU68" s="246"/>
      <c r="IV68" s="246"/>
      <c r="IW68" s="246"/>
      <c r="IX68" s="246"/>
      <c r="IY68" s="246"/>
      <c r="IZ68" s="246"/>
      <c r="JA68" s="246"/>
      <c r="JB68" s="246"/>
      <c r="JC68" s="246"/>
      <c r="JD68" s="246"/>
      <c r="JE68" s="246"/>
      <c r="JF68" s="246"/>
      <c r="JG68" s="246"/>
      <c r="JL68" s="246"/>
      <c r="JM68" s="246"/>
      <c r="JN68" s="246"/>
      <c r="JO68" s="246"/>
      <c r="JP68" s="247"/>
      <c r="JQ68" s="247"/>
      <c r="JR68" s="247"/>
      <c r="JS68" s="247"/>
      <c r="JT68" s="247"/>
      <c r="JU68" s="247"/>
      <c r="JV68" s="247"/>
      <c r="JW68" s="247"/>
      <c r="JX68" s="247"/>
      <c r="JY68" s="247"/>
      <c r="JZ68" s="247"/>
      <c r="KA68" s="247"/>
      <c r="KB68" s="246"/>
      <c r="KC68" s="246"/>
      <c r="KD68" s="246"/>
      <c r="KE68" s="246"/>
      <c r="KF68" s="246"/>
      <c r="KG68" s="246"/>
      <c r="KH68" s="246"/>
      <c r="KI68" s="246"/>
      <c r="KJ68" s="246"/>
      <c r="KK68" s="246"/>
      <c r="KL68" s="246"/>
      <c r="KM68" s="246"/>
      <c r="KN68" s="246"/>
      <c r="KO68" s="246"/>
      <c r="KP68" s="246"/>
      <c r="KQ68" s="246"/>
      <c r="KR68" s="246"/>
      <c r="KS68" s="246"/>
      <c r="KT68" s="246"/>
      <c r="KU68" s="246"/>
      <c r="KV68" s="246"/>
      <c r="KW68" s="246"/>
      <c r="KX68" s="246"/>
      <c r="KY68" s="246"/>
      <c r="LD68" s="246"/>
      <c r="LE68" s="246"/>
      <c r="LF68" s="246"/>
      <c r="LG68" s="246"/>
      <c r="LH68" s="246"/>
      <c r="LI68" s="246"/>
      <c r="LJ68" s="246"/>
      <c r="LK68" s="246"/>
      <c r="LL68" s="246"/>
      <c r="LM68" s="246"/>
      <c r="LN68" s="246"/>
      <c r="LO68" s="246"/>
      <c r="LP68" s="246"/>
      <c r="LQ68" s="246"/>
      <c r="LR68" s="246"/>
      <c r="LS68" s="246"/>
      <c r="LT68" s="246"/>
      <c r="LU68" s="246"/>
      <c r="LV68" s="246"/>
      <c r="LW68" s="246"/>
      <c r="LX68" s="246"/>
      <c r="LY68" s="246"/>
      <c r="LZ68" s="246"/>
      <c r="MA68" s="246"/>
      <c r="MB68" s="246"/>
      <c r="MC68" s="246"/>
      <c r="MD68" s="246"/>
      <c r="ME68" s="246"/>
      <c r="MF68" s="246"/>
      <c r="MG68" s="246"/>
      <c r="MH68" s="246"/>
      <c r="MI68" s="246"/>
      <c r="MJ68" s="246"/>
      <c r="MK68" s="246"/>
      <c r="MP68" s="246"/>
      <c r="MQ68" s="246"/>
      <c r="MR68" s="246"/>
      <c r="MS68" s="246"/>
      <c r="MT68" s="246"/>
      <c r="MU68" s="246"/>
      <c r="MV68" s="246"/>
      <c r="MW68" s="246"/>
      <c r="MX68" s="246"/>
      <c r="MY68" s="246"/>
      <c r="MZ68" s="246"/>
      <c r="NA68" s="246"/>
      <c r="NB68" s="246"/>
      <c r="NC68" s="246"/>
      <c r="ND68" s="246"/>
      <c r="NE68" s="246"/>
      <c r="NF68" s="246"/>
      <c r="NG68" s="246"/>
      <c r="NH68" s="246"/>
      <c r="NI68" s="246"/>
      <c r="NJ68" s="246"/>
      <c r="NK68" s="246"/>
      <c r="NL68" s="246"/>
      <c r="NM68" s="246"/>
      <c r="NN68" s="246"/>
      <c r="NO68" s="246"/>
      <c r="NP68" s="246"/>
      <c r="NQ68" s="246"/>
      <c r="NR68" s="246"/>
      <c r="NS68" s="246"/>
      <c r="NT68" s="246"/>
      <c r="NU68" s="246"/>
      <c r="NV68" s="246"/>
      <c r="NW68" s="246"/>
      <c r="NX68" s="246"/>
      <c r="NY68" s="246"/>
      <c r="NZ68" s="246"/>
      <c r="OE68" s="246"/>
      <c r="OF68" s="246"/>
      <c r="OG68" s="246"/>
      <c r="OH68" s="246"/>
      <c r="OI68" s="246"/>
      <c r="OJ68" s="246"/>
      <c r="OK68" s="246"/>
      <c r="OL68" s="246"/>
      <c r="OM68" s="246"/>
      <c r="ON68" s="246"/>
      <c r="OO68" s="246"/>
      <c r="OP68" s="246"/>
      <c r="OQ68" s="246"/>
      <c r="OR68" s="246"/>
      <c r="OS68" s="246"/>
      <c r="OT68" s="246"/>
      <c r="OU68" s="246"/>
      <c r="OV68" s="246"/>
      <c r="OW68" s="246"/>
      <c r="OX68" s="246"/>
      <c r="OY68" s="246"/>
      <c r="OZ68" s="246"/>
      <c r="PA68" s="246"/>
      <c r="PB68" s="246"/>
      <c r="PC68" s="246"/>
      <c r="PD68" s="246"/>
      <c r="PE68" s="246"/>
      <c r="PF68" s="246"/>
      <c r="PG68" s="246"/>
      <c r="PH68" s="246"/>
      <c r="PI68" s="246"/>
      <c r="PJ68" s="246"/>
      <c r="PK68" s="246"/>
      <c r="PL68" s="246"/>
      <c r="PM68" s="246"/>
      <c r="PN68" s="246"/>
      <c r="PO68" s="246"/>
      <c r="PP68" s="246"/>
      <c r="PQ68" s="246"/>
      <c r="PR68" s="246"/>
      <c r="PS68" s="246"/>
      <c r="PT68" s="246"/>
      <c r="PU68" s="246"/>
      <c r="PV68" s="246"/>
      <c r="PW68" s="246"/>
      <c r="PX68" s="246"/>
      <c r="QT68" s="246"/>
      <c r="QU68" s="246"/>
      <c r="QV68" s="246"/>
      <c r="QW68" s="246"/>
      <c r="RU68" s="13"/>
      <c r="RV68" s="13"/>
      <c r="RW68" s="13"/>
      <c r="RX68" s="13"/>
    </row>
    <row r="69" spans="1:492" ht="3" customHeight="1" x14ac:dyDescent="0.25">
      <c r="A69" s="297"/>
      <c r="B69" s="300"/>
      <c r="C69" s="232"/>
      <c r="GX69"/>
      <c r="GY69"/>
      <c r="RU69" s="13"/>
      <c r="RV69" s="13"/>
      <c r="RW69" s="13"/>
      <c r="RX69" s="13"/>
    </row>
    <row r="70" spans="1:492" ht="3" customHeight="1" x14ac:dyDescent="0.25">
      <c r="A70" s="297" t="s">
        <v>172</v>
      </c>
      <c r="B70" s="300" t="s">
        <v>50</v>
      </c>
      <c r="C70" s="232"/>
      <c r="GX70"/>
      <c r="GY70"/>
    </row>
    <row r="71" spans="1:492" ht="8.1" customHeight="1" x14ac:dyDescent="0.25">
      <c r="A71" s="297"/>
      <c r="B71" s="300"/>
      <c r="C71" s="232"/>
      <c r="D71" s="246"/>
      <c r="E71" s="246"/>
      <c r="F71" s="246"/>
      <c r="G71" s="246"/>
      <c r="H71" s="246"/>
      <c r="I71" s="246"/>
      <c r="J71" s="246"/>
      <c r="K71" s="246"/>
      <c r="L71" s="246"/>
      <c r="M71" s="246"/>
      <c r="N71" s="246"/>
      <c r="O71" s="246"/>
      <c r="P71" s="246"/>
      <c r="Q71" s="246"/>
      <c r="R71" s="246"/>
      <c r="S71" s="246"/>
      <c r="T71" s="246"/>
      <c r="U71" s="246"/>
      <c r="V71" s="246"/>
      <c r="W71" s="246"/>
      <c r="X71" s="246"/>
      <c r="Y71" s="246"/>
      <c r="Z71" s="246"/>
      <c r="AA71" s="246"/>
      <c r="AB71" s="246"/>
      <c r="AC71" s="246"/>
      <c r="AD71" s="246"/>
      <c r="AE71" s="246"/>
      <c r="AF71" s="246"/>
      <c r="AG71" s="246"/>
      <c r="AH71" s="246"/>
      <c r="AI71" s="246"/>
      <c r="AJ71" s="246"/>
      <c r="AK71" s="246"/>
      <c r="AL71" s="246"/>
      <c r="AM71" s="246"/>
      <c r="AN71" s="246"/>
      <c r="AO71" s="246"/>
      <c r="AP71" s="246"/>
      <c r="AU71" s="246"/>
      <c r="AV71" s="246"/>
      <c r="AW71" s="246"/>
      <c r="AX71" s="246"/>
      <c r="AY71" s="246"/>
      <c r="AZ71" s="246"/>
      <c r="BA71" s="246"/>
      <c r="BB71" s="246"/>
      <c r="BC71" s="246"/>
      <c r="BD71" s="246"/>
      <c r="BE71" s="246"/>
      <c r="BF71" s="246"/>
      <c r="BG71" s="246"/>
      <c r="BH71" s="246"/>
      <c r="BI71" s="246"/>
      <c r="BJ71" s="246"/>
      <c r="BK71" s="246"/>
      <c r="BL71" s="246"/>
      <c r="BM71" s="246"/>
      <c r="BN71" s="246"/>
      <c r="BO71" s="246"/>
      <c r="BP71" s="246"/>
      <c r="BQ71" s="246"/>
      <c r="BR71" s="246"/>
      <c r="BS71" s="246"/>
      <c r="BT71" s="246"/>
      <c r="BU71" s="246"/>
      <c r="BV71" s="246"/>
      <c r="BW71" s="246"/>
      <c r="BX71" s="246"/>
      <c r="BY71" s="246"/>
      <c r="BZ71" s="246"/>
      <c r="CA71" s="246"/>
      <c r="CB71" s="246"/>
      <c r="CC71" s="246"/>
      <c r="CD71" s="246"/>
      <c r="CE71" s="246"/>
      <c r="CF71" s="246"/>
      <c r="CG71" s="246"/>
      <c r="CH71" s="246"/>
      <c r="CI71" s="246"/>
      <c r="CJ71" s="246"/>
      <c r="CK71" s="246"/>
      <c r="CP71" s="246"/>
      <c r="CQ71" s="246"/>
      <c r="CR71" s="246"/>
      <c r="CS71" s="246"/>
      <c r="CT71" s="246"/>
      <c r="CU71" s="246"/>
      <c r="CV71" s="246"/>
      <c r="CW71" s="246"/>
      <c r="CX71" s="246"/>
      <c r="CY71" s="246"/>
      <c r="CZ71" s="246"/>
      <c r="DA71" s="246"/>
      <c r="DB71" s="246"/>
      <c r="DC71" s="246"/>
      <c r="DD71" s="246"/>
      <c r="DE71" s="246"/>
      <c r="DF71" s="246"/>
      <c r="DG71" s="246"/>
      <c r="DH71" s="246"/>
      <c r="DI71" s="246"/>
      <c r="DJ71" s="246"/>
      <c r="DK71" s="246"/>
      <c r="DL71" s="246"/>
      <c r="DM71" s="246"/>
      <c r="DN71" s="246"/>
      <c r="DO71" s="246"/>
      <c r="DP71" s="246"/>
      <c r="DQ71" s="246"/>
      <c r="DR71" s="246"/>
      <c r="DS71" s="246"/>
      <c r="DT71" s="246"/>
      <c r="DU71" s="246"/>
      <c r="DV71" s="246"/>
      <c r="DW71" s="246"/>
      <c r="DX71" s="246"/>
      <c r="DY71" s="246"/>
      <c r="DZ71" s="246"/>
      <c r="EA71" s="246"/>
      <c r="EB71" s="246"/>
      <c r="EC71" s="246"/>
      <c r="ED71" s="246"/>
      <c r="EI71" s="246"/>
      <c r="EJ71" s="246"/>
      <c r="EK71" s="246"/>
      <c r="EL71" s="246"/>
      <c r="EM71" s="246"/>
      <c r="EN71" s="246"/>
      <c r="EO71" s="246"/>
      <c r="EP71" s="246"/>
      <c r="EQ71" s="246"/>
      <c r="ER71" s="246"/>
      <c r="ES71" s="246"/>
      <c r="ET71" s="246"/>
      <c r="EU71" s="246"/>
      <c r="EV71" s="246"/>
      <c r="EW71" s="246"/>
      <c r="EX71" s="246"/>
      <c r="EY71" s="246"/>
      <c r="EZ71" s="246"/>
      <c r="FA71" s="246"/>
      <c r="FB71" s="246"/>
      <c r="FC71" s="246"/>
      <c r="FD71" s="246"/>
      <c r="FE71" s="246"/>
      <c r="FF71" s="246"/>
      <c r="FG71" s="246"/>
      <c r="FH71" s="246"/>
      <c r="FI71" s="246"/>
      <c r="FJ71" s="246"/>
      <c r="FK71" s="246"/>
      <c r="FL71" s="246"/>
      <c r="FM71" s="246"/>
      <c r="FN71" s="246"/>
      <c r="FO71" s="246"/>
      <c r="FP71" s="246"/>
      <c r="FQ71" s="246"/>
      <c r="FR71" s="246"/>
      <c r="FS71" s="246"/>
      <c r="FT71" s="246"/>
      <c r="FU71" s="246"/>
      <c r="FV71" s="246"/>
      <c r="FW71" s="246"/>
      <c r="FX71" s="246"/>
      <c r="FY71" s="246"/>
      <c r="FZ71" s="246"/>
      <c r="GA71" s="246"/>
      <c r="GB71" s="246"/>
      <c r="GC71" s="246"/>
      <c r="GD71" s="246"/>
      <c r="GE71" s="246"/>
      <c r="GF71" s="246"/>
      <c r="GG71" s="246"/>
      <c r="GH71" s="246"/>
      <c r="GI71" s="246"/>
      <c r="GJ71" s="246"/>
      <c r="GK71" s="246"/>
      <c r="GL71" s="246"/>
      <c r="GM71" s="246"/>
      <c r="GN71" s="246"/>
      <c r="GO71" s="246"/>
      <c r="GP71" s="246"/>
      <c r="GQ71" s="246"/>
      <c r="GR71" s="246"/>
      <c r="GS71" s="246"/>
      <c r="GX71" s="246"/>
      <c r="GY71" s="246"/>
      <c r="GZ71" s="246"/>
      <c r="HA71" s="246"/>
      <c r="HB71" s="246"/>
      <c r="HC71" s="246"/>
      <c r="HD71" s="246"/>
      <c r="HE71" s="246"/>
      <c r="HF71" s="246"/>
      <c r="HG71" s="246"/>
      <c r="HH71" s="246"/>
      <c r="HI71" s="246"/>
      <c r="HJ71" s="246"/>
      <c r="HK71" s="246"/>
      <c r="HL71" s="246"/>
      <c r="HM71" s="246"/>
      <c r="HN71" s="246"/>
      <c r="HO71" s="246"/>
      <c r="HP71" s="246"/>
      <c r="HQ71" s="246"/>
      <c r="HR71" s="246"/>
      <c r="HS71" s="246"/>
      <c r="HT71" s="246"/>
      <c r="HU71" s="246"/>
      <c r="HV71" s="246"/>
      <c r="HW71" s="246"/>
      <c r="HX71" s="246"/>
      <c r="HY71" s="246"/>
      <c r="HZ71" s="246"/>
      <c r="IA71" s="246"/>
      <c r="IB71" s="246"/>
      <c r="IC71" s="246"/>
      <c r="ID71" s="246"/>
      <c r="IE71" s="246"/>
      <c r="IF71" s="246"/>
      <c r="IG71" s="246"/>
      <c r="IH71" s="246"/>
      <c r="II71" s="246"/>
      <c r="IJ71" s="246"/>
      <c r="IK71" s="246"/>
      <c r="IL71" s="246"/>
      <c r="IM71" s="246"/>
      <c r="IN71" s="246"/>
      <c r="IO71" s="246"/>
      <c r="IP71" s="246"/>
      <c r="IQ71" s="246"/>
      <c r="IR71" s="246"/>
      <c r="IS71" s="246"/>
      <c r="IT71" s="246"/>
      <c r="IU71" s="246"/>
      <c r="IV71" s="246"/>
      <c r="IW71" s="246"/>
      <c r="IX71" s="246"/>
      <c r="IY71" s="246"/>
      <c r="IZ71" s="246"/>
      <c r="JA71" s="246"/>
      <c r="JB71" s="246"/>
      <c r="JC71" s="246"/>
      <c r="JD71" s="246"/>
      <c r="JE71" s="246"/>
      <c r="JF71" s="246"/>
      <c r="JG71" s="246"/>
      <c r="JL71" s="246"/>
      <c r="JM71" s="246"/>
      <c r="JN71" s="246"/>
      <c r="JO71" s="246"/>
      <c r="JP71" s="246"/>
      <c r="JQ71" s="246"/>
      <c r="JR71" s="246"/>
      <c r="JS71" s="246"/>
      <c r="JT71" s="246"/>
      <c r="JU71" s="246"/>
      <c r="JV71" s="246"/>
      <c r="JW71" s="246"/>
      <c r="JX71" s="246"/>
      <c r="JY71" s="246"/>
      <c r="JZ71" s="246"/>
      <c r="KA71" s="246"/>
      <c r="KB71" s="246"/>
      <c r="KC71" s="246"/>
      <c r="KD71" s="246"/>
      <c r="KE71" s="246"/>
      <c r="KF71" s="247"/>
      <c r="KG71" s="247"/>
      <c r="KH71" s="247"/>
      <c r="KI71" s="247"/>
      <c r="KJ71" s="247"/>
      <c r="KK71" s="247"/>
      <c r="KL71" s="247"/>
      <c r="KM71" s="247"/>
      <c r="KN71" s="247"/>
      <c r="KO71" s="247"/>
      <c r="KP71" s="247"/>
      <c r="KQ71" s="247"/>
      <c r="KR71" s="247"/>
      <c r="KS71" s="247"/>
      <c r="KT71" s="246"/>
      <c r="KU71" s="246"/>
      <c r="KV71" s="246"/>
      <c r="KW71" s="246"/>
      <c r="KX71" s="246"/>
      <c r="KY71" s="246"/>
      <c r="LD71" s="246"/>
      <c r="LE71" s="246"/>
      <c r="LF71" s="246"/>
      <c r="LG71" s="246"/>
      <c r="LH71" s="246"/>
      <c r="LI71" s="246"/>
      <c r="LJ71" s="246"/>
      <c r="LK71" s="246"/>
      <c r="LL71" s="246"/>
      <c r="LM71" s="246"/>
      <c r="LN71" s="246"/>
      <c r="LO71" s="246"/>
      <c r="LP71" s="246"/>
      <c r="LQ71" s="246"/>
      <c r="LR71" s="246"/>
      <c r="LS71" s="246"/>
      <c r="LT71" s="246"/>
      <c r="LU71" s="246"/>
      <c r="LV71" s="246"/>
      <c r="LW71" s="246"/>
      <c r="LX71" s="246"/>
      <c r="LY71" s="246"/>
      <c r="LZ71" s="246"/>
      <c r="MA71" s="246"/>
      <c r="MB71" s="246"/>
      <c r="MC71" s="246"/>
      <c r="MD71" s="246"/>
      <c r="ME71" s="246"/>
      <c r="MF71" s="246"/>
      <c r="MG71" s="246"/>
      <c r="MH71" s="246"/>
      <c r="MI71" s="246"/>
      <c r="MJ71" s="246"/>
      <c r="MK71" s="246"/>
      <c r="ML71" s="246"/>
      <c r="MP71" s="246"/>
      <c r="MQ71" s="246"/>
      <c r="MR71" s="246"/>
      <c r="MS71" s="246"/>
      <c r="MT71" s="246"/>
      <c r="MU71" s="246"/>
      <c r="MV71" s="246"/>
      <c r="MW71" s="246"/>
      <c r="MX71" s="246"/>
      <c r="MY71" s="246"/>
      <c r="MZ71" s="246"/>
      <c r="NA71" s="246"/>
      <c r="NB71" s="246"/>
      <c r="NC71" s="246"/>
      <c r="ND71" s="246"/>
      <c r="NE71" s="246"/>
      <c r="NF71" s="246"/>
      <c r="NG71" s="246"/>
      <c r="NH71" s="246"/>
      <c r="NI71" s="246"/>
      <c r="NJ71" s="246"/>
      <c r="NK71" s="246"/>
      <c r="NL71" s="246"/>
      <c r="NM71" s="246"/>
      <c r="NN71" s="246"/>
      <c r="NO71" s="246"/>
      <c r="NP71" s="246"/>
      <c r="NQ71" s="246"/>
      <c r="NR71" s="246"/>
      <c r="NS71" s="246"/>
      <c r="NT71" s="246"/>
      <c r="NU71" s="246"/>
      <c r="NV71" s="246"/>
      <c r="NW71" s="246"/>
      <c r="NX71" s="246"/>
      <c r="NY71" s="246"/>
      <c r="NZ71" s="246"/>
      <c r="OE71" s="246"/>
      <c r="OF71" s="246"/>
      <c r="OG71" s="246"/>
      <c r="OH71" s="246"/>
      <c r="OI71" s="246"/>
      <c r="OJ71" s="246"/>
      <c r="OK71" s="246"/>
      <c r="OL71" s="246"/>
      <c r="OM71" s="246"/>
      <c r="ON71" s="246"/>
      <c r="OO71" s="246"/>
      <c r="OP71" s="246"/>
      <c r="OQ71" s="246"/>
      <c r="OR71" s="246"/>
      <c r="OS71" s="246"/>
      <c r="OT71" s="246"/>
      <c r="OU71" s="246"/>
      <c r="OV71" s="246"/>
      <c r="OW71" s="246"/>
      <c r="OX71" s="246"/>
      <c r="OY71" s="246"/>
      <c r="OZ71" s="246"/>
      <c r="PA71" s="246"/>
      <c r="PB71" s="246"/>
      <c r="PC71" s="246"/>
      <c r="PD71" s="246"/>
      <c r="PE71" s="246"/>
      <c r="PF71" s="246"/>
      <c r="PG71" s="246"/>
      <c r="PH71" s="246"/>
      <c r="PI71" s="246"/>
      <c r="PJ71" s="246"/>
      <c r="PK71" s="246"/>
      <c r="PL71" s="246"/>
      <c r="PM71" s="246"/>
      <c r="PN71" s="246"/>
      <c r="PO71" s="246"/>
      <c r="PP71" s="246"/>
      <c r="PQ71" s="246"/>
      <c r="PR71" s="246"/>
      <c r="PS71" s="246"/>
      <c r="PT71" s="246"/>
      <c r="PU71" s="246"/>
      <c r="PV71" s="246"/>
      <c r="PW71" s="246"/>
      <c r="PX71" s="246"/>
      <c r="QT71" s="246"/>
      <c r="QU71" s="246"/>
      <c r="QV71" s="246"/>
      <c r="QW71" s="246"/>
    </row>
    <row r="72" spans="1:492" ht="3" customHeight="1" x14ac:dyDescent="0.25">
      <c r="A72" s="297"/>
      <c r="B72" s="300"/>
      <c r="C72" s="232"/>
      <c r="GX72"/>
      <c r="GY72"/>
      <c r="ML72"/>
    </row>
    <row r="73" spans="1:492" ht="3" customHeight="1" x14ac:dyDescent="0.25">
      <c r="A73" s="297" t="s">
        <v>173</v>
      </c>
      <c r="B73" s="298" t="s">
        <v>51</v>
      </c>
      <c r="C73" s="232"/>
      <c r="GX73"/>
      <c r="GY73"/>
      <c r="ML73"/>
    </row>
    <row r="74" spans="1:492" ht="8.1" customHeight="1" x14ac:dyDescent="0.25">
      <c r="A74" s="297"/>
      <c r="B74" s="298"/>
      <c r="C74" s="232"/>
      <c r="D74" s="246"/>
      <c r="E74" s="246"/>
      <c r="F74" s="246"/>
      <c r="G74" s="246"/>
      <c r="H74" s="246"/>
      <c r="I74" s="246"/>
      <c r="J74" s="246"/>
      <c r="K74" s="246"/>
      <c r="L74" s="246"/>
      <c r="M74" s="246"/>
      <c r="N74" s="246"/>
      <c r="O74" s="246"/>
      <c r="P74" s="246"/>
      <c r="Q74" s="246"/>
      <c r="R74" s="246"/>
      <c r="S74" s="246"/>
      <c r="T74" s="246"/>
      <c r="U74" s="246"/>
      <c r="V74" s="246"/>
      <c r="W74" s="246"/>
      <c r="X74" s="246"/>
      <c r="Y74" s="246"/>
      <c r="Z74" s="246"/>
      <c r="AA74" s="246"/>
      <c r="AB74" s="246"/>
      <c r="AC74" s="246"/>
      <c r="AD74" s="246"/>
      <c r="AE74" s="246"/>
      <c r="AF74" s="246"/>
      <c r="AG74" s="246"/>
      <c r="AH74" s="246"/>
      <c r="AI74" s="246"/>
      <c r="AJ74" s="246"/>
      <c r="AK74" s="246"/>
      <c r="AL74" s="246"/>
      <c r="AM74" s="246"/>
      <c r="AN74" s="246"/>
      <c r="AO74" s="246"/>
      <c r="AP74" s="246"/>
      <c r="AU74" s="246"/>
      <c r="AV74" s="246"/>
      <c r="AW74" s="246"/>
      <c r="AX74" s="246"/>
      <c r="AY74" s="246"/>
      <c r="AZ74" s="246"/>
      <c r="BA74" s="246"/>
      <c r="BB74" s="246"/>
      <c r="BC74" s="246"/>
      <c r="BD74" s="246"/>
      <c r="BE74" s="246"/>
      <c r="BF74" s="246"/>
      <c r="BG74" s="246"/>
      <c r="BH74" s="246"/>
      <c r="BI74" s="246"/>
      <c r="BJ74" s="246"/>
      <c r="BK74" s="246"/>
      <c r="BL74" s="246"/>
      <c r="BM74" s="246"/>
      <c r="BN74" s="246"/>
      <c r="BO74" s="246"/>
      <c r="BP74" s="246"/>
      <c r="BQ74" s="246"/>
      <c r="BR74" s="246"/>
      <c r="BS74" s="246"/>
      <c r="BT74" s="246"/>
      <c r="BU74" s="246"/>
      <c r="BV74" s="246"/>
      <c r="BW74" s="246"/>
      <c r="BX74" s="246"/>
      <c r="BY74" s="246"/>
      <c r="BZ74" s="246"/>
      <c r="CA74" s="246"/>
      <c r="CB74" s="246"/>
      <c r="CC74" s="246"/>
      <c r="CD74" s="246"/>
      <c r="CE74" s="246"/>
      <c r="CF74" s="246"/>
      <c r="CG74" s="246"/>
      <c r="CH74" s="246"/>
      <c r="CI74" s="246"/>
      <c r="CJ74" s="246"/>
      <c r="CK74" s="246"/>
      <c r="CP74" s="246"/>
      <c r="CQ74" s="246"/>
      <c r="CR74" s="246"/>
      <c r="CS74" s="246"/>
      <c r="CT74" s="246"/>
      <c r="CU74" s="246"/>
      <c r="CV74" s="246"/>
      <c r="CW74" s="246"/>
      <c r="CX74" s="246"/>
      <c r="CY74" s="246"/>
      <c r="CZ74" s="246"/>
      <c r="DA74" s="246"/>
      <c r="DB74" s="246"/>
      <c r="DC74" s="246"/>
      <c r="DD74" s="246"/>
      <c r="DE74" s="246"/>
      <c r="DF74" s="246"/>
      <c r="DG74" s="246"/>
      <c r="DH74" s="246"/>
      <c r="DI74" s="246"/>
      <c r="DJ74" s="246"/>
      <c r="DK74" s="246"/>
      <c r="DL74" s="246"/>
      <c r="DM74" s="246"/>
      <c r="DN74" s="246"/>
      <c r="DO74" s="246"/>
      <c r="DP74" s="246"/>
      <c r="DQ74" s="246"/>
      <c r="DR74" s="246"/>
      <c r="DS74" s="246"/>
      <c r="DT74" s="246"/>
      <c r="DU74" s="246"/>
      <c r="DV74" s="246"/>
      <c r="DW74" s="246"/>
      <c r="DX74" s="246"/>
      <c r="DY74" s="246"/>
      <c r="DZ74" s="246"/>
      <c r="EA74" s="246"/>
      <c r="EB74" s="246"/>
      <c r="EC74" s="246"/>
      <c r="ED74" s="246"/>
      <c r="EI74" s="246"/>
      <c r="EJ74" s="246"/>
      <c r="EK74" s="246"/>
      <c r="EL74" s="246"/>
      <c r="EM74" s="246"/>
      <c r="EN74" s="246"/>
      <c r="EO74" s="246"/>
      <c r="EP74" s="246"/>
      <c r="EQ74" s="246"/>
      <c r="ER74" s="246"/>
      <c r="ES74" s="246"/>
      <c r="ET74" s="246"/>
      <c r="EU74" s="246"/>
      <c r="EV74" s="246"/>
      <c r="EW74" s="246"/>
      <c r="EX74" s="246"/>
      <c r="EY74" s="246"/>
      <c r="EZ74" s="246"/>
      <c r="FA74" s="246"/>
      <c r="FB74" s="246"/>
      <c r="FC74" s="246"/>
      <c r="FD74" s="246"/>
      <c r="FE74" s="246"/>
      <c r="FF74" s="246"/>
      <c r="FG74" s="246"/>
      <c r="FH74" s="246"/>
      <c r="FI74" s="246"/>
      <c r="FJ74" s="246"/>
      <c r="FK74" s="246"/>
      <c r="FL74" s="246"/>
      <c r="FM74" s="246"/>
      <c r="FN74" s="246"/>
      <c r="FO74" s="246"/>
      <c r="FP74" s="246"/>
      <c r="FQ74" s="246"/>
      <c r="FR74" s="246"/>
      <c r="FS74" s="246"/>
      <c r="FT74" s="246"/>
      <c r="FU74" s="246"/>
      <c r="FV74" s="246"/>
      <c r="FW74" s="246"/>
      <c r="FX74" s="246"/>
      <c r="FY74" s="246"/>
      <c r="FZ74" s="246"/>
      <c r="GA74" s="246"/>
      <c r="GB74" s="246"/>
      <c r="GC74" s="246"/>
      <c r="GD74" s="246"/>
      <c r="GE74" s="246"/>
      <c r="GF74" s="246"/>
      <c r="GG74" s="246"/>
      <c r="GH74" s="246"/>
      <c r="GI74" s="246"/>
      <c r="GJ74" s="246"/>
      <c r="GK74" s="246"/>
      <c r="GL74" s="246"/>
      <c r="GM74" s="246"/>
      <c r="GN74" s="246"/>
      <c r="GO74" s="246"/>
      <c r="GP74" s="246"/>
      <c r="GQ74" s="246"/>
      <c r="GR74" s="246"/>
      <c r="GS74" s="246"/>
      <c r="GX74" s="246"/>
      <c r="GY74" s="246"/>
      <c r="GZ74" s="246"/>
      <c r="HA74" s="246"/>
      <c r="HB74" s="246"/>
      <c r="HC74" s="246"/>
      <c r="HD74" s="246"/>
      <c r="HE74" s="246"/>
      <c r="HF74" s="246"/>
      <c r="HG74" s="246"/>
      <c r="HH74" s="246"/>
      <c r="HI74" s="246"/>
      <c r="HJ74" s="246"/>
      <c r="HK74" s="246"/>
      <c r="HL74" s="246"/>
      <c r="HM74" s="246"/>
      <c r="HN74" s="246"/>
      <c r="HO74" s="246"/>
      <c r="HP74" s="246"/>
      <c r="HQ74" s="246"/>
      <c r="HR74" s="246"/>
      <c r="HS74" s="246"/>
      <c r="HT74" s="246"/>
      <c r="HU74" s="246"/>
      <c r="HV74" s="246"/>
      <c r="HW74" s="246"/>
      <c r="HX74" s="246"/>
      <c r="HY74" s="246"/>
      <c r="HZ74" s="246"/>
      <c r="IA74" s="246"/>
      <c r="IB74" s="246"/>
      <c r="IC74" s="246"/>
      <c r="ID74" s="246"/>
      <c r="IE74" s="246"/>
      <c r="IF74" s="246"/>
      <c r="IG74" s="246"/>
      <c r="IH74" s="246"/>
      <c r="II74" s="246"/>
      <c r="IJ74" s="246"/>
      <c r="IK74" s="246"/>
      <c r="IL74" s="246"/>
      <c r="IM74" s="246"/>
      <c r="IN74" s="246"/>
      <c r="IO74" s="246"/>
      <c r="IP74" s="246"/>
      <c r="IQ74" s="246"/>
      <c r="IR74" s="246"/>
      <c r="IS74" s="246"/>
      <c r="IT74" s="246"/>
      <c r="IU74" s="246"/>
      <c r="IV74" s="246"/>
      <c r="IW74" s="246"/>
      <c r="IX74" s="246"/>
      <c r="IY74" s="246"/>
      <c r="IZ74" s="246"/>
      <c r="JA74" s="246"/>
      <c r="JB74" s="246"/>
      <c r="JC74" s="246"/>
      <c r="JD74" s="246"/>
      <c r="JE74" s="246"/>
      <c r="JF74" s="246"/>
      <c r="JG74" s="246"/>
      <c r="JL74" s="246"/>
      <c r="JM74" s="246"/>
      <c r="JN74" s="246"/>
      <c r="JO74" s="246"/>
      <c r="JP74" s="246"/>
      <c r="JQ74" s="246"/>
      <c r="JR74" s="246"/>
      <c r="JS74" s="246"/>
      <c r="JT74" s="246"/>
      <c r="JU74" s="246"/>
      <c r="JV74" s="246"/>
      <c r="JW74" s="246"/>
      <c r="JX74" s="246"/>
      <c r="JY74" s="246"/>
      <c r="JZ74" s="246"/>
      <c r="KA74" s="246"/>
      <c r="KB74" s="246"/>
      <c r="KC74" s="246"/>
      <c r="KD74" s="246"/>
      <c r="KE74" s="246"/>
      <c r="KF74" s="246"/>
      <c r="KG74" s="246"/>
      <c r="KH74" s="246"/>
      <c r="KI74" s="246"/>
      <c r="KJ74" s="246"/>
      <c r="KK74" s="246"/>
      <c r="KL74" s="246"/>
      <c r="KM74" s="246"/>
      <c r="KN74" s="246"/>
      <c r="KO74" s="246"/>
      <c r="KP74" s="246"/>
      <c r="KQ74" s="246"/>
      <c r="KR74" s="246"/>
      <c r="KS74" s="247"/>
      <c r="KT74" s="247"/>
      <c r="KU74" s="247"/>
      <c r="KV74" s="247"/>
      <c r="KW74" s="247"/>
      <c r="KX74" s="247"/>
      <c r="KY74" s="247"/>
      <c r="LD74" s="246"/>
      <c r="LE74" s="246"/>
      <c r="LF74" s="246"/>
      <c r="LG74" s="246"/>
      <c r="LH74" s="246"/>
      <c r="LI74" s="246"/>
      <c r="LJ74" s="246"/>
      <c r="LK74" s="246"/>
      <c r="LL74" s="246"/>
      <c r="LM74" s="246"/>
      <c r="LN74" s="246"/>
      <c r="LO74" s="246"/>
      <c r="LP74" s="246"/>
      <c r="LQ74" s="246"/>
      <c r="LR74" s="246"/>
      <c r="LS74" s="246"/>
      <c r="LT74" s="246"/>
      <c r="LU74" s="246"/>
      <c r="LV74" s="246"/>
      <c r="LW74" s="246"/>
      <c r="LX74" s="246"/>
      <c r="LY74" s="246"/>
      <c r="LZ74" s="246"/>
      <c r="MA74" s="246"/>
      <c r="MB74" s="246"/>
      <c r="MC74" s="246"/>
      <c r="MD74" s="246"/>
      <c r="ME74" s="246"/>
      <c r="MF74" s="246"/>
      <c r="MG74" s="246"/>
      <c r="MH74" s="246"/>
      <c r="MI74" s="246"/>
      <c r="MJ74" s="246"/>
      <c r="MK74" s="246"/>
      <c r="ML74" s="246"/>
      <c r="MP74" s="246"/>
      <c r="MQ74" s="246"/>
      <c r="MR74" s="246"/>
      <c r="MS74" s="246"/>
      <c r="MT74" s="246"/>
      <c r="MU74" s="246"/>
      <c r="MV74" s="246"/>
      <c r="MW74" s="246"/>
      <c r="MX74" s="246"/>
      <c r="MY74" s="246"/>
      <c r="MZ74" s="246"/>
      <c r="NA74" s="246"/>
      <c r="NB74" s="246"/>
      <c r="NC74" s="246"/>
      <c r="ND74" s="246"/>
      <c r="NE74" s="246"/>
      <c r="NF74" s="246"/>
      <c r="NG74" s="246"/>
      <c r="NH74" s="246"/>
      <c r="NI74" s="246"/>
      <c r="NJ74" s="246"/>
      <c r="NK74" s="246"/>
      <c r="NL74" s="246"/>
      <c r="NM74" s="246"/>
      <c r="NN74" s="246"/>
      <c r="NO74" s="246"/>
      <c r="NP74" s="246"/>
      <c r="NQ74" s="246"/>
      <c r="NR74" s="246"/>
      <c r="NS74" s="246"/>
      <c r="NT74" s="246"/>
      <c r="NU74" s="246"/>
      <c r="NV74" s="246"/>
      <c r="NW74" s="246"/>
      <c r="NX74" s="246"/>
      <c r="NY74" s="246"/>
      <c r="NZ74" s="246"/>
      <c r="OE74" s="246"/>
      <c r="OF74" s="246"/>
      <c r="OG74" s="246"/>
      <c r="OH74" s="246"/>
      <c r="OI74" s="246"/>
      <c r="OJ74" s="246"/>
      <c r="OK74" s="246"/>
      <c r="OL74" s="246"/>
      <c r="OM74" s="246"/>
      <c r="ON74" s="246"/>
      <c r="OO74" s="246"/>
      <c r="OP74" s="246"/>
      <c r="OQ74" s="246"/>
      <c r="OR74" s="246"/>
      <c r="OS74" s="246"/>
      <c r="OT74" s="246"/>
      <c r="OU74" s="246"/>
      <c r="OV74" s="246"/>
      <c r="OW74" s="246"/>
      <c r="OX74" s="246"/>
      <c r="OY74" s="246"/>
      <c r="OZ74" s="246"/>
      <c r="PA74" s="246"/>
      <c r="PB74" s="246"/>
      <c r="PC74" s="246"/>
      <c r="PD74" s="246"/>
      <c r="PE74" s="246"/>
      <c r="PF74" s="246"/>
      <c r="PG74" s="246"/>
      <c r="PH74" s="246"/>
      <c r="PI74" s="246"/>
      <c r="PJ74" s="246"/>
      <c r="PK74" s="246"/>
      <c r="PL74" s="246"/>
      <c r="PM74" s="246"/>
      <c r="PN74" s="246"/>
      <c r="PO74" s="246"/>
      <c r="PP74" s="246"/>
      <c r="PQ74" s="246"/>
      <c r="PR74" s="246"/>
      <c r="PS74" s="246"/>
      <c r="PT74" s="246"/>
      <c r="PU74" s="246"/>
      <c r="PV74" s="246"/>
      <c r="PW74" s="246"/>
      <c r="PX74" s="246"/>
      <c r="QT74" s="247"/>
      <c r="QU74" s="247"/>
      <c r="QV74" s="247"/>
      <c r="QW74" s="247"/>
    </row>
    <row r="75" spans="1:492" ht="3" customHeight="1" x14ac:dyDescent="0.25">
      <c r="A75" s="297"/>
      <c r="B75" s="298"/>
      <c r="C75" s="232"/>
      <c r="GX75"/>
      <c r="GY75"/>
    </row>
    <row r="76" spans="1:492" ht="3" customHeight="1" x14ac:dyDescent="0.25">
      <c r="A76" s="297" t="s">
        <v>174</v>
      </c>
      <c r="B76" s="298" t="s">
        <v>52</v>
      </c>
      <c r="C76" s="232"/>
      <c r="GX76"/>
      <c r="GY76"/>
    </row>
    <row r="77" spans="1:492" ht="8.1" customHeight="1" x14ac:dyDescent="0.25">
      <c r="A77" s="297"/>
      <c r="B77" s="298"/>
      <c r="C77" s="232"/>
      <c r="D77" s="247"/>
      <c r="E77" s="247"/>
      <c r="F77" s="247"/>
      <c r="G77" s="247"/>
      <c r="H77" s="247"/>
      <c r="I77" s="247"/>
      <c r="J77" s="247"/>
      <c r="K77" s="247"/>
      <c r="L77" s="247"/>
      <c r="M77" s="246"/>
      <c r="N77" s="246"/>
      <c r="O77" s="246"/>
      <c r="P77" s="246"/>
      <c r="Q77" s="246"/>
      <c r="R77" s="246"/>
      <c r="S77" s="246"/>
      <c r="T77" s="246"/>
      <c r="U77" s="246"/>
      <c r="V77" s="246"/>
      <c r="W77" s="246"/>
      <c r="X77" s="246"/>
      <c r="Y77" s="246"/>
      <c r="Z77" s="246"/>
      <c r="AA77" s="246"/>
      <c r="AB77" s="246"/>
      <c r="AC77" s="246"/>
      <c r="AD77" s="246"/>
      <c r="AE77" s="246"/>
      <c r="AF77" s="246"/>
      <c r="AG77" s="246"/>
      <c r="AH77" s="246"/>
      <c r="AI77" s="246"/>
      <c r="AJ77" s="246"/>
      <c r="AK77" s="246"/>
      <c r="AL77" s="246"/>
      <c r="AM77" s="246"/>
      <c r="AN77" s="246"/>
      <c r="AO77" s="246"/>
      <c r="AP77" s="246"/>
      <c r="AU77" s="246"/>
      <c r="AV77" s="246"/>
      <c r="AW77" s="246"/>
      <c r="AX77" s="246"/>
      <c r="AY77" s="246"/>
      <c r="AZ77" s="246"/>
      <c r="BA77" s="246"/>
      <c r="BB77" s="246"/>
      <c r="BC77" s="246"/>
      <c r="BD77" s="246"/>
      <c r="BE77" s="246"/>
      <c r="BF77" s="246"/>
      <c r="BG77" s="246"/>
      <c r="BH77" s="246"/>
      <c r="BI77" s="246"/>
      <c r="BJ77" s="246"/>
      <c r="BK77" s="246"/>
      <c r="BL77" s="246"/>
      <c r="BM77" s="246"/>
      <c r="BN77" s="246"/>
      <c r="BO77" s="246"/>
      <c r="BP77" s="246"/>
      <c r="BQ77" s="246"/>
      <c r="BR77" s="246"/>
      <c r="BS77" s="246"/>
      <c r="BT77" s="246"/>
      <c r="BU77" s="246"/>
      <c r="BV77" s="246"/>
      <c r="BW77" s="246"/>
      <c r="BX77" s="246"/>
      <c r="BY77" s="246"/>
      <c r="BZ77" s="246"/>
      <c r="CA77" s="246"/>
      <c r="CB77" s="246"/>
      <c r="CC77" s="246"/>
      <c r="CD77" s="246"/>
      <c r="CE77" s="246"/>
      <c r="CF77" s="246"/>
      <c r="CG77" s="246"/>
      <c r="CH77" s="246"/>
      <c r="CI77" s="246"/>
      <c r="CJ77" s="246"/>
      <c r="CK77" s="246"/>
      <c r="CP77" s="246"/>
      <c r="CQ77" s="246"/>
      <c r="CR77" s="246"/>
      <c r="CS77" s="246"/>
      <c r="CT77" s="246"/>
      <c r="CU77" s="246"/>
      <c r="CV77" s="246"/>
      <c r="CW77" s="246"/>
      <c r="CX77" s="246"/>
      <c r="CY77" s="246"/>
      <c r="CZ77" s="246"/>
      <c r="DA77" s="246"/>
      <c r="DB77" s="246"/>
      <c r="DC77" s="246"/>
      <c r="DD77" s="246"/>
      <c r="DE77" s="246"/>
      <c r="DF77" s="246"/>
      <c r="DG77" s="246"/>
      <c r="DH77" s="246"/>
      <c r="DI77" s="246"/>
      <c r="DJ77" s="246"/>
      <c r="DK77" s="246"/>
      <c r="DL77" s="246"/>
      <c r="DM77" s="246"/>
      <c r="DN77" s="246"/>
      <c r="DO77" s="246"/>
      <c r="DP77" s="246"/>
      <c r="DQ77" s="246"/>
      <c r="DR77" s="246"/>
      <c r="DS77" s="246"/>
      <c r="DT77" s="246"/>
      <c r="DU77" s="246"/>
      <c r="DV77" s="246"/>
      <c r="DW77" s="246"/>
      <c r="DX77" s="246"/>
      <c r="DY77" s="246"/>
      <c r="DZ77" s="246"/>
      <c r="EA77" s="246"/>
      <c r="EB77" s="246"/>
      <c r="EC77" s="246"/>
      <c r="ED77" s="246"/>
      <c r="EI77" s="246"/>
      <c r="EJ77" s="246"/>
      <c r="EK77" s="246"/>
      <c r="EL77" s="246"/>
      <c r="EM77" s="246"/>
      <c r="EN77" s="246"/>
      <c r="EO77" s="246"/>
      <c r="EP77" s="246"/>
      <c r="EQ77" s="246"/>
      <c r="ER77" s="246"/>
      <c r="ES77" s="246"/>
      <c r="ET77" s="246"/>
      <c r="EU77" s="246"/>
      <c r="EV77" s="246"/>
      <c r="EW77" s="246"/>
      <c r="EX77" s="246"/>
      <c r="EY77" s="246"/>
      <c r="EZ77" s="246"/>
      <c r="FA77" s="246"/>
      <c r="FB77" s="246"/>
      <c r="FC77" s="246"/>
      <c r="FD77" s="246"/>
      <c r="FE77" s="246"/>
      <c r="FF77" s="246"/>
      <c r="FG77" s="246"/>
      <c r="FH77" s="246"/>
      <c r="FI77" s="246"/>
      <c r="FJ77" s="246"/>
      <c r="FK77" s="246"/>
      <c r="FL77" s="246"/>
      <c r="FM77" s="246"/>
      <c r="FN77" s="246"/>
      <c r="FO77" s="246"/>
      <c r="FP77" s="246"/>
      <c r="FQ77" s="246"/>
      <c r="FR77" s="246"/>
      <c r="FS77" s="246"/>
      <c r="FT77" s="246"/>
      <c r="FU77" s="246"/>
      <c r="FV77" s="246"/>
      <c r="FW77" s="246"/>
      <c r="FX77" s="246"/>
      <c r="FY77" s="246"/>
      <c r="FZ77" s="246"/>
      <c r="GA77" s="246"/>
      <c r="GB77" s="246"/>
      <c r="GC77" s="246"/>
      <c r="GD77" s="246"/>
      <c r="GE77" s="246"/>
      <c r="GF77" s="246"/>
      <c r="GG77" s="246"/>
      <c r="GH77" s="246"/>
      <c r="GI77" s="246"/>
      <c r="GJ77" s="246"/>
      <c r="GK77" s="246"/>
      <c r="GL77" s="246"/>
      <c r="GM77" s="246"/>
      <c r="GN77" s="246"/>
      <c r="GO77" s="246"/>
      <c r="GP77" s="246"/>
      <c r="GQ77" s="246"/>
      <c r="GR77" s="246"/>
      <c r="GS77" s="246"/>
      <c r="GX77" s="246"/>
      <c r="GY77" s="246"/>
      <c r="GZ77" s="246"/>
      <c r="HA77" s="246"/>
      <c r="HB77" s="246"/>
      <c r="HC77" s="246"/>
      <c r="HD77" s="246"/>
      <c r="HE77" s="246"/>
      <c r="HF77" s="246"/>
      <c r="HG77" s="246"/>
      <c r="HH77" s="246"/>
      <c r="HI77" s="246"/>
      <c r="HJ77" s="246"/>
      <c r="HK77" s="246"/>
      <c r="HL77" s="246"/>
      <c r="HM77" s="246"/>
      <c r="HN77" s="246"/>
      <c r="HO77" s="246"/>
      <c r="HP77" s="246"/>
      <c r="HQ77" s="246"/>
      <c r="HR77" s="246"/>
      <c r="HS77" s="246"/>
      <c r="HT77" s="246"/>
      <c r="HU77" s="246"/>
      <c r="HV77" s="246"/>
      <c r="HW77" s="246"/>
      <c r="HX77" s="246"/>
      <c r="HY77" s="246"/>
      <c r="HZ77" s="246"/>
      <c r="IA77" s="246"/>
      <c r="IB77" s="246"/>
      <c r="IC77" s="246"/>
      <c r="ID77" s="246"/>
      <c r="IE77" s="246"/>
      <c r="IF77" s="246"/>
      <c r="IG77" s="246"/>
      <c r="IH77" s="246"/>
      <c r="II77" s="246"/>
      <c r="IJ77" s="246"/>
      <c r="IK77" s="246"/>
      <c r="IL77" s="246"/>
      <c r="IM77" s="246"/>
      <c r="IN77" s="246"/>
      <c r="IO77" s="246"/>
      <c r="IP77" s="246"/>
      <c r="IQ77" s="246"/>
      <c r="IR77" s="246"/>
      <c r="IS77" s="246"/>
      <c r="IT77" s="246"/>
      <c r="IU77" s="246"/>
      <c r="IV77" s="246"/>
      <c r="IW77" s="246"/>
      <c r="IX77" s="246"/>
      <c r="IY77" s="246"/>
      <c r="IZ77" s="246"/>
      <c r="JA77" s="246"/>
      <c r="JB77" s="246"/>
      <c r="JC77" s="246"/>
      <c r="JD77" s="246"/>
      <c r="JE77" s="246"/>
      <c r="JF77" s="246"/>
      <c r="JG77" s="246"/>
      <c r="JL77" s="246"/>
      <c r="JM77" s="246"/>
      <c r="JN77" s="246"/>
      <c r="JO77" s="246"/>
      <c r="JP77" s="246"/>
      <c r="JQ77" s="246"/>
      <c r="JR77" s="246"/>
      <c r="JS77" s="246"/>
      <c r="JT77" s="246"/>
      <c r="JU77" s="246"/>
      <c r="JV77" s="246"/>
      <c r="JW77" s="246"/>
      <c r="JX77" s="246"/>
      <c r="JY77" s="246"/>
      <c r="JZ77" s="246"/>
      <c r="KA77" s="246"/>
      <c r="KB77" s="246"/>
      <c r="KC77" s="246"/>
      <c r="KD77" s="246"/>
      <c r="KE77" s="246"/>
      <c r="KF77" s="246"/>
      <c r="KG77" s="246"/>
      <c r="KH77" s="246"/>
      <c r="KI77" s="246"/>
      <c r="KJ77" s="246"/>
      <c r="KK77" s="246"/>
      <c r="KL77" s="246"/>
      <c r="KM77" s="246"/>
      <c r="KN77" s="246"/>
      <c r="KO77" s="246"/>
      <c r="KP77" s="246"/>
      <c r="KQ77" s="246"/>
      <c r="KR77" s="246"/>
      <c r="KS77" s="246"/>
      <c r="KT77" s="246"/>
      <c r="KU77" s="246"/>
      <c r="KV77" s="246"/>
      <c r="KW77" s="246"/>
      <c r="KX77" s="246"/>
      <c r="KY77" s="246"/>
      <c r="LD77" s="246"/>
      <c r="LE77" s="246"/>
      <c r="LF77" s="246"/>
      <c r="LG77" s="246"/>
      <c r="LH77" s="246"/>
      <c r="LI77" s="246"/>
      <c r="LJ77" s="246"/>
      <c r="LK77" s="246"/>
      <c r="LL77" s="246"/>
      <c r="LM77" s="247"/>
      <c r="LN77" s="247"/>
      <c r="LO77" s="246"/>
      <c r="LP77" s="246"/>
      <c r="LQ77" s="246"/>
      <c r="LR77" s="246"/>
      <c r="LS77" s="246"/>
      <c r="LT77" s="246"/>
      <c r="LU77" s="246"/>
      <c r="LV77" s="246"/>
      <c r="LW77" s="246"/>
      <c r="LX77" s="246"/>
      <c r="LY77" s="246"/>
      <c r="LZ77" s="246"/>
      <c r="MA77" s="246"/>
      <c r="MB77" s="246"/>
      <c r="MC77" s="246"/>
      <c r="MD77" s="246"/>
      <c r="ME77" s="246"/>
      <c r="MF77" s="246"/>
      <c r="MG77" s="246"/>
      <c r="MH77" s="246"/>
      <c r="MI77" s="246"/>
      <c r="MJ77" s="246"/>
      <c r="MK77" s="246"/>
      <c r="MP77" s="246"/>
      <c r="MQ77" s="246"/>
      <c r="MR77" s="246"/>
      <c r="MS77" s="246"/>
      <c r="MT77" s="246"/>
      <c r="MU77" s="246"/>
      <c r="MV77" s="246"/>
      <c r="MW77" s="246"/>
      <c r="MX77" s="246"/>
      <c r="MY77" s="246"/>
      <c r="MZ77" s="246"/>
      <c r="NA77" s="246"/>
      <c r="NB77" s="246"/>
      <c r="NC77" s="246"/>
      <c r="ND77" s="246"/>
      <c r="NE77" s="246"/>
      <c r="NF77" s="246"/>
      <c r="NG77" s="246"/>
      <c r="NH77" s="246"/>
      <c r="NI77" s="246"/>
      <c r="NJ77" s="246"/>
      <c r="NK77" s="246"/>
      <c r="NL77" s="246"/>
      <c r="NM77" s="246"/>
      <c r="NN77" s="246"/>
      <c r="NO77" s="246"/>
      <c r="NP77" s="246"/>
      <c r="NQ77" s="246"/>
      <c r="NR77" s="246"/>
      <c r="NS77" s="246"/>
      <c r="NT77" s="246"/>
      <c r="NU77" s="246"/>
      <c r="NV77" s="246"/>
      <c r="NW77" s="246"/>
      <c r="NX77" s="246"/>
      <c r="NY77" s="246"/>
      <c r="NZ77" s="246"/>
      <c r="OE77" s="246"/>
      <c r="OF77" s="246"/>
      <c r="OG77" s="246"/>
      <c r="OH77" s="246"/>
      <c r="OI77" s="246"/>
      <c r="OJ77" s="246"/>
      <c r="OK77" s="246"/>
      <c r="OL77" s="246"/>
      <c r="OM77" s="246"/>
      <c r="ON77" s="246"/>
      <c r="OO77" s="246"/>
      <c r="OP77" s="246"/>
      <c r="OQ77" s="246"/>
      <c r="OR77" s="246"/>
      <c r="OS77" s="246"/>
      <c r="OT77" s="246"/>
      <c r="OU77" s="246"/>
      <c r="OV77" s="246"/>
      <c r="OW77" s="246"/>
      <c r="OX77" s="246"/>
      <c r="OY77" s="246"/>
      <c r="OZ77" s="246"/>
      <c r="PA77" s="246"/>
      <c r="PB77" s="246"/>
      <c r="PC77" s="246"/>
      <c r="PD77" s="246"/>
      <c r="PE77" s="246"/>
      <c r="PF77" s="246"/>
      <c r="PG77" s="246"/>
      <c r="PH77" s="246"/>
      <c r="PI77" s="246"/>
      <c r="PJ77" s="246"/>
      <c r="PK77" s="246"/>
      <c r="PL77" s="246"/>
      <c r="PM77" s="246"/>
      <c r="PN77" s="246"/>
      <c r="PO77" s="246"/>
      <c r="PP77" s="246"/>
      <c r="PQ77" s="246"/>
      <c r="PR77" s="246"/>
      <c r="PS77" s="246"/>
      <c r="PT77" s="246"/>
      <c r="PU77" s="246"/>
      <c r="PV77" s="246"/>
      <c r="PW77" s="246"/>
      <c r="PX77" s="246"/>
      <c r="QT77" s="247"/>
      <c r="QU77" s="247"/>
      <c r="QV77" s="247"/>
      <c r="QW77" s="247"/>
    </row>
    <row r="78" spans="1:492" ht="3" customHeight="1" x14ac:dyDescent="0.25">
      <c r="A78" s="297"/>
      <c r="B78" s="298"/>
      <c r="C78" s="232"/>
      <c r="GX78"/>
      <c r="GY78"/>
    </row>
    <row r="79" spans="1:492" ht="3" customHeight="1" x14ac:dyDescent="0.25">
      <c r="A79" s="297" t="s">
        <v>204</v>
      </c>
      <c r="B79" s="298" t="s">
        <v>203</v>
      </c>
      <c r="C79" s="232"/>
      <c r="GX79"/>
      <c r="GY79"/>
      <c r="RU79" s="299"/>
      <c r="RV79" s="299"/>
      <c r="RW79" s="299"/>
      <c r="RX79" s="299"/>
    </row>
    <row r="80" spans="1:492" ht="8.1" customHeight="1" x14ac:dyDescent="0.25">
      <c r="A80" s="297"/>
      <c r="B80" s="298"/>
      <c r="C80" s="232"/>
      <c r="D80" s="246"/>
      <c r="E80" s="246"/>
      <c r="F80" s="246"/>
      <c r="G80" s="246"/>
      <c r="H80" s="246"/>
      <c r="I80" s="246"/>
      <c r="J80" s="246"/>
      <c r="K80" s="246"/>
      <c r="L80" s="246"/>
      <c r="M80" s="246"/>
      <c r="N80" s="246"/>
      <c r="O80" s="246"/>
      <c r="P80" s="246"/>
      <c r="Q80" s="246"/>
      <c r="R80" s="246"/>
      <c r="S80" s="246"/>
      <c r="T80" s="246"/>
      <c r="U80" s="246"/>
      <c r="V80" s="246"/>
      <c r="W80" s="246"/>
      <c r="X80" s="246"/>
      <c r="Y80" s="246"/>
      <c r="Z80" s="246"/>
      <c r="AA80" s="246"/>
      <c r="AB80" s="246"/>
      <c r="AC80" s="246"/>
      <c r="AD80" s="246"/>
      <c r="AE80" s="246"/>
      <c r="AF80" s="246"/>
      <c r="AG80" s="246"/>
      <c r="AH80" s="246"/>
      <c r="AI80" s="246"/>
      <c r="AJ80" s="246"/>
      <c r="AK80" s="246"/>
      <c r="AL80" s="246"/>
      <c r="AM80" s="246"/>
      <c r="AN80" s="246"/>
      <c r="AO80" s="246"/>
      <c r="AP80" s="246"/>
      <c r="AU80" s="246"/>
      <c r="AV80" s="246"/>
      <c r="AW80" s="246"/>
      <c r="AX80" s="246"/>
      <c r="AY80" s="246"/>
      <c r="AZ80" s="246"/>
      <c r="BA80" s="246"/>
      <c r="BB80" s="246"/>
      <c r="BC80" s="246"/>
      <c r="BD80" s="246"/>
      <c r="BE80" s="246"/>
      <c r="BF80" s="246"/>
      <c r="BG80" s="246"/>
      <c r="BH80" s="246"/>
      <c r="BI80" s="246"/>
      <c r="BJ80" s="246"/>
      <c r="BK80" s="246"/>
      <c r="BL80" s="246"/>
      <c r="BM80" s="246"/>
      <c r="BN80" s="246"/>
      <c r="BO80" s="246"/>
      <c r="BP80" s="246"/>
      <c r="BQ80" s="246"/>
      <c r="BR80" s="246"/>
      <c r="BS80" s="246"/>
      <c r="BT80" s="246"/>
      <c r="BU80" s="246"/>
      <c r="BV80" s="246"/>
      <c r="BW80" s="246"/>
      <c r="BX80" s="246"/>
      <c r="BY80" s="246"/>
      <c r="BZ80" s="246"/>
      <c r="CA80" s="246"/>
      <c r="CB80" s="246"/>
      <c r="CC80" s="246"/>
      <c r="CD80" s="246"/>
      <c r="CE80" s="246"/>
      <c r="CF80" s="246"/>
      <c r="CG80" s="246"/>
      <c r="CH80" s="246"/>
      <c r="CI80" s="246"/>
      <c r="CJ80" s="246"/>
      <c r="CK80" s="246"/>
      <c r="CP80" s="246"/>
      <c r="CQ80" s="246"/>
      <c r="CR80" s="246"/>
      <c r="CS80" s="246"/>
      <c r="CT80" s="246"/>
      <c r="CU80" s="246"/>
      <c r="CV80" s="246"/>
      <c r="CW80" s="246"/>
      <c r="CX80" s="246"/>
      <c r="CY80" s="246"/>
      <c r="CZ80" s="246"/>
      <c r="DA80" s="246"/>
      <c r="DB80" s="246"/>
      <c r="DC80" s="246"/>
      <c r="DD80" s="246"/>
      <c r="DE80" s="246"/>
      <c r="DF80" s="246"/>
      <c r="DG80" s="246"/>
      <c r="DH80" s="246"/>
      <c r="DI80" s="246"/>
      <c r="DJ80" s="246"/>
      <c r="DK80" s="246"/>
      <c r="DL80" s="246"/>
      <c r="DM80" s="246"/>
      <c r="DN80" s="246"/>
      <c r="DO80" s="246"/>
      <c r="DP80" s="246"/>
      <c r="DQ80" s="246"/>
      <c r="DR80" s="246"/>
      <c r="DS80" s="246"/>
      <c r="DT80" s="246"/>
      <c r="DU80" s="246"/>
      <c r="DV80" s="246"/>
      <c r="DW80" s="246"/>
      <c r="DX80" s="246"/>
      <c r="DY80" s="246"/>
      <c r="DZ80" s="246"/>
      <c r="EA80" s="246"/>
      <c r="EB80" s="246"/>
      <c r="EC80" s="246"/>
      <c r="ED80" s="246"/>
      <c r="EI80" s="246"/>
      <c r="EJ80" s="246"/>
      <c r="EK80" s="246"/>
      <c r="EL80" s="246"/>
      <c r="EM80" s="246"/>
      <c r="EN80" s="246"/>
      <c r="EO80" s="246"/>
      <c r="EP80" s="246"/>
      <c r="EQ80" s="246"/>
      <c r="ER80" s="246"/>
      <c r="ES80" s="246"/>
      <c r="ET80" s="246"/>
      <c r="EU80" s="246"/>
      <c r="EV80" s="246"/>
      <c r="EW80" s="246"/>
      <c r="EX80" s="246"/>
      <c r="EY80" s="246"/>
      <c r="EZ80" s="246"/>
      <c r="FA80" s="246"/>
      <c r="FB80" s="246"/>
      <c r="FC80" s="246"/>
      <c r="FD80" s="246"/>
      <c r="FE80" s="246"/>
      <c r="FF80" s="246"/>
      <c r="FG80" s="246"/>
      <c r="FH80" s="246"/>
      <c r="FI80" s="246"/>
      <c r="FJ80" s="246"/>
      <c r="FK80" s="246"/>
      <c r="FL80" s="246"/>
      <c r="FM80" s="246"/>
      <c r="FN80" s="246"/>
      <c r="FO80" s="246"/>
      <c r="FP80" s="246"/>
      <c r="FQ80" s="246"/>
      <c r="FR80" s="246"/>
      <c r="FS80" s="246"/>
      <c r="FT80" s="246"/>
      <c r="FU80" s="246"/>
      <c r="FV80" s="246"/>
      <c r="FW80" s="246"/>
      <c r="FX80" s="246"/>
      <c r="FY80" s="246"/>
      <c r="FZ80" s="246"/>
      <c r="GA80" s="246"/>
      <c r="GB80" s="246"/>
      <c r="GC80" s="246"/>
      <c r="GD80" s="246"/>
      <c r="GE80" s="246"/>
      <c r="GF80" s="246"/>
      <c r="GG80" s="246"/>
      <c r="GH80" s="246"/>
      <c r="GI80" s="246"/>
      <c r="GJ80" s="246"/>
      <c r="GK80" s="246"/>
      <c r="GL80" s="246"/>
      <c r="GM80" s="246"/>
      <c r="GN80" s="246"/>
      <c r="GO80" s="246"/>
      <c r="GP80" s="246"/>
      <c r="GQ80" s="246"/>
      <c r="GR80" s="246"/>
      <c r="GS80" s="246"/>
      <c r="GX80" s="246"/>
      <c r="GY80" s="246"/>
      <c r="GZ80" s="246"/>
      <c r="HA80" s="246"/>
      <c r="HB80" s="246"/>
      <c r="HC80" s="247"/>
      <c r="HD80" s="247"/>
      <c r="HE80" s="247"/>
      <c r="HF80" s="247"/>
      <c r="HG80" s="247"/>
      <c r="HH80" s="247"/>
      <c r="HI80" s="247"/>
      <c r="HJ80" s="247"/>
      <c r="HK80" s="247"/>
      <c r="HL80" s="247"/>
      <c r="HM80" s="247"/>
      <c r="HN80" s="247"/>
      <c r="HO80" s="247"/>
      <c r="HP80" s="247"/>
      <c r="HQ80" s="247"/>
      <c r="HR80" s="247"/>
      <c r="HS80" s="247"/>
      <c r="HT80" s="247"/>
      <c r="HU80" s="247"/>
      <c r="HV80" s="246"/>
      <c r="HW80" s="246"/>
      <c r="HX80" s="246"/>
      <c r="HY80" s="246"/>
      <c r="HZ80" s="246"/>
      <c r="IA80" s="246"/>
      <c r="IB80" s="246"/>
      <c r="IC80" s="246"/>
      <c r="ID80" s="246"/>
      <c r="IE80" s="246"/>
      <c r="IF80" s="246"/>
      <c r="IG80" s="246"/>
      <c r="IH80" s="246"/>
      <c r="II80" s="246"/>
      <c r="IJ80" s="246"/>
      <c r="IK80" s="246"/>
      <c r="IL80" s="246"/>
      <c r="IM80" s="246"/>
      <c r="IN80" s="246"/>
      <c r="IO80" s="246"/>
      <c r="IP80" s="246"/>
      <c r="IQ80" s="246"/>
      <c r="IR80" s="246"/>
      <c r="IS80" s="246"/>
      <c r="IT80" s="246"/>
      <c r="IU80" s="246"/>
      <c r="IV80" s="246"/>
      <c r="IW80" s="246"/>
      <c r="IX80" s="246"/>
      <c r="IY80" s="246"/>
      <c r="IZ80" s="246"/>
      <c r="JA80" s="246"/>
      <c r="JB80" s="246"/>
      <c r="JC80" s="246"/>
      <c r="JD80" s="246"/>
      <c r="JE80" s="246"/>
      <c r="JF80" s="246"/>
      <c r="JG80" s="246"/>
      <c r="JL80" s="246"/>
      <c r="JM80" s="246"/>
      <c r="JN80" s="246"/>
      <c r="JO80" s="246"/>
      <c r="JP80" s="246"/>
      <c r="JQ80" s="246"/>
      <c r="JR80" s="246"/>
      <c r="JS80" s="246"/>
      <c r="JT80" s="246"/>
      <c r="JU80" s="246"/>
      <c r="JV80" s="246"/>
      <c r="JW80" s="246"/>
      <c r="JX80" s="246"/>
      <c r="JY80" s="246"/>
      <c r="JZ80" s="246"/>
      <c r="KA80" s="246"/>
      <c r="KB80" s="246"/>
      <c r="KC80" s="246"/>
      <c r="KD80" s="246"/>
      <c r="KE80" s="246"/>
      <c r="KF80" s="246"/>
      <c r="KG80" s="246"/>
      <c r="KH80" s="246"/>
      <c r="KI80" s="246"/>
      <c r="KJ80" s="246"/>
      <c r="KK80" s="246"/>
      <c r="KL80" s="246"/>
      <c r="KM80" s="246"/>
      <c r="KN80" s="246"/>
      <c r="KO80" s="246"/>
      <c r="KP80" s="246"/>
      <c r="KQ80" s="246"/>
      <c r="KR80" s="246"/>
      <c r="KS80" s="246"/>
      <c r="KT80" s="246"/>
      <c r="KU80" s="246"/>
      <c r="KV80" s="246"/>
      <c r="KW80" s="246"/>
      <c r="KX80" s="246"/>
      <c r="KY80" s="246"/>
      <c r="LD80" s="246"/>
      <c r="LE80" s="246"/>
      <c r="LF80" s="246"/>
      <c r="LG80" s="246"/>
      <c r="LH80" s="246"/>
      <c r="LI80" s="246"/>
      <c r="LJ80" s="246"/>
      <c r="LK80" s="246"/>
      <c r="LL80" s="246"/>
      <c r="LM80" s="246"/>
      <c r="LN80" s="247"/>
      <c r="LO80" s="247"/>
      <c r="LP80" s="247"/>
      <c r="LQ80" s="247"/>
      <c r="LR80" s="247"/>
      <c r="LS80" s="247"/>
      <c r="LT80" s="247"/>
      <c r="LU80" s="247"/>
      <c r="LV80" s="247"/>
      <c r="LW80" s="247"/>
      <c r="LX80" s="248"/>
      <c r="LY80" s="248"/>
      <c r="LZ80" s="248"/>
      <c r="MA80" s="248"/>
      <c r="MB80" s="248"/>
      <c r="MC80" s="248"/>
      <c r="MD80" s="248"/>
      <c r="ME80" s="248"/>
      <c r="MF80" s="248"/>
      <c r="MG80" s="248"/>
      <c r="MH80" s="248"/>
      <c r="MI80" s="248"/>
      <c r="MJ80" s="248"/>
      <c r="MK80" s="248"/>
      <c r="MP80" s="246"/>
      <c r="MQ80" s="246"/>
      <c r="MR80" s="246"/>
      <c r="MS80" s="246"/>
      <c r="MT80" s="246"/>
      <c r="MU80" s="246"/>
      <c r="MV80" s="246"/>
      <c r="MW80" s="246"/>
      <c r="MX80" s="246"/>
      <c r="MY80" s="246"/>
      <c r="MZ80" s="246"/>
      <c r="NA80" s="246"/>
      <c r="NB80" s="246"/>
      <c r="NC80" s="246"/>
      <c r="ND80" s="246"/>
      <c r="NE80" s="246"/>
      <c r="NF80" s="246"/>
      <c r="NG80" s="246"/>
      <c r="NH80" s="246"/>
      <c r="NI80" s="246"/>
      <c r="NJ80" s="246"/>
      <c r="NK80" s="246"/>
      <c r="NL80" s="246"/>
      <c r="NM80" s="246"/>
      <c r="NN80" s="246"/>
      <c r="NO80" s="246"/>
      <c r="NP80" s="246"/>
      <c r="NQ80" s="246"/>
      <c r="NR80" s="246"/>
      <c r="NS80" s="246"/>
      <c r="NT80" s="246"/>
      <c r="NU80" s="246"/>
      <c r="NV80" s="246"/>
      <c r="NW80" s="246"/>
      <c r="NX80" s="246"/>
      <c r="NY80" s="246"/>
      <c r="NZ80" s="246"/>
      <c r="OE80" s="246"/>
      <c r="OF80" s="246"/>
      <c r="OG80" s="246"/>
      <c r="OH80" s="246"/>
      <c r="OI80" s="246"/>
      <c r="OJ80" s="246"/>
      <c r="OK80" s="246"/>
      <c r="OL80" s="246"/>
      <c r="OM80" s="246"/>
      <c r="ON80" s="246"/>
      <c r="OO80" s="246"/>
      <c r="OP80" s="246"/>
      <c r="OQ80" s="246"/>
      <c r="OR80" s="246"/>
      <c r="OS80" s="246"/>
      <c r="OT80" s="246"/>
      <c r="OU80" s="246"/>
      <c r="OV80" s="246"/>
      <c r="OW80" s="246"/>
      <c r="OX80" s="246"/>
      <c r="OY80" s="246"/>
      <c r="OZ80" s="246"/>
      <c r="PA80" s="246"/>
      <c r="PB80" s="246"/>
      <c r="PC80" s="246"/>
      <c r="PD80" s="246"/>
      <c r="PE80" s="246"/>
      <c r="PF80" s="246"/>
      <c r="PG80" s="246"/>
      <c r="PH80" s="246"/>
      <c r="PI80" s="246"/>
      <c r="PJ80" s="246"/>
      <c r="PK80" s="246"/>
      <c r="PL80" s="246"/>
      <c r="PM80" s="246"/>
      <c r="PN80" s="246"/>
      <c r="PO80" s="246"/>
      <c r="PP80" s="246"/>
      <c r="PQ80" s="246"/>
      <c r="PR80" s="246"/>
      <c r="PS80" s="246"/>
      <c r="PT80" s="246"/>
      <c r="PU80" s="246"/>
      <c r="PV80" s="246"/>
      <c r="PW80" s="246"/>
      <c r="PX80" s="246"/>
      <c r="QT80" s="247"/>
      <c r="QU80" s="247"/>
      <c r="QV80" s="247"/>
      <c r="QW80" s="247"/>
      <c r="RU80" s="299"/>
      <c r="RV80" s="299"/>
      <c r="RW80" s="299"/>
      <c r="RX80" s="299"/>
    </row>
    <row r="81" spans="1:465" ht="3" customHeight="1" x14ac:dyDescent="0.25">
      <c r="A81" s="297"/>
      <c r="B81" s="298"/>
      <c r="C81" s="232"/>
      <c r="GX81"/>
      <c r="GY81"/>
    </row>
    <row r="82" spans="1:465" ht="3" customHeight="1" x14ac:dyDescent="0.25">
      <c r="A82" s="297" t="s">
        <v>175</v>
      </c>
      <c r="B82" s="298" t="s">
        <v>53</v>
      </c>
      <c r="C82" s="232"/>
      <c r="GX82"/>
      <c r="GY82"/>
    </row>
    <row r="83" spans="1:465" ht="8.1" customHeight="1" x14ac:dyDescent="0.25">
      <c r="A83" s="297"/>
      <c r="B83" s="298"/>
      <c r="C83" s="232"/>
      <c r="D83" s="246"/>
      <c r="E83" s="246"/>
      <c r="F83" s="246"/>
      <c r="G83" s="246"/>
      <c r="H83" s="246"/>
      <c r="I83" s="246"/>
      <c r="J83" s="246"/>
      <c r="K83" s="246"/>
      <c r="L83" s="246"/>
      <c r="M83" s="246"/>
      <c r="N83" s="246"/>
      <c r="O83" s="246"/>
      <c r="P83" s="246"/>
      <c r="Q83" s="246"/>
      <c r="R83" s="246"/>
      <c r="S83" s="246"/>
      <c r="T83" s="246"/>
      <c r="U83" s="246"/>
      <c r="V83" s="246"/>
      <c r="W83" s="246"/>
      <c r="X83" s="246"/>
      <c r="Y83" s="246"/>
      <c r="Z83" s="246"/>
      <c r="AA83" s="246"/>
      <c r="AB83" s="246"/>
      <c r="AC83" s="246"/>
      <c r="AD83" s="246"/>
      <c r="AE83" s="246"/>
      <c r="AF83" s="246"/>
      <c r="AG83" s="246"/>
      <c r="AH83" s="246"/>
      <c r="AI83" s="246"/>
      <c r="AJ83" s="246"/>
      <c r="AK83" s="246"/>
      <c r="AL83" s="246"/>
      <c r="AM83" s="246"/>
      <c r="AN83" s="246"/>
      <c r="AO83" s="246"/>
      <c r="AP83" s="246"/>
      <c r="AU83" s="246"/>
      <c r="AV83" s="246"/>
      <c r="AW83" s="246"/>
      <c r="AX83" s="246"/>
      <c r="AY83" s="246"/>
      <c r="AZ83" s="246"/>
      <c r="BA83" s="246"/>
      <c r="BB83" s="246"/>
      <c r="BC83" s="246"/>
      <c r="BD83" s="246"/>
      <c r="BE83" s="246"/>
      <c r="BF83" s="246"/>
      <c r="BG83" s="246"/>
      <c r="BH83" s="246"/>
      <c r="BI83" s="246"/>
      <c r="BJ83" s="246"/>
      <c r="BK83" s="246"/>
      <c r="BL83" s="246"/>
      <c r="BM83" s="246"/>
      <c r="BN83" s="246"/>
      <c r="BO83" s="246"/>
      <c r="BP83" s="246"/>
      <c r="BQ83" s="246"/>
      <c r="BR83" s="246"/>
      <c r="BS83" s="246"/>
      <c r="BT83" s="246"/>
      <c r="BU83" s="246"/>
      <c r="BV83" s="246"/>
      <c r="BW83" s="246"/>
      <c r="BX83" s="246"/>
      <c r="BY83" s="246"/>
      <c r="BZ83" s="246"/>
      <c r="CA83" s="246"/>
      <c r="CB83" s="246"/>
      <c r="CC83" s="246"/>
      <c r="CD83" s="246"/>
      <c r="CE83" s="246"/>
      <c r="CF83" s="246"/>
      <c r="CG83" s="246"/>
      <c r="CH83" s="246"/>
      <c r="CI83" s="246"/>
      <c r="CJ83" s="246"/>
      <c r="CK83" s="246"/>
      <c r="CP83" s="246"/>
      <c r="CQ83" s="246"/>
      <c r="CR83" s="246"/>
      <c r="CS83" s="246"/>
      <c r="CT83" s="246"/>
      <c r="CU83" s="246"/>
      <c r="CV83" s="246"/>
      <c r="CW83" s="246"/>
      <c r="CX83" s="246"/>
      <c r="CY83" s="246"/>
      <c r="CZ83" s="246"/>
      <c r="DA83" s="246"/>
      <c r="DB83" s="246"/>
      <c r="DC83" s="246"/>
      <c r="DD83" s="246"/>
      <c r="DE83" s="246"/>
      <c r="DF83" s="246"/>
      <c r="DG83" s="246"/>
      <c r="DH83" s="246"/>
      <c r="DI83" s="246"/>
      <c r="DJ83" s="246"/>
      <c r="DK83" s="246"/>
      <c r="DL83" s="246"/>
      <c r="DM83" s="246"/>
      <c r="DN83" s="246"/>
      <c r="DO83" s="246"/>
      <c r="DP83" s="246"/>
      <c r="DQ83" s="246"/>
      <c r="DR83" s="246"/>
      <c r="DS83" s="246"/>
      <c r="DT83" s="246"/>
      <c r="DU83" s="246"/>
      <c r="DV83" s="246"/>
      <c r="DW83" s="246"/>
      <c r="DX83" s="246"/>
      <c r="DY83" s="246"/>
      <c r="DZ83" s="246"/>
      <c r="EA83" s="246"/>
      <c r="EB83" s="246"/>
      <c r="EC83" s="246"/>
      <c r="ED83" s="246"/>
      <c r="EI83" s="246"/>
      <c r="EJ83" s="246"/>
      <c r="EK83" s="246"/>
      <c r="EL83" s="246"/>
      <c r="EM83" s="246"/>
      <c r="EN83" s="246"/>
      <c r="EO83" s="246"/>
      <c r="EP83" s="246"/>
      <c r="EQ83" s="246"/>
      <c r="ER83" s="246"/>
      <c r="ES83" s="246"/>
      <c r="ET83" s="246"/>
      <c r="EU83" s="246"/>
      <c r="EV83" s="246"/>
      <c r="EW83" s="246"/>
      <c r="EX83" s="246"/>
      <c r="EY83" s="246"/>
      <c r="EZ83" s="246"/>
      <c r="FA83" s="246"/>
      <c r="FB83" s="246"/>
      <c r="FC83" s="246"/>
      <c r="FD83" s="246"/>
      <c r="FE83" s="246"/>
      <c r="FF83" s="246"/>
      <c r="FG83" s="246"/>
      <c r="FH83" s="246"/>
      <c r="FI83" s="246"/>
      <c r="FJ83" s="246"/>
      <c r="FK83" s="246"/>
      <c r="FL83" s="246"/>
      <c r="FM83" s="246"/>
      <c r="FN83" s="246"/>
      <c r="FO83" s="246"/>
      <c r="FP83" s="246"/>
      <c r="FQ83" s="246"/>
      <c r="FR83" s="246"/>
      <c r="FS83" s="246"/>
      <c r="FT83" s="246"/>
      <c r="FU83" s="246"/>
      <c r="FV83" s="246"/>
      <c r="FW83" s="246"/>
      <c r="FX83" s="246"/>
      <c r="FY83" s="246"/>
      <c r="FZ83" s="246"/>
      <c r="GA83" s="246"/>
      <c r="GB83" s="246"/>
      <c r="GC83" s="246"/>
      <c r="GD83" s="246"/>
      <c r="GE83" s="246"/>
      <c r="GF83" s="246"/>
      <c r="GG83" s="246"/>
      <c r="GH83" s="246"/>
      <c r="GI83" s="246"/>
      <c r="GJ83" s="246"/>
      <c r="GK83" s="246"/>
      <c r="GL83" s="246"/>
      <c r="GM83" s="246"/>
      <c r="GN83" s="246"/>
      <c r="GO83" s="246"/>
      <c r="GP83" s="246"/>
      <c r="GQ83" s="246"/>
      <c r="GR83" s="246"/>
      <c r="GS83" s="246"/>
      <c r="GX83" s="247"/>
      <c r="GY83" s="247"/>
      <c r="GZ83" s="247"/>
      <c r="HA83" s="246"/>
      <c r="HB83" s="246"/>
      <c r="HC83" s="246"/>
      <c r="HD83" s="246"/>
      <c r="HE83" s="246"/>
      <c r="HF83" s="246"/>
      <c r="HG83" s="246"/>
      <c r="HH83" s="246"/>
      <c r="HI83" s="246"/>
      <c r="HJ83" s="246"/>
      <c r="HK83" s="246"/>
      <c r="HL83" s="246"/>
      <c r="HM83" s="246"/>
      <c r="HN83" s="247"/>
      <c r="HO83" s="247"/>
      <c r="HP83" s="247"/>
      <c r="HQ83" s="247"/>
      <c r="HR83" s="247"/>
      <c r="HS83" s="247"/>
      <c r="HT83" s="247"/>
      <c r="HU83" s="247"/>
      <c r="HV83" s="247"/>
      <c r="HW83" s="247"/>
      <c r="HX83" s="246"/>
      <c r="HY83" s="246"/>
      <c r="HZ83" s="246"/>
      <c r="IA83" s="246"/>
      <c r="IB83" s="246"/>
      <c r="IC83" s="246"/>
      <c r="ID83" s="246"/>
      <c r="IE83" s="246"/>
      <c r="IF83" s="246"/>
      <c r="IG83" s="246"/>
      <c r="IH83" s="246"/>
      <c r="II83" s="246"/>
      <c r="IJ83" s="246"/>
      <c r="IK83" s="246"/>
      <c r="IL83" s="246"/>
      <c r="IM83" s="246"/>
      <c r="IN83" s="246"/>
      <c r="IO83" s="246"/>
      <c r="IP83" s="246"/>
      <c r="IQ83" s="246"/>
      <c r="IR83" s="246"/>
      <c r="IS83" s="246"/>
      <c r="IT83" s="246"/>
      <c r="IU83" s="246"/>
      <c r="IV83" s="246"/>
      <c r="IW83" s="246"/>
      <c r="IX83" s="246"/>
      <c r="IY83" s="246"/>
      <c r="IZ83" s="246"/>
      <c r="JA83" s="246"/>
      <c r="JB83" s="246"/>
      <c r="JC83" s="246"/>
      <c r="JD83" s="246"/>
      <c r="JE83" s="246"/>
      <c r="JF83" s="246"/>
      <c r="JG83" s="246"/>
      <c r="JL83" s="246"/>
      <c r="JM83" s="246"/>
      <c r="JN83" s="246"/>
      <c r="JO83" s="246"/>
      <c r="JP83" s="246"/>
      <c r="JQ83" s="246"/>
      <c r="JR83" s="246"/>
      <c r="JS83" s="246"/>
      <c r="JT83" s="246"/>
      <c r="JU83" s="246"/>
      <c r="JV83" s="246"/>
      <c r="JW83" s="246"/>
      <c r="JX83" s="246"/>
      <c r="JY83" s="246"/>
      <c r="JZ83" s="246"/>
      <c r="KA83" s="246"/>
      <c r="KB83" s="246"/>
      <c r="KC83" s="246"/>
      <c r="KD83" s="246"/>
      <c r="KE83" s="246"/>
      <c r="KF83" s="246"/>
      <c r="KG83" s="246"/>
      <c r="KH83" s="246"/>
      <c r="KI83" s="246"/>
      <c r="KJ83" s="246"/>
      <c r="KK83" s="246"/>
      <c r="KL83" s="246"/>
      <c r="KM83" s="246"/>
      <c r="KN83" s="246"/>
      <c r="KO83" s="246"/>
      <c r="KP83" s="246"/>
      <c r="KQ83" s="246"/>
      <c r="KR83" s="246"/>
      <c r="KS83" s="246"/>
      <c r="KT83" s="246"/>
      <c r="KU83" s="246"/>
      <c r="KV83" s="246"/>
      <c r="KW83" s="246"/>
      <c r="KX83" s="246"/>
      <c r="KY83" s="246"/>
      <c r="LD83" s="246"/>
      <c r="LE83" s="246"/>
      <c r="LF83" s="246"/>
      <c r="LG83" s="246"/>
      <c r="LH83" s="246"/>
      <c r="LI83" s="246"/>
      <c r="LJ83" s="246"/>
      <c r="LK83" s="246"/>
      <c r="LL83" s="246"/>
      <c r="LM83" s="247"/>
      <c r="LN83" s="247"/>
      <c r="LO83" s="247"/>
      <c r="LP83" s="246"/>
      <c r="LQ83" s="246"/>
      <c r="LR83" s="246"/>
      <c r="LS83" s="246"/>
      <c r="LT83" s="246"/>
      <c r="LU83" s="246"/>
      <c r="LV83" s="246"/>
      <c r="LW83" s="246"/>
      <c r="LX83" s="246"/>
      <c r="LY83" s="246"/>
      <c r="LZ83" s="246"/>
      <c r="MA83" s="246"/>
      <c r="MB83" s="246"/>
      <c r="MC83" s="246"/>
      <c r="MD83" s="246"/>
      <c r="ME83" s="246"/>
      <c r="MF83" s="247"/>
      <c r="MG83" s="247"/>
      <c r="MH83" s="247"/>
      <c r="MI83" s="247"/>
      <c r="MJ83" s="247"/>
      <c r="MK83" s="247"/>
      <c r="MP83" s="246"/>
      <c r="MQ83" s="246"/>
      <c r="MR83" s="246"/>
      <c r="MS83" s="246"/>
      <c r="MT83" s="246"/>
      <c r="MU83" s="246"/>
      <c r="MV83" s="246"/>
      <c r="MW83" s="246"/>
      <c r="MX83" s="246"/>
      <c r="MY83" s="246"/>
      <c r="MZ83" s="246"/>
      <c r="NA83" s="246"/>
      <c r="NB83" s="246"/>
      <c r="NC83" s="246"/>
      <c r="ND83" s="246"/>
      <c r="NE83" s="246"/>
      <c r="NF83" s="246"/>
      <c r="NG83" s="246"/>
      <c r="NH83" s="246"/>
      <c r="NI83" s="246"/>
      <c r="NJ83" s="246"/>
      <c r="NK83" s="246"/>
      <c r="NL83" s="246"/>
      <c r="NM83" s="246"/>
      <c r="NN83" s="246"/>
      <c r="NO83" s="246"/>
      <c r="NP83" s="246"/>
      <c r="NQ83" s="246"/>
      <c r="NR83" s="246"/>
      <c r="NS83" s="246"/>
      <c r="NT83" s="246"/>
      <c r="NU83" s="246"/>
      <c r="NV83" s="246"/>
      <c r="NW83" s="246"/>
      <c r="NX83" s="246"/>
      <c r="NY83" s="246"/>
      <c r="NZ83" s="246"/>
      <c r="OE83" s="246"/>
      <c r="OF83" s="246"/>
      <c r="OG83" s="246"/>
      <c r="OH83" s="246"/>
      <c r="OI83" s="246"/>
      <c r="OJ83" s="246"/>
      <c r="OK83" s="246"/>
      <c r="OL83" s="246"/>
      <c r="OM83" s="246"/>
      <c r="ON83" s="246"/>
      <c r="OO83" s="246"/>
      <c r="OP83" s="246"/>
      <c r="OQ83" s="246"/>
      <c r="OR83" s="246"/>
      <c r="OS83" s="246"/>
      <c r="OT83" s="246"/>
      <c r="OU83" s="246"/>
      <c r="OV83" s="246"/>
      <c r="OW83" s="246"/>
      <c r="OX83" s="246"/>
      <c r="OY83" s="246"/>
      <c r="OZ83" s="246"/>
      <c r="PA83" s="246"/>
      <c r="PB83" s="246"/>
      <c r="PC83" s="246"/>
      <c r="PD83" s="246"/>
      <c r="PE83" s="246"/>
      <c r="PF83" s="246"/>
      <c r="PG83" s="246"/>
      <c r="PH83" s="246"/>
      <c r="PI83" s="246"/>
      <c r="PJ83" s="246"/>
      <c r="PK83" s="246"/>
      <c r="PL83" s="246"/>
      <c r="PM83" s="246"/>
      <c r="PN83" s="246"/>
      <c r="PO83" s="246"/>
      <c r="PP83" s="246"/>
      <c r="PQ83" s="246"/>
      <c r="PR83" s="246"/>
      <c r="PS83" s="246"/>
      <c r="PT83" s="246"/>
      <c r="PU83" s="246"/>
      <c r="PV83" s="246"/>
      <c r="PW83" s="246"/>
      <c r="PX83" s="246"/>
      <c r="QT83" s="247"/>
      <c r="QU83" s="247"/>
      <c r="QV83" s="247"/>
      <c r="QW83" s="247"/>
    </row>
    <row r="84" spans="1:465" ht="3" customHeight="1" x14ac:dyDescent="0.25">
      <c r="A84" s="297"/>
      <c r="B84" s="298"/>
      <c r="C84" s="232"/>
      <c r="GX84"/>
      <c r="GY84"/>
    </row>
    <row r="85" spans="1:465" ht="3" customHeight="1" x14ac:dyDescent="0.25">
      <c r="A85" s="297" t="s">
        <v>176</v>
      </c>
      <c r="B85" s="298" t="s">
        <v>54</v>
      </c>
      <c r="C85" s="232"/>
      <c r="GX85"/>
      <c r="GY85"/>
    </row>
    <row r="86" spans="1:465" ht="8.1" customHeight="1" x14ac:dyDescent="0.25">
      <c r="A86" s="297"/>
      <c r="B86" s="298"/>
      <c r="C86" s="232"/>
      <c r="D86" s="246"/>
      <c r="E86" s="246"/>
      <c r="F86" s="246"/>
      <c r="G86" s="246"/>
      <c r="H86" s="246"/>
      <c r="I86" s="246"/>
      <c r="J86" s="246"/>
      <c r="K86" s="246"/>
      <c r="L86" s="246"/>
      <c r="M86" s="246"/>
      <c r="N86" s="246"/>
      <c r="O86" s="246"/>
      <c r="P86" s="246"/>
      <c r="Q86" s="246"/>
      <c r="R86" s="246"/>
      <c r="S86" s="246"/>
      <c r="T86" s="246"/>
      <c r="U86" s="246"/>
      <c r="V86" s="246"/>
      <c r="W86" s="246"/>
      <c r="X86" s="246"/>
      <c r="Y86" s="246"/>
      <c r="Z86" s="246"/>
      <c r="AA86" s="246"/>
      <c r="AB86" s="246"/>
      <c r="AC86" s="246"/>
      <c r="AD86" s="246"/>
      <c r="AE86" s="246"/>
      <c r="AF86" s="246"/>
      <c r="AG86" s="246"/>
      <c r="AH86" s="246"/>
      <c r="AI86" s="246"/>
      <c r="AJ86" s="246"/>
      <c r="AK86" s="246"/>
      <c r="AL86" s="246"/>
      <c r="AM86" s="246"/>
      <c r="AN86" s="246"/>
      <c r="AO86" s="246"/>
      <c r="AP86" s="246"/>
      <c r="AU86" s="246"/>
      <c r="AV86" s="246"/>
      <c r="AW86" s="246"/>
      <c r="AX86" s="246"/>
      <c r="AY86" s="246"/>
      <c r="AZ86" s="246"/>
      <c r="BA86" s="246"/>
      <c r="BB86" s="246"/>
      <c r="BC86" s="246"/>
      <c r="BD86" s="246"/>
      <c r="BE86" s="246"/>
      <c r="BF86" s="246"/>
      <c r="BG86" s="246"/>
      <c r="BH86" s="246"/>
      <c r="BI86" s="246"/>
      <c r="BJ86" s="246"/>
      <c r="BK86" s="246"/>
      <c r="BL86" s="246"/>
      <c r="BM86" s="246"/>
      <c r="BN86" s="246"/>
      <c r="BO86" s="246"/>
      <c r="BP86" s="246"/>
      <c r="BQ86" s="246"/>
      <c r="BR86" s="246"/>
      <c r="BS86" s="246"/>
      <c r="BT86" s="246"/>
      <c r="BU86" s="246"/>
      <c r="BV86" s="246"/>
      <c r="BW86" s="246"/>
      <c r="BX86" s="246"/>
      <c r="BY86" s="246"/>
      <c r="BZ86" s="246"/>
      <c r="CA86" s="246"/>
      <c r="CB86" s="246"/>
      <c r="CC86" s="246"/>
      <c r="CD86" s="246"/>
      <c r="CE86" s="246"/>
      <c r="CF86" s="246"/>
      <c r="CG86" s="246"/>
      <c r="CH86" s="246"/>
      <c r="CI86" s="246"/>
      <c r="CJ86" s="246"/>
      <c r="CK86" s="246"/>
      <c r="CP86" s="246"/>
      <c r="CQ86" s="246"/>
      <c r="CR86" s="246"/>
      <c r="CS86" s="246"/>
      <c r="CT86" s="246"/>
      <c r="CU86" s="246"/>
      <c r="CV86" s="246"/>
      <c r="CW86" s="246"/>
      <c r="CX86" s="246"/>
      <c r="CY86" s="246"/>
      <c r="CZ86" s="246"/>
      <c r="DA86" s="246"/>
      <c r="DB86" s="246"/>
      <c r="DC86" s="246"/>
      <c r="DD86" s="246"/>
      <c r="DE86" s="246"/>
      <c r="DF86" s="246"/>
      <c r="DG86" s="246"/>
      <c r="DH86" s="246"/>
      <c r="DI86" s="246"/>
      <c r="DJ86" s="246"/>
      <c r="DK86" s="246"/>
      <c r="DL86" s="246"/>
      <c r="DM86" s="246"/>
      <c r="DN86" s="246"/>
      <c r="DO86" s="246"/>
      <c r="DP86" s="246"/>
      <c r="DQ86" s="246"/>
      <c r="DR86" s="246"/>
      <c r="DS86" s="246"/>
      <c r="DT86" s="246"/>
      <c r="DU86" s="246"/>
      <c r="DV86" s="246"/>
      <c r="DW86" s="246"/>
      <c r="DX86" s="246"/>
      <c r="DY86" s="246"/>
      <c r="DZ86" s="246"/>
      <c r="EA86" s="246"/>
      <c r="EB86" s="246"/>
      <c r="EC86" s="246"/>
      <c r="ED86" s="246"/>
      <c r="EI86" s="247"/>
      <c r="EJ86" s="247"/>
      <c r="EK86" s="247"/>
      <c r="EL86" s="247"/>
      <c r="EM86" s="247"/>
      <c r="EN86" s="247"/>
      <c r="EO86" s="247"/>
      <c r="EP86" s="247"/>
      <c r="EQ86" s="247"/>
      <c r="ER86" s="247"/>
      <c r="ES86" s="247"/>
      <c r="ET86" s="246"/>
      <c r="EU86" s="246"/>
      <c r="EV86" s="246"/>
      <c r="EW86" s="246"/>
      <c r="EX86" s="246"/>
      <c r="EY86" s="246"/>
      <c r="EZ86" s="246"/>
      <c r="FA86" s="246"/>
      <c r="FB86" s="246"/>
      <c r="FC86" s="246"/>
      <c r="FD86" s="246"/>
      <c r="FE86" s="246"/>
      <c r="FF86" s="246"/>
      <c r="FG86" s="246"/>
      <c r="FH86" s="246"/>
      <c r="FI86" s="246"/>
      <c r="FJ86" s="246"/>
      <c r="FK86" s="246"/>
      <c r="FL86" s="246"/>
      <c r="FM86" s="246"/>
      <c r="FN86" s="246"/>
      <c r="FO86" s="246"/>
      <c r="FP86" s="246"/>
      <c r="FQ86" s="246"/>
      <c r="FR86" s="246"/>
      <c r="FS86" s="246"/>
      <c r="FT86" s="246"/>
      <c r="FU86" s="246"/>
      <c r="FV86" s="246"/>
      <c r="FW86" s="246"/>
      <c r="FX86" s="246"/>
      <c r="FY86" s="246"/>
      <c r="FZ86" s="246"/>
      <c r="GA86" s="246"/>
      <c r="GB86" s="246"/>
      <c r="GC86" s="246"/>
      <c r="GD86" s="246"/>
      <c r="GE86" s="246"/>
      <c r="GF86" s="246"/>
      <c r="GG86" s="246"/>
      <c r="GH86" s="246"/>
      <c r="GI86" s="246"/>
      <c r="GJ86" s="246"/>
      <c r="GK86" s="246"/>
      <c r="GL86" s="246"/>
      <c r="GM86" s="246"/>
      <c r="GN86" s="246"/>
      <c r="GO86" s="246"/>
      <c r="GP86" s="246"/>
      <c r="GQ86" s="246"/>
      <c r="GR86" s="246"/>
      <c r="GS86" s="246"/>
      <c r="GX86" s="246"/>
      <c r="GY86" s="246"/>
      <c r="GZ86" s="246"/>
      <c r="HA86" s="246"/>
      <c r="HB86" s="246"/>
      <c r="HC86" s="246"/>
      <c r="HD86" s="246"/>
      <c r="HE86" s="246"/>
      <c r="HF86" s="246"/>
      <c r="HG86" s="246"/>
      <c r="HH86" s="246"/>
      <c r="HI86" s="246"/>
      <c r="HJ86" s="246"/>
      <c r="HK86" s="246"/>
      <c r="HL86" s="246"/>
      <c r="HM86" s="246"/>
      <c r="HN86" s="246"/>
      <c r="HO86" s="246"/>
      <c r="HP86" s="246"/>
      <c r="HQ86" s="246"/>
      <c r="HR86" s="246"/>
      <c r="HS86" s="246"/>
      <c r="HT86" s="246"/>
      <c r="HU86" s="246"/>
      <c r="HV86" s="246"/>
      <c r="HW86" s="246"/>
      <c r="HX86" s="246"/>
      <c r="HY86" s="246"/>
      <c r="HZ86" s="246"/>
      <c r="IA86" s="246"/>
      <c r="IB86" s="246"/>
      <c r="IC86" s="246"/>
      <c r="ID86" s="246"/>
      <c r="IE86" s="246"/>
      <c r="IF86" s="246"/>
      <c r="IG86" s="246"/>
      <c r="IH86" s="246"/>
      <c r="II86" s="246"/>
      <c r="IJ86" s="246"/>
      <c r="IK86" s="246"/>
      <c r="IL86" s="246"/>
      <c r="IM86" s="246"/>
      <c r="IN86" s="246"/>
      <c r="IO86" s="246"/>
      <c r="IP86" s="246"/>
      <c r="IQ86" s="246"/>
      <c r="IR86" s="246"/>
      <c r="IS86" s="246"/>
      <c r="IT86" s="246"/>
      <c r="IU86" s="246"/>
      <c r="IV86" s="246"/>
      <c r="IW86" s="246"/>
      <c r="IX86" s="246"/>
      <c r="IY86" s="246"/>
      <c r="IZ86" s="246"/>
      <c r="JA86" s="246"/>
      <c r="JB86" s="246"/>
      <c r="JC86" s="246"/>
      <c r="JD86" s="246"/>
      <c r="JE86" s="246"/>
      <c r="JF86" s="246"/>
      <c r="JG86" s="246"/>
      <c r="JL86" s="246"/>
      <c r="JM86" s="246"/>
      <c r="JN86" s="246"/>
      <c r="JO86" s="246"/>
      <c r="JP86" s="246"/>
      <c r="JQ86" s="246"/>
      <c r="JR86" s="246"/>
      <c r="JS86" s="246"/>
      <c r="JT86" s="246"/>
      <c r="JU86" s="246"/>
      <c r="JV86" s="246"/>
      <c r="JW86" s="246"/>
      <c r="JX86" s="246"/>
      <c r="JY86" s="246"/>
      <c r="JZ86" s="246"/>
      <c r="KA86" s="246"/>
      <c r="KB86" s="246"/>
      <c r="KC86" s="246"/>
      <c r="KD86" s="246"/>
      <c r="KE86" s="246"/>
      <c r="KF86" s="246"/>
      <c r="KG86" s="246"/>
      <c r="KH86" s="246"/>
      <c r="KI86" s="246"/>
      <c r="KJ86" s="246"/>
      <c r="KK86" s="246"/>
      <c r="KL86" s="246"/>
      <c r="KM86" s="246"/>
      <c r="KN86" s="246"/>
      <c r="KO86" s="246"/>
      <c r="KP86" s="246"/>
      <c r="KQ86" s="246"/>
      <c r="KR86" s="246"/>
      <c r="KS86" s="246"/>
      <c r="KT86" s="246"/>
      <c r="KU86" s="246"/>
      <c r="KV86" s="246"/>
      <c r="KW86" s="246"/>
      <c r="KX86" s="246"/>
      <c r="KY86" s="246"/>
      <c r="LD86" s="246"/>
      <c r="LE86" s="246"/>
      <c r="LF86" s="246"/>
      <c r="LG86" s="246"/>
      <c r="LH86" s="246"/>
      <c r="LI86" s="246"/>
      <c r="LJ86" s="246"/>
      <c r="LK86" s="246"/>
      <c r="LL86" s="246"/>
      <c r="LM86" s="246"/>
      <c r="LN86" s="246"/>
      <c r="LO86" s="246"/>
      <c r="LP86" s="246"/>
      <c r="LQ86" s="246"/>
      <c r="LR86" s="246"/>
      <c r="LS86" s="246"/>
      <c r="LT86" s="246"/>
      <c r="LU86" s="246"/>
      <c r="LV86" s="246"/>
      <c r="LW86" s="246"/>
      <c r="LX86" s="246"/>
      <c r="LY86" s="246"/>
      <c r="LZ86" s="246"/>
      <c r="MA86" s="246"/>
      <c r="MB86" s="246"/>
      <c r="MC86" s="246"/>
      <c r="MD86" s="246"/>
      <c r="ME86" s="246"/>
      <c r="MF86" s="246"/>
      <c r="MG86" s="246"/>
      <c r="MH86" s="246"/>
      <c r="MI86" s="246"/>
      <c r="MJ86" s="246"/>
      <c r="MK86" s="246"/>
      <c r="MP86" s="247"/>
      <c r="MQ86" s="247"/>
      <c r="MR86" s="247"/>
      <c r="MS86" s="247"/>
      <c r="MT86" s="247"/>
      <c r="MU86" s="247"/>
      <c r="MV86" s="247"/>
      <c r="MW86" s="247"/>
      <c r="MX86" s="247"/>
      <c r="MY86" s="246"/>
      <c r="MZ86" s="246"/>
      <c r="NA86" s="246"/>
      <c r="NB86" s="246"/>
      <c r="NC86" s="246"/>
      <c r="ND86" s="246"/>
      <c r="NE86" s="246"/>
      <c r="NF86" s="246"/>
      <c r="NG86" s="246"/>
      <c r="NH86" s="246"/>
      <c r="NI86" s="246"/>
      <c r="NJ86" s="246"/>
      <c r="NK86" s="246"/>
      <c r="NL86" s="246"/>
      <c r="NM86" s="246"/>
      <c r="NN86" s="246"/>
      <c r="NO86" s="246"/>
      <c r="NP86" s="246"/>
      <c r="NQ86" s="246"/>
      <c r="NR86" s="246"/>
      <c r="NS86" s="246"/>
      <c r="NT86" s="246"/>
      <c r="NU86" s="246"/>
      <c r="NV86" s="246"/>
      <c r="NW86" s="246"/>
      <c r="NX86" s="246"/>
      <c r="NY86" s="246"/>
      <c r="NZ86" s="246"/>
      <c r="OE86" s="246"/>
      <c r="OF86" s="246"/>
      <c r="OG86" s="246"/>
      <c r="OH86" s="246"/>
      <c r="OI86" s="246"/>
      <c r="OJ86" s="246"/>
      <c r="OK86" s="246"/>
      <c r="OL86" s="246"/>
      <c r="OM86" s="246"/>
      <c r="ON86" s="246"/>
      <c r="OO86" s="246"/>
      <c r="OP86" s="246"/>
      <c r="OQ86" s="246"/>
      <c r="OR86" s="246"/>
      <c r="OS86" s="246"/>
      <c r="OT86" s="246"/>
      <c r="OU86" s="246"/>
      <c r="OV86" s="246"/>
      <c r="OW86" s="246"/>
      <c r="OX86" s="246"/>
      <c r="OY86" s="246"/>
      <c r="OZ86" s="246"/>
      <c r="PA86" s="246"/>
      <c r="PB86" s="246"/>
      <c r="PC86" s="246"/>
      <c r="PD86" s="246"/>
      <c r="PE86" s="246"/>
      <c r="PF86" s="246"/>
      <c r="PG86" s="246"/>
      <c r="PH86" s="246"/>
      <c r="PI86" s="246"/>
      <c r="PJ86" s="246"/>
      <c r="PK86" s="246"/>
      <c r="PL86" s="246"/>
      <c r="PM86" s="246"/>
      <c r="PN86" s="246"/>
      <c r="PO86" s="246"/>
      <c r="PP86" s="246"/>
      <c r="PQ86" s="246"/>
      <c r="PR86" s="246"/>
      <c r="PS86" s="246"/>
      <c r="PT86" s="246"/>
      <c r="PU86" s="246"/>
      <c r="PV86" s="246"/>
      <c r="PW86" s="246"/>
      <c r="PX86" s="246"/>
      <c r="QT86" s="246"/>
      <c r="QU86" s="246"/>
      <c r="QV86" s="246"/>
      <c r="QW86" s="246"/>
    </row>
    <row r="87" spans="1:465" ht="3" customHeight="1" x14ac:dyDescent="0.25">
      <c r="A87" s="297"/>
      <c r="B87" s="298"/>
      <c r="C87" s="232"/>
      <c r="GX87"/>
      <c r="GY87"/>
    </row>
    <row r="88" spans="1:465" ht="3" customHeight="1" x14ac:dyDescent="0.25">
      <c r="A88" s="297" t="s">
        <v>177</v>
      </c>
      <c r="B88" s="298" t="s">
        <v>55</v>
      </c>
      <c r="C88" s="232"/>
      <c r="GX88"/>
      <c r="GY88"/>
    </row>
    <row r="89" spans="1:465" ht="8.1" customHeight="1" x14ac:dyDescent="0.25">
      <c r="A89" s="297"/>
      <c r="B89" s="298"/>
      <c r="C89" s="232"/>
      <c r="D89" s="246"/>
      <c r="E89" s="246"/>
      <c r="F89" s="246"/>
      <c r="G89" s="246"/>
      <c r="H89" s="246"/>
      <c r="I89" s="246"/>
      <c r="J89" s="246"/>
      <c r="K89" s="246"/>
      <c r="L89" s="246"/>
      <c r="M89" s="246"/>
      <c r="N89" s="246"/>
      <c r="O89" s="246"/>
      <c r="P89" s="246"/>
      <c r="Q89" s="246"/>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U89" s="246"/>
      <c r="AV89" s="246"/>
      <c r="AW89" s="246"/>
      <c r="AX89" s="246"/>
      <c r="AY89" s="246"/>
      <c r="AZ89" s="246"/>
      <c r="BA89" s="246"/>
      <c r="BB89" s="246"/>
      <c r="BC89" s="246"/>
      <c r="BD89" s="246"/>
      <c r="BE89" s="246"/>
      <c r="BF89" s="246"/>
      <c r="BG89" s="246"/>
      <c r="BH89" s="246"/>
      <c r="BI89" s="246"/>
      <c r="BJ89" s="246"/>
      <c r="BK89" s="246"/>
      <c r="BL89" s="246"/>
      <c r="BM89" s="246"/>
      <c r="BN89" s="246"/>
      <c r="BO89" s="246"/>
      <c r="BP89" s="246"/>
      <c r="BQ89" s="246"/>
      <c r="BR89" s="246"/>
      <c r="BS89" s="246"/>
      <c r="BT89" s="246"/>
      <c r="BU89" s="246"/>
      <c r="BV89" s="246"/>
      <c r="BW89" s="246"/>
      <c r="BX89" s="246"/>
      <c r="BY89" s="246"/>
      <c r="BZ89" s="246"/>
      <c r="CA89" s="246"/>
      <c r="CB89" s="246"/>
      <c r="CC89" s="246"/>
      <c r="CD89" s="246"/>
      <c r="CE89" s="246"/>
      <c r="CF89" s="246"/>
      <c r="CG89" s="246"/>
      <c r="CH89" s="246"/>
      <c r="CI89" s="246"/>
      <c r="CJ89" s="246"/>
      <c r="CK89" s="246"/>
      <c r="CP89" s="246"/>
      <c r="CQ89" s="246"/>
      <c r="CR89" s="246"/>
      <c r="CS89" s="246"/>
      <c r="CT89" s="246"/>
      <c r="CU89" s="246"/>
      <c r="CV89" s="246"/>
      <c r="CW89" s="246"/>
      <c r="CX89" s="246"/>
      <c r="CY89" s="246"/>
      <c r="CZ89" s="246"/>
      <c r="DA89" s="246"/>
      <c r="DB89" s="246"/>
      <c r="DC89" s="246"/>
      <c r="DD89" s="246"/>
      <c r="DE89" s="246"/>
      <c r="DF89" s="246"/>
      <c r="DG89" s="246"/>
      <c r="DH89" s="246"/>
      <c r="DI89" s="246"/>
      <c r="DJ89" s="246"/>
      <c r="DK89" s="246"/>
      <c r="DL89" s="246"/>
      <c r="DM89" s="246"/>
      <c r="DN89" s="246"/>
      <c r="DO89" s="246"/>
      <c r="DP89" s="246"/>
      <c r="DQ89" s="246"/>
      <c r="DR89" s="246"/>
      <c r="DS89" s="246"/>
      <c r="DT89" s="246"/>
      <c r="DU89" s="246"/>
      <c r="DV89" s="246"/>
      <c r="DW89" s="246"/>
      <c r="DX89" s="246"/>
      <c r="DY89" s="246"/>
      <c r="DZ89" s="246"/>
      <c r="EA89" s="246"/>
      <c r="EB89" s="246"/>
      <c r="EC89" s="246"/>
      <c r="ED89" s="246"/>
      <c r="EI89" s="246"/>
      <c r="EJ89" s="246"/>
      <c r="EK89" s="246"/>
      <c r="EL89" s="246"/>
      <c r="EM89" s="246"/>
      <c r="EN89" s="246"/>
      <c r="EO89" s="246"/>
      <c r="EP89" s="246"/>
      <c r="EQ89" s="246"/>
      <c r="ER89" s="246"/>
      <c r="ES89" s="246"/>
      <c r="ET89" s="246"/>
      <c r="EU89" s="246"/>
      <c r="EV89" s="246"/>
      <c r="EW89" s="246"/>
      <c r="EX89" s="246"/>
      <c r="EY89" s="246"/>
      <c r="EZ89" s="246"/>
      <c r="FA89" s="246"/>
      <c r="FB89" s="246"/>
      <c r="FC89" s="246"/>
      <c r="FD89" s="246"/>
      <c r="FE89" s="246"/>
      <c r="FF89" s="246"/>
      <c r="FG89" s="246"/>
      <c r="FH89" s="246"/>
      <c r="FI89" s="246"/>
      <c r="FJ89" s="246"/>
      <c r="FK89" s="246"/>
      <c r="FL89" s="246"/>
      <c r="FM89" s="246"/>
      <c r="FN89" s="246"/>
      <c r="FO89" s="246"/>
      <c r="FP89" s="246"/>
      <c r="FQ89" s="246"/>
      <c r="FR89" s="246"/>
      <c r="FS89" s="246"/>
      <c r="FT89" s="246"/>
      <c r="FU89" s="246"/>
      <c r="FV89" s="246"/>
      <c r="FW89" s="246"/>
      <c r="FX89" s="246"/>
      <c r="FY89" s="246"/>
      <c r="FZ89" s="246"/>
      <c r="GA89" s="246"/>
      <c r="GB89" s="246"/>
      <c r="GC89" s="246"/>
      <c r="GD89" s="246"/>
      <c r="GE89" s="246"/>
      <c r="GF89" s="246"/>
      <c r="GG89" s="246"/>
      <c r="GH89" s="246"/>
      <c r="GI89" s="246"/>
      <c r="GJ89" s="246"/>
      <c r="GK89" s="246"/>
      <c r="GL89" s="246"/>
      <c r="GM89" s="246"/>
      <c r="GN89" s="246"/>
      <c r="GO89" s="246"/>
      <c r="GP89" s="246"/>
      <c r="GQ89" s="246"/>
      <c r="GR89" s="246"/>
      <c r="GS89" s="246"/>
      <c r="GX89" s="246"/>
      <c r="GY89" s="246"/>
      <c r="GZ89" s="246"/>
      <c r="HA89" s="246"/>
      <c r="HB89" s="246"/>
      <c r="HC89" s="246"/>
      <c r="HD89" s="246"/>
      <c r="HE89" s="246"/>
      <c r="HF89" s="246"/>
      <c r="HG89" s="246"/>
      <c r="HH89" s="246"/>
      <c r="HI89" s="246"/>
      <c r="HJ89" s="246"/>
      <c r="HK89" s="246"/>
      <c r="HL89" s="246"/>
      <c r="HM89" s="246"/>
      <c r="HN89" s="246"/>
      <c r="HO89" s="246"/>
      <c r="HP89" s="246"/>
      <c r="HQ89" s="246"/>
      <c r="HR89" s="246"/>
      <c r="HS89" s="246"/>
      <c r="HT89" s="246"/>
      <c r="HU89" s="246"/>
      <c r="HV89" s="246"/>
      <c r="HW89" s="246"/>
      <c r="HX89" s="246"/>
      <c r="HY89" s="246"/>
      <c r="HZ89" s="246"/>
      <c r="IA89" s="246"/>
      <c r="IB89" s="246"/>
      <c r="IC89" s="246"/>
      <c r="ID89" s="246"/>
      <c r="IE89" s="246"/>
      <c r="IF89" s="246"/>
      <c r="IG89" s="246"/>
      <c r="IH89" s="246"/>
      <c r="II89" s="246"/>
      <c r="IJ89" s="246"/>
      <c r="IK89" s="246"/>
      <c r="IL89" s="246"/>
      <c r="IM89" s="246"/>
      <c r="IN89" s="246"/>
      <c r="IO89" s="246"/>
      <c r="IP89" s="246"/>
      <c r="IQ89" s="246"/>
      <c r="IR89" s="246"/>
      <c r="IS89" s="246"/>
      <c r="IT89" s="246"/>
      <c r="IU89" s="246"/>
      <c r="IV89" s="246"/>
      <c r="IW89" s="246"/>
      <c r="IX89" s="246"/>
      <c r="IY89" s="246"/>
      <c r="IZ89" s="246"/>
      <c r="JA89" s="246"/>
      <c r="JB89" s="246"/>
      <c r="JC89" s="246"/>
      <c r="JD89" s="246"/>
      <c r="JE89" s="246"/>
      <c r="JF89" s="246"/>
      <c r="JG89" s="246"/>
      <c r="JL89" s="246"/>
      <c r="JM89" s="246"/>
      <c r="JN89" s="246"/>
      <c r="JO89" s="246"/>
      <c r="JP89" s="246"/>
      <c r="JQ89" s="246"/>
      <c r="JR89" s="246"/>
      <c r="JS89" s="246"/>
      <c r="JT89" s="246"/>
      <c r="JU89" s="246"/>
      <c r="JV89" s="246"/>
      <c r="JW89" s="246"/>
      <c r="JX89" s="246"/>
      <c r="JY89" s="246"/>
      <c r="JZ89" s="246"/>
      <c r="KA89" s="246"/>
      <c r="KB89" s="246"/>
      <c r="KC89" s="246"/>
      <c r="KD89" s="246"/>
      <c r="KE89" s="246"/>
      <c r="KF89" s="246"/>
      <c r="KG89" s="246"/>
      <c r="KH89" s="246"/>
      <c r="KI89" s="246"/>
      <c r="KJ89" s="246"/>
      <c r="KK89" s="246"/>
      <c r="KL89" s="246"/>
      <c r="KM89" s="246"/>
      <c r="KN89" s="246"/>
      <c r="KO89" s="246"/>
      <c r="KP89" s="246"/>
      <c r="KQ89" s="246"/>
      <c r="KR89" s="246"/>
      <c r="KS89" s="246"/>
      <c r="KT89" s="246"/>
      <c r="KU89" s="246"/>
      <c r="KV89" s="246"/>
      <c r="KW89" s="246"/>
      <c r="KX89" s="246"/>
      <c r="KY89" s="246"/>
      <c r="LD89" s="246"/>
      <c r="LE89" s="246"/>
      <c r="LF89" s="246"/>
      <c r="LG89" s="246"/>
      <c r="LH89" s="246"/>
      <c r="LI89" s="246"/>
      <c r="LJ89" s="246"/>
      <c r="LK89" s="246"/>
      <c r="LL89" s="246"/>
      <c r="LM89" s="246"/>
      <c r="LN89" s="246"/>
      <c r="LO89" s="246"/>
      <c r="LP89" s="246"/>
      <c r="LQ89" s="246"/>
      <c r="LR89" s="246"/>
      <c r="LS89" s="246"/>
      <c r="LT89" s="246"/>
      <c r="LU89" s="246"/>
      <c r="LV89" s="246"/>
      <c r="LW89" s="246"/>
      <c r="LX89" s="246"/>
      <c r="LY89" s="246"/>
      <c r="LZ89" s="246"/>
      <c r="MA89" s="246"/>
      <c r="MB89" s="246"/>
      <c r="MC89" s="246"/>
      <c r="MD89" s="246"/>
      <c r="ME89" s="246"/>
      <c r="MF89" s="246"/>
      <c r="MG89" s="246"/>
      <c r="MH89" s="246"/>
      <c r="MI89" s="246"/>
      <c r="MJ89" s="246"/>
      <c r="MK89" s="246"/>
      <c r="MP89" s="246"/>
      <c r="MQ89" s="246"/>
      <c r="MR89" s="246"/>
      <c r="MS89" s="246"/>
      <c r="MT89" s="246"/>
      <c r="MU89" s="246"/>
      <c r="MV89" s="246"/>
      <c r="MW89" s="246"/>
      <c r="MX89" s="246"/>
      <c r="MY89" s="246"/>
      <c r="MZ89" s="246"/>
      <c r="NA89" s="246"/>
      <c r="NB89" s="248"/>
      <c r="NC89" s="248"/>
      <c r="ND89" s="248"/>
      <c r="NE89" s="248"/>
      <c r="NF89" s="248"/>
      <c r="NG89" s="248"/>
      <c r="NH89" s="247"/>
      <c r="NI89" s="247"/>
      <c r="NJ89" s="247"/>
      <c r="NK89" s="247"/>
      <c r="NL89" s="247"/>
      <c r="NM89" s="246"/>
      <c r="NN89" s="246"/>
      <c r="NO89" s="246"/>
      <c r="NP89" s="246"/>
      <c r="NQ89" s="246"/>
      <c r="NR89" s="246"/>
      <c r="NS89" s="246"/>
      <c r="NT89" s="246"/>
      <c r="NU89" s="246"/>
      <c r="NV89" s="246"/>
      <c r="NW89" s="246"/>
      <c r="NX89" s="246"/>
      <c r="NY89" s="246"/>
      <c r="NZ89" s="246"/>
      <c r="OE89" s="246"/>
      <c r="OF89" s="246"/>
      <c r="OG89" s="246"/>
      <c r="OH89" s="246"/>
      <c r="OI89" s="246"/>
      <c r="OJ89" s="246"/>
      <c r="OK89" s="246"/>
      <c r="OL89" s="246"/>
      <c r="OM89" s="246"/>
      <c r="ON89" s="246"/>
      <c r="OO89" s="246"/>
      <c r="OP89" s="246"/>
      <c r="OQ89" s="246"/>
      <c r="OR89" s="246"/>
      <c r="OS89" s="246"/>
      <c r="OT89" s="246"/>
      <c r="OU89" s="246"/>
      <c r="OV89" s="246"/>
      <c r="OW89" s="246"/>
      <c r="OX89" s="246"/>
      <c r="OY89" s="246"/>
      <c r="OZ89" s="246"/>
      <c r="PA89" s="246"/>
      <c r="PB89" s="246"/>
      <c r="PC89" s="246"/>
      <c r="PD89" s="246"/>
      <c r="PE89" s="246"/>
      <c r="PF89" s="246"/>
      <c r="PG89" s="246"/>
      <c r="PH89" s="246"/>
      <c r="PI89" s="246"/>
      <c r="PJ89" s="246"/>
      <c r="PK89" s="246"/>
      <c r="PL89" s="246"/>
      <c r="PM89" s="246"/>
      <c r="PN89" s="246"/>
      <c r="PO89" s="246"/>
      <c r="PP89" s="246"/>
      <c r="PQ89" s="246"/>
      <c r="PR89" s="246"/>
      <c r="PS89" s="246"/>
      <c r="PT89" s="246"/>
      <c r="PU89" s="246"/>
      <c r="PV89" s="246"/>
      <c r="PW89" s="246"/>
      <c r="PX89" s="246"/>
      <c r="QT89" s="246"/>
      <c r="QU89" s="246"/>
      <c r="QV89" s="246"/>
      <c r="QW89" s="246"/>
    </row>
    <row r="90" spans="1:465" ht="3" customHeight="1" x14ac:dyDescent="0.25">
      <c r="A90" s="297"/>
      <c r="B90" s="298"/>
      <c r="C90" s="232"/>
      <c r="GX90"/>
      <c r="GY90"/>
    </row>
    <row r="91" spans="1:465" ht="3" customHeight="1" x14ac:dyDescent="0.25">
      <c r="A91" s="297" t="s">
        <v>178</v>
      </c>
      <c r="B91" s="298" t="s">
        <v>191</v>
      </c>
      <c r="C91" s="232"/>
      <c r="GX91"/>
      <c r="GY91"/>
    </row>
    <row r="92" spans="1:465" ht="8.1" customHeight="1" x14ac:dyDescent="0.25">
      <c r="A92" s="297"/>
      <c r="B92" s="298"/>
      <c r="C92" s="232"/>
      <c r="D92" s="246"/>
      <c r="E92" s="246"/>
      <c r="F92" s="246"/>
      <c r="G92" s="246"/>
      <c r="H92" s="246"/>
      <c r="I92" s="246"/>
      <c r="J92" s="246"/>
      <c r="K92" s="246"/>
      <c r="L92" s="246"/>
      <c r="M92" s="246"/>
      <c r="N92" s="246"/>
      <c r="O92" s="246"/>
      <c r="P92" s="246"/>
      <c r="Q92" s="246"/>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U92" s="246"/>
      <c r="AV92" s="246"/>
      <c r="AW92" s="246"/>
      <c r="AX92" s="246"/>
      <c r="AY92" s="246"/>
      <c r="AZ92" s="246"/>
      <c r="BA92" s="246"/>
      <c r="BB92" s="246"/>
      <c r="BC92" s="246"/>
      <c r="BD92" s="246"/>
      <c r="BE92" s="246"/>
      <c r="BF92" s="246"/>
      <c r="BG92" s="246"/>
      <c r="BH92" s="246"/>
      <c r="BI92" s="246"/>
      <c r="BJ92" s="246"/>
      <c r="BK92" s="246"/>
      <c r="BL92" s="246"/>
      <c r="BM92" s="246"/>
      <c r="BN92" s="246"/>
      <c r="BO92" s="246"/>
      <c r="BP92" s="246"/>
      <c r="BQ92" s="246"/>
      <c r="BR92" s="246"/>
      <c r="BS92" s="246"/>
      <c r="BT92" s="246"/>
      <c r="BU92" s="246"/>
      <c r="BV92" s="246"/>
      <c r="BW92" s="246"/>
      <c r="BX92" s="246"/>
      <c r="BY92" s="246"/>
      <c r="BZ92" s="246"/>
      <c r="CA92" s="246"/>
      <c r="CB92" s="246"/>
      <c r="CC92" s="246"/>
      <c r="CD92" s="246"/>
      <c r="CE92" s="246"/>
      <c r="CF92" s="246"/>
      <c r="CG92" s="246"/>
      <c r="CH92" s="246"/>
      <c r="CI92" s="246"/>
      <c r="CJ92" s="246"/>
      <c r="CK92" s="246"/>
      <c r="CP92" s="246"/>
      <c r="CQ92" s="246"/>
      <c r="CR92" s="246"/>
      <c r="CS92" s="246"/>
      <c r="CT92" s="246"/>
      <c r="CU92" s="246"/>
      <c r="CV92" s="246"/>
      <c r="CW92" s="246"/>
      <c r="CX92" s="246"/>
      <c r="CY92" s="246"/>
      <c r="CZ92" s="246"/>
      <c r="DA92" s="246"/>
      <c r="DB92" s="246"/>
      <c r="DC92" s="246"/>
      <c r="DD92" s="246"/>
      <c r="DE92" s="246"/>
      <c r="DF92" s="246"/>
      <c r="DG92" s="246"/>
      <c r="DH92" s="246"/>
      <c r="DI92" s="246"/>
      <c r="DJ92" s="246"/>
      <c r="DK92" s="246"/>
      <c r="DL92" s="246"/>
      <c r="DM92" s="246"/>
      <c r="DN92" s="246"/>
      <c r="DO92" s="246"/>
      <c r="DP92" s="246"/>
      <c r="DQ92" s="246"/>
      <c r="DR92" s="246"/>
      <c r="DS92" s="246"/>
      <c r="DT92" s="246"/>
      <c r="DU92" s="246"/>
      <c r="DV92" s="246"/>
      <c r="DW92" s="246"/>
      <c r="DX92" s="246"/>
      <c r="DY92" s="246"/>
      <c r="DZ92" s="246"/>
      <c r="EA92" s="246"/>
      <c r="EB92" s="246"/>
      <c r="EC92" s="246"/>
      <c r="ED92" s="246"/>
      <c r="EI92" s="246"/>
      <c r="EJ92" s="246"/>
      <c r="EK92" s="246"/>
      <c r="EL92" s="246"/>
      <c r="EM92" s="246"/>
      <c r="EN92" s="246"/>
      <c r="EO92" s="246"/>
      <c r="EP92" s="246"/>
      <c r="EQ92" s="246"/>
      <c r="ER92" s="246"/>
      <c r="ES92" s="246"/>
      <c r="ET92" s="246"/>
      <c r="EU92" s="246"/>
      <c r="EV92" s="246"/>
      <c r="EW92" s="246"/>
      <c r="EX92" s="246"/>
      <c r="EY92" s="246"/>
      <c r="EZ92" s="246"/>
      <c r="FA92" s="246"/>
      <c r="FB92" s="246"/>
      <c r="FC92" s="246"/>
      <c r="FD92" s="246"/>
      <c r="FE92" s="246"/>
      <c r="FF92" s="246"/>
      <c r="FG92" s="246"/>
      <c r="FH92" s="246"/>
      <c r="FI92" s="246"/>
      <c r="FJ92" s="246"/>
      <c r="FK92" s="246"/>
      <c r="FL92" s="246"/>
      <c r="FM92" s="246"/>
      <c r="FN92" s="246"/>
      <c r="FO92" s="246"/>
      <c r="FP92" s="246"/>
      <c r="FQ92" s="246"/>
      <c r="FR92" s="246"/>
      <c r="FS92" s="246"/>
      <c r="FT92" s="246"/>
      <c r="FU92" s="246"/>
      <c r="FV92" s="246"/>
      <c r="FW92" s="246"/>
      <c r="FX92" s="246"/>
      <c r="FY92" s="246"/>
      <c r="FZ92" s="246"/>
      <c r="GA92" s="246"/>
      <c r="GB92" s="246"/>
      <c r="GC92" s="246"/>
      <c r="GD92" s="246"/>
      <c r="GE92" s="246"/>
      <c r="GF92" s="246"/>
      <c r="GG92" s="246"/>
      <c r="GH92" s="246"/>
      <c r="GI92" s="246"/>
      <c r="GJ92" s="246"/>
      <c r="GK92" s="246"/>
      <c r="GL92" s="246"/>
      <c r="GM92" s="246"/>
      <c r="GN92" s="246"/>
      <c r="GO92" s="246"/>
      <c r="GP92" s="246"/>
      <c r="GQ92" s="246"/>
      <c r="GR92" s="246"/>
      <c r="GS92" s="246"/>
      <c r="GX92" s="246"/>
      <c r="GY92" s="246"/>
      <c r="GZ92" s="246"/>
      <c r="HA92" s="246"/>
      <c r="HB92" s="246"/>
      <c r="HC92" s="246"/>
      <c r="HD92" s="246"/>
      <c r="HE92" s="246"/>
      <c r="HF92" s="246"/>
      <c r="HG92" s="246"/>
      <c r="HH92" s="246"/>
      <c r="HI92" s="246"/>
      <c r="HJ92" s="246"/>
      <c r="HK92" s="246"/>
      <c r="HL92" s="246"/>
      <c r="HM92" s="246"/>
      <c r="HN92" s="246"/>
      <c r="HO92" s="246"/>
      <c r="HP92" s="246"/>
      <c r="HQ92" s="246"/>
      <c r="HR92" s="246"/>
      <c r="HS92" s="246"/>
      <c r="HT92" s="246"/>
      <c r="HU92" s="246"/>
      <c r="HV92" s="246"/>
      <c r="HW92" s="246"/>
      <c r="HX92" s="246"/>
      <c r="HY92" s="246"/>
      <c r="HZ92" s="246"/>
      <c r="IA92" s="246"/>
      <c r="IB92" s="246"/>
      <c r="IC92" s="246"/>
      <c r="ID92" s="246"/>
      <c r="IE92" s="246"/>
      <c r="IF92" s="246"/>
      <c r="IG92" s="246"/>
      <c r="IH92" s="246"/>
      <c r="II92" s="246"/>
      <c r="IJ92" s="246"/>
      <c r="IK92" s="246"/>
      <c r="IL92" s="246"/>
      <c r="IM92" s="246"/>
      <c r="IN92" s="246"/>
      <c r="IO92" s="246"/>
      <c r="IP92" s="246"/>
      <c r="IQ92" s="246"/>
      <c r="IR92" s="246"/>
      <c r="IS92" s="246"/>
      <c r="IT92" s="246"/>
      <c r="IU92" s="246"/>
      <c r="IV92" s="246"/>
      <c r="IW92" s="246"/>
      <c r="IX92" s="246"/>
      <c r="IY92" s="246"/>
      <c r="IZ92" s="246"/>
      <c r="JA92" s="246"/>
      <c r="JB92" s="246"/>
      <c r="JC92" s="246"/>
      <c r="JD92" s="246"/>
      <c r="JE92" s="246"/>
      <c r="JF92" s="246"/>
      <c r="JG92" s="246"/>
      <c r="JL92" s="246"/>
      <c r="JM92" s="246"/>
      <c r="JN92" s="246"/>
      <c r="JO92" s="246"/>
      <c r="JP92" s="246"/>
      <c r="JQ92" s="246"/>
      <c r="JR92" s="246"/>
      <c r="JS92" s="246"/>
      <c r="JT92" s="246"/>
      <c r="JU92" s="246"/>
      <c r="JV92" s="246"/>
      <c r="JW92" s="246"/>
      <c r="JX92" s="246"/>
      <c r="JY92" s="246"/>
      <c r="JZ92" s="246"/>
      <c r="KA92" s="246"/>
      <c r="KB92" s="246"/>
      <c r="KC92" s="246"/>
      <c r="KD92" s="246"/>
      <c r="KE92" s="246"/>
      <c r="KF92" s="246"/>
      <c r="KG92" s="246"/>
      <c r="KH92" s="246"/>
      <c r="KI92" s="246"/>
      <c r="KJ92" s="246"/>
      <c r="KK92" s="246"/>
      <c r="KL92" s="246"/>
      <c r="KM92" s="246"/>
      <c r="KN92" s="246"/>
      <c r="KO92" s="246"/>
      <c r="KP92" s="246"/>
      <c r="KQ92" s="246"/>
      <c r="KR92" s="246"/>
      <c r="KS92" s="246"/>
      <c r="KT92" s="246"/>
      <c r="KU92" s="246"/>
      <c r="KV92" s="246"/>
      <c r="KW92" s="246"/>
      <c r="KX92" s="246"/>
      <c r="KY92" s="246"/>
      <c r="LD92" s="246"/>
      <c r="LE92" s="246"/>
      <c r="LF92" s="246"/>
      <c r="LG92" s="246"/>
      <c r="LH92" s="246"/>
      <c r="LI92" s="246"/>
      <c r="LJ92" s="246"/>
      <c r="LK92" s="246"/>
      <c r="LL92" s="246"/>
      <c r="LM92" s="246"/>
      <c r="LN92" s="246"/>
      <c r="LO92" s="246"/>
      <c r="LP92" s="246"/>
      <c r="LQ92" s="246"/>
      <c r="LR92" s="246"/>
      <c r="LS92" s="246"/>
      <c r="LT92" s="246"/>
      <c r="LU92" s="246"/>
      <c r="LV92" s="246"/>
      <c r="LW92" s="246"/>
      <c r="LX92" s="246"/>
      <c r="LY92" s="246"/>
      <c r="LZ92" s="246"/>
      <c r="MA92" s="246"/>
      <c r="MB92" s="246"/>
      <c r="MC92" s="246"/>
      <c r="MD92" s="246"/>
      <c r="ME92" s="246"/>
      <c r="MF92" s="246"/>
      <c r="MG92" s="246"/>
      <c r="MH92" s="246"/>
      <c r="MI92" s="246"/>
      <c r="MJ92" s="246"/>
      <c r="MK92" s="246"/>
      <c r="MP92" s="246"/>
      <c r="MQ92" s="246"/>
      <c r="MR92" s="246"/>
      <c r="MS92" s="246"/>
      <c r="MT92" s="246"/>
      <c r="MU92" s="246"/>
      <c r="MV92" s="246"/>
      <c r="MW92" s="246"/>
      <c r="MX92" s="246"/>
      <c r="MY92" s="246"/>
      <c r="MZ92" s="246"/>
      <c r="NA92" s="246"/>
      <c r="NB92" s="246"/>
      <c r="NC92" s="246"/>
      <c r="ND92" s="246"/>
      <c r="NE92" s="246"/>
      <c r="NF92" s="246"/>
      <c r="NG92" s="246"/>
      <c r="NH92" s="246"/>
      <c r="NI92" s="246"/>
      <c r="NJ92" s="246"/>
      <c r="NK92" s="246"/>
      <c r="NL92" s="247"/>
      <c r="NM92" s="247"/>
      <c r="NN92" s="247"/>
      <c r="NO92" s="247"/>
      <c r="NP92" s="247"/>
      <c r="NQ92" s="247"/>
      <c r="NR92" s="247"/>
      <c r="NS92" s="247"/>
      <c r="NT92" s="247"/>
      <c r="NU92" s="247"/>
      <c r="NV92" s="247"/>
      <c r="NW92" s="247"/>
      <c r="NX92" s="247"/>
      <c r="NY92" s="247"/>
      <c r="NZ92" s="247"/>
      <c r="OE92" s="246"/>
      <c r="OF92" s="246"/>
      <c r="OG92" s="246"/>
      <c r="OH92" s="246"/>
      <c r="OI92" s="246"/>
      <c r="OJ92" s="246"/>
      <c r="OK92" s="246"/>
      <c r="OL92" s="246"/>
      <c r="OM92" s="246"/>
      <c r="ON92" s="246"/>
      <c r="OO92" s="246"/>
      <c r="OP92" s="246"/>
      <c r="OQ92" s="246"/>
      <c r="OR92" s="246"/>
      <c r="OS92" s="246"/>
      <c r="OT92" s="246"/>
      <c r="OU92" s="246"/>
      <c r="OV92" s="246"/>
      <c r="OW92" s="246"/>
      <c r="OX92" s="246"/>
      <c r="OY92" s="246"/>
      <c r="OZ92" s="246"/>
      <c r="PA92" s="246"/>
      <c r="PB92" s="246"/>
      <c r="PC92" s="246"/>
      <c r="PD92" s="246"/>
      <c r="PE92" s="246"/>
      <c r="PF92" s="246"/>
      <c r="PG92" s="246"/>
      <c r="PH92" s="246"/>
      <c r="PI92" s="246"/>
      <c r="PJ92" s="246"/>
      <c r="PK92" s="246"/>
      <c r="PL92" s="246"/>
      <c r="PM92" s="246"/>
      <c r="PN92" s="246"/>
      <c r="PO92" s="246"/>
      <c r="PP92" s="246"/>
      <c r="PQ92" s="246"/>
      <c r="PR92" s="246"/>
      <c r="PS92" s="246"/>
      <c r="PT92" s="246"/>
      <c r="PU92" s="246"/>
      <c r="PV92" s="246"/>
      <c r="PW92" s="246"/>
      <c r="PX92" s="246"/>
      <c r="QT92" s="246"/>
      <c r="QU92" s="246"/>
      <c r="QV92" s="246"/>
      <c r="QW92" s="246"/>
    </row>
    <row r="93" spans="1:465" ht="3" customHeight="1" x14ac:dyDescent="0.25">
      <c r="A93" s="297"/>
      <c r="B93" s="298"/>
      <c r="C93" s="232"/>
      <c r="GX93"/>
      <c r="GY93"/>
    </row>
    <row r="94" spans="1:465" ht="3" customHeight="1" x14ac:dyDescent="0.25">
      <c r="A94" s="297" t="s">
        <v>180</v>
      </c>
      <c r="B94" s="298" t="s">
        <v>57</v>
      </c>
      <c r="C94" s="232"/>
      <c r="GX94"/>
      <c r="GY94"/>
    </row>
    <row r="95" spans="1:465" ht="8.1" customHeight="1" x14ac:dyDescent="0.25">
      <c r="A95" s="297"/>
      <c r="B95" s="298"/>
      <c r="C95" s="232"/>
      <c r="D95" s="246"/>
      <c r="E95" s="246"/>
      <c r="F95" s="246"/>
      <c r="G95" s="246"/>
      <c r="H95" s="246"/>
      <c r="I95" s="246"/>
      <c r="J95" s="246"/>
      <c r="K95" s="246"/>
      <c r="L95" s="246"/>
      <c r="M95" s="246"/>
      <c r="N95" s="246"/>
      <c r="O95" s="246"/>
      <c r="P95" s="246"/>
      <c r="Q95" s="246"/>
      <c r="R95" s="246"/>
      <c r="S95" s="246"/>
      <c r="T95" s="246"/>
      <c r="U95" s="246"/>
      <c r="V95" s="246"/>
      <c r="W95" s="246"/>
      <c r="X95" s="246"/>
      <c r="Y95" s="246"/>
      <c r="Z95" s="246"/>
      <c r="AA95" s="246"/>
      <c r="AB95" s="246"/>
      <c r="AC95" s="246"/>
      <c r="AD95" s="246"/>
      <c r="AE95" s="246"/>
      <c r="AF95" s="246"/>
      <c r="AG95" s="246"/>
      <c r="AH95" s="246"/>
      <c r="AI95" s="246"/>
      <c r="AJ95" s="246"/>
      <c r="AK95" s="246"/>
      <c r="AL95" s="246"/>
      <c r="AM95" s="246"/>
      <c r="AN95" s="246"/>
      <c r="AO95" s="246"/>
      <c r="AP95" s="246"/>
      <c r="AU95" s="246"/>
      <c r="AV95" s="246"/>
      <c r="AW95" s="246"/>
      <c r="AX95" s="246"/>
      <c r="AY95" s="246"/>
      <c r="AZ95" s="246"/>
      <c r="BA95" s="246"/>
      <c r="BB95" s="246"/>
      <c r="BC95" s="246"/>
      <c r="BD95" s="246"/>
      <c r="BE95" s="246"/>
      <c r="BF95" s="246"/>
      <c r="BG95" s="246"/>
      <c r="BH95" s="246"/>
      <c r="BI95" s="246"/>
      <c r="BJ95" s="246"/>
      <c r="BK95" s="246"/>
      <c r="BL95" s="246"/>
      <c r="BM95" s="246"/>
      <c r="BN95" s="246"/>
      <c r="BO95" s="246"/>
      <c r="BP95" s="246"/>
      <c r="BQ95" s="246"/>
      <c r="BR95" s="246"/>
      <c r="BS95" s="246"/>
      <c r="BT95" s="246"/>
      <c r="BU95" s="246"/>
      <c r="BV95" s="246"/>
      <c r="BW95" s="246"/>
      <c r="BX95" s="246"/>
      <c r="BY95" s="246"/>
      <c r="BZ95" s="246"/>
      <c r="CA95" s="246"/>
      <c r="CB95" s="246"/>
      <c r="CC95" s="246"/>
      <c r="CD95" s="246"/>
      <c r="CE95" s="246"/>
      <c r="CF95" s="246"/>
      <c r="CG95" s="246"/>
      <c r="CH95" s="246"/>
      <c r="CI95" s="246"/>
      <c r="CJ95" s="246"/>
      <c r="CK95" s="246"/>
      <c r="CP95" s="246"/>
      <c r="CQ95" s="246"/>
      <c r="CR95" s="246"/>
      <c r="CS95" s="246"/>
      <c r="CT95" s="246"/>
      <c r="CU95" s="246"/>
      <c r="CV95" s="246"/>
      <c r="CW95" s="246"/>
      <c r="CX95" s="246"/>
      <c r="CY95" s="246"/>
      <c r="CZ95" s="246"/>
      <c r="DA95" s="246"/>
      <c r="DB95" s="246"/>
      <c r="DC95" s="246"/>
      <c r="DD95" s="246"/>
      <c r="DE95" s="246"/>
      <c r="DF95" s="246"/>
      <c r="DG95" s="246"/>
      <c r="DH95" s="246"/>
      <c r="DI95" s="246"/>
      <c r="DJ95" s="246"/>
      <c r="DK95" s="246"/>
      <c r="DL95" s="246"/>
      <c r="DM95" s="246"/>
      <c r="DN95" s="246"/>
      <c r="DO95" s="246"/>
      <c r="DP95" s="246"/>
      <c r="DQ95" s="246"/>
      <c r="DR95" s="246"/>
      <c r="DS95" s="246"/>
      <c r="DT95" s="246"/>
      <c r="DU95" s="246"/>
      <c r="DV95" s="246"/>
      <c r="DW95" s="246"/>
      <c r="DX95" s="246"/>
      <c r="DY95" s="246"/>
      <c r="DZ95" s="246"/>
      <c r="EA95" s="246"/>
      <c r="EB95" s="246"/>
      <c r="EC95" s="246"/>
      <c r="ED95" s="246"/>
      <c r="EI95" s="246"/>
      <c r="EJ95" s="246"/>
      <c r="EK95" s="246"/>
      <c r="EL95" s="246"/>
      <c r="EM95" s="246"/>
      <c r="EN95" s="246"/>
      <c r="EO95" s="246"/>
      <c r="EP95" s="246"/>
      <c r="EQ95" s="246"/>
      <c r="ER95" s="246"/>
      <c r="ES95" s="246"/>
      <c r="ET95" s="246"/>
      <c r="EU95" s="246"/>
      <c r="EV95" s="246"/>
      <c r="EW95" s="246"/>
      <c r="EX95" s="246"/>
      <c r="EY95" s="246"/>
      <c r="EZ95" s="246"/>
      <c r="FA95" s="246"/>
      <c r="FB95" s="246"/>
      <c r="FC95" s="246"/>
      <c r="FD95" s="246"/>
      <c r="FE95" s="246"/>
      <c r="FF95" s="246"/>
      <c r="FG95" s="246"/>
      <c r="FH95" s="246"/>
      <c r="FI95" s="246"/>
      <c r="FJ95" s="246"/>
      <c r="FK95" s="246"/>
      <c r="FL95" s="246"/>
      <c r="FM95" s="246"/>
      <c r="FN95" s="246"/>
      <c r="FO95" s="246"/>
      <c r="FP95" s="246"/>
      <c r="FQ95" s="246"/>
      <c r="FR95" s="246"/>
      <c r="FS95" s="246"/>
      <c r="FT95" s="246"/>
      <c r="FU95" s="246"/>
      <c r="FV95" s="246"/>
      <c r="FW95" s="246"/>
      <c r="FX95" s="246"/>
      <c r="FY95" s="246"/>
      <c r="FZ95" s="246"/>
      <c r="GA95" s="246"/>
      <c r="GB95" s="246"/>
      <c r="GC95" s="246"/>
      <c r="GD95" s="246"/>
      <c r="GE95" s="246"/>
      <c r="GF95" s="246"/>
      <c r="GG95" s="246"/>
      <c r="GH95" s="246"/>
      <c r="GI95" s="246"/>
      <c r="GJ95" s="246"/>
      <c r="GK95" s="246"/>
      <c r="GL95" s="246"/>
      <c r="GM95" s="246"/>
      <c r="GN95" s="246"/>
      <c r="GO95" s="246"/>
      <c r="GP95" s="246"/>
      <c r="GQ95" s="246"/>
      <c r="GR95" s="246"/>
      <c r="GS95" s="246"/>
      <c r="GX95" s="246"/>
      <c r="GY95" s="246"/>
      <c r="GZ95" s="246"/>
      <c r="HA95" s="246"/>
      <c r="HB95" s="246"/>
      <c r="HC95" s="246"/>
      <c r="HD95" s="246"/>
      <c r="HE95" s="246"/>
      <c r="HF95" s="246"/>
      <c r="HG95" s="246"/>
      <c r="HH95" s="246"/>
      <c r="HI95" s="246"/>
      <c r="HJ95" s="246"/>
      <c r="HK95" s="246"/>
      <c r="HL95" s="246"/>
      <c r="HM95" s="246"/>
      <c r="HN95" s="246"/>
      <c r="HO95" s="246"/>
      <c r="HP95" s="246"/>
      <c r="HQ95" s="246"/>
      <c r="HR95" s="246"/>
      <c r="HS95" s="246"/>
      <c r="HT95" s="246"/>
      <c r="HU95" s="246"/>
      <c r="HV95" s="246"/>
      <c r="HW95" s="246"/>
      <c r="HX95" s="246"/>
      <c r="HY95" s="246"/>
      <c r="HZ95" s="246"/>
      <c r="IA95" s="246"/>
      <c r="IB95" s="246"/>
      <c r="IC95" s="246"/>
      <c r="ID95" s="246"/>
      <c r="IE95" s="246"/>
      <c r="IF95" s="246"/>
      <c r="IG95" s="246"/>
      <c r="IH95" s="246"/>
      <c r="II95" s="246"/>
      <c r="IJ95" s="246"/>
      <c r="IK95" s="246"/>
      <c r="IL95" s="246"/>
      <c r="IM95" s="246"/>
      <c r="IN95" s="246"/>
      <c r="IO95" s="246"/>
      <c r="IP95" s="246"/>
      <c r="IQ95" s="246"/>
      <c r="IR95" s="246"/>
      <c r="IS95" s="246"/>
      <c r="IT95" s="246"/>
      <c r="IU95" s="246"/>
      <c r="IV95" s="246"/>
      <c r="IW95" s="246"/>
      <c r="IX95" s="246"/>
      <c r="IY95" s="246"/>
      <c r="IZ95" s="246"/>
      <c r="JA95" s="246"/>
      <c r="JB95" s="246"/>
      <c r="JC95" s="246"/>
      <c r="JD95" s="246"/>
      <c r="JE95" s="246"/>
      <c r="JF95" s="246"/>
      <c r="JG95" s="246"/>
      <c r="JL95" s="246"/>
      <c r="JM95" s="246"/>
      <c r="JN95" s="246"/>
      <c r="JO95" s="246"/>
      <c r="JP95" s="246"/>
      <c r="JQ95" s="246"/>
      <c r="JR95" s="246"/>
      <c r="JS95" s="246"/>
      <c r="JT95" s="246"/>
      <c r="JU95" s="246"/>
      <c r="JV95" s="246"/>
      <c r="JW95" s="246"/>
      <c r="JX95" s="246"/>
      <c r="JY95" s="246"/>
      <c r="JZ95" s="246"/>
      <c r="KA95" s="246"/>
      <c r="KB95" s="246"/>
      <c r="KC95" s="246"/>
      <c r="KD95" s="246"/>
      <c r="KE95" s="246"/>
      <c r="KF95" s="246"/>
      <c r="KG95" s="246"/>
      <c r="KH95" s="246"/>
      <c r="KI95" s="246"/>
      <c r="KJ95" s="246"/>
      <c r="KK95" s="246"/>
      <c r="KL95" s="246"/>
      <c r="KM95" s="246"/>
      <c r="KN95" s="246"/>
      <c r="KO95" s="246"/>
      <c r="KP95" s="246"/>
      <c r="KQ95" s="246"/>
      <c r="KR95" s="246"/>
      <c r="KS95" s="246"/>
      <c r="KT95" s="246"/>
      <c r="KU95" s="246"/>
      <c r="KV95" s="246"/>
      <c r="KW95" s="246"/>
      <c r="KX95" s="246"/>
      <c r="KY95" s="246"/>
      <c r="LD95" s="246"/>
      <c r="LE95" s="246"/>
      <c r="LF95" s="246"/>
      <c r="LG95" s="246"/>
      <c r="LH95" s="246"/>
      <c r="LI95" s="246"/>
      <c r="LJ95" s="246"/>
      <c r="LK95" s="246"/>
      <c r="LL95" s="246"/>
      <c r="LM95" s="246"/>
      <c r="LN95" s="246"/>
      <c r="LO95" s="246"/>
      <c r="LP95" s="246"/>
      <c r="LQ95" s="246"/>
      <c r="LR95" s="246"/>
      <c r="LS95" s="246"/>
      <c r="LT95" s="246"/>
      <c r="LU95" s="246"/>
      <c r="LV95" s="246"/>
      <c r="LW95" s="246"/>
      <c r="LX95" s="246"/>
      <c r="LY95" s="246"/>
      <c r="LZ95" s="246"/>
      <c r="MA95" s="246"/>
      <c r="MB95" s="246"/>
      <c r="MC95" s="246"/>
      <c r="MD95" s="246"/>
      <c r="ME95" s="246"/>
      <c r="MF95" s="246"/>
      <c r="MG95" s="246"/>
      <c r="MH95" s="246"/>
      <c r="MI95" s="246"/>
      <c r="MJ95" s="246"/>
      <c r="MK95" s="246"/>
      <c r="MP95" s="246"/>
      <c r="MQ95" s="246"/>
      <c r="MR95" s="246"/>
      <c r="MS95" s="246"/>
      <c r="MT95" s="246"/>
      <c r="MU95" s="246"/>
      <c r="MV95" s="246"/>
      <c r="MW95" s="246"/>
      <c r="MX95" s="246"/>
      <c r="MY95" s="246"/>
      <c r="MZ95" s="246"/>
      <c r="NA95" s="246"/>
      <c r="NB95" s="246"/>
      <c r="NC95" s="246"/>
      <c r="ND95" s="246"/>
      <c r="NE95" s="246"/>
      <c r="NF95" s="246"/>
      <c r="NG95" s="246"/>
      <c r="NH95" s="246"/>
      <c r="NI95" s="246"/>
      <c r="NJ95" s="246"/>
      <c r="NK95" s="246"/>
      <c r="NL95" s="246"/>
      <c r="NM95" s="246"/>
      <c r="NN95" s="246"/>
      <c r="NO95" s="246"/>
      <c r="NP95" s="246"/>
      <c r="NQ95" s="246"/>
      <c r="NR95" s="246"/>
      <c r="NS95" s="246"/>
      <c r="NT95" s="246"/>
      <c r="NU95" s="246"/>
      <c r="NV95" s="246"/>
      <c r="NW95" s="246"/>
      <c r="NX95" s="246"/>
      <c r="NY95" s="246"/>
      <c r="NZ95" s="246"/>
      <c r="OE95" s="248"/>
      <c r="OF95" s="248"/>
      <c r="OG95" s="248"/>
      <c r="OH95" s="248"/>
      <c r="OI95" s="248"/>
      <c r="OJ95" s="248"/>
      <c r="OK95" s="248"/>
      <c r="OL95" s="248"/>
      <c r="OM95" s="248"/>
      <c r="ON95" s="248"/>
      <c r="OO95" s="248"/>
      <c r="OP95" s="248"/>
      <c r="OQ95" s="248"/>
      <c r="OR95" s="248"/>
      <c r="OS95" s="248"/>
      <c r="OT95" s="248"/>
      <c r="OU95" s="246"/>
      <c r="OV95" s="246"/>
      <c r="OW95" s="246"/>
      <c r="OX95" s="246"/>
      <c r="OY95" s="246"/>
      <c r="OZ95" s="246"/>
      <c r="PA95" s="246"/>
      <c r="PB95" s="246"/>
      <c r="PC95" s="246"/>
      <c r="PD95" s="246"/>
      <c r="PE95" s="246"/>
      <c r="PF95" s="246"/>
      <c r="PG95" s="246"/>
      <c r="PH95" s="246"/>
      <c r="PI95" s="246"/>
      <c r="PJ95" s="246"/>
      <c r="PK95" s="246"/>
      <c r="PL95" s="246"/>
      <c r="PM95" s="246"/>
      <c r="PN95" s="246"/>
      <c r="PO95" s="246"/>
      <c r="PP95" s="246"/>
      <c r="PQ95" s="246"/>
      <c r="PR95" s="246"/>
      <c r="PS95" s="246"/>
      <c r="PT95" s="246"/>
      <c r="PU95" s="246"/>
      <c r="PV95" s="246"/>
      <c r="PW95" s="246"/>
      <c r="PX95" s="246"/>
      <c r="QT95" s="247"/>
      <c r="QU95" s="247"/>
      <c r="QV95" s="247"/>
      <c r="QW95" s="247"/>
    </row>
    <row r="96" spans="1:465" ht="3" customHeight="1" x14ac:dyDescent="0.25">
      <c r="A96" s="297"/>
      <c r="B96" s="298"/>
      <c r="C96" s="232"/>
      <c r="GX96"/>
      <c r="GY96"/>
    </row>
    <row r="97" spans="1:465" ht="3" customHeight="1" x14ac:dyDescent="0.25">
      <c r="A97" s="297" t="s">
        <v>181</v>
      </c>
      <c r="B97" s="298" t="s">
        <v>58</v>
      </c>
      <c r="C97" s="232"/>
      <c r="GX97"/>
      <c r="GY97"/>
    </row>
    <row r="98" spans="1:465" ht="8.1" customHeight="1" x14ac:dyDescent="0.25">
      <c r="A98" s="297"/>
      <c r="B98" s="298"/>
      <c r="C98" s="232"/>
      <c r="D98" s="246"/>
      <c r="E98" s="246"/>
      <c r="F98" s="246"/>
      <c r="G98" s="246"/>
      <c r="H98" s="246"/>
      <c r="I98" s="246"/>
      <c r="J98" s="246"/>
      <c r="K98" s="246"/>
      <c r="L98" s="246"/>
      <c r="M98" s="246"/>
      <c r="N98" s="246"/>
      <c r="O98" s="246"/>
      <c r="P98" s="246"/>
      <c r="Q98" s="246"/>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U98" s="246"/>
      <c r="AV98" s="246"/>
      <c r="AW98" s="246"/>
      <c r="AX98" s="246"/>
      <c r="AY98" s="246"/>
      <c r="AZ98" s="246"/>
      <c r="BA98" s="246"/>
      <c r="BB98" s="246"/>
      <c r="BC98" s="246"/>
      <c r="BD98" s="246"/>
      <c r="BE98" s="246"/>
      <c r="BF98" s="246"/>
      <c r="BG98" s="246"/>
      <c r="BH98" s="246"/>
      <c r="BI98" s="246"/>
      <c r="BJ98" s="246"/>
      <c r="BK98" s="246"/>
      <c r="BL98" s="246"/>
      <c r="BM98" s="246"/>
      <c r="BN98" s="246"/>
      <c r="BO98" s="246"/>
      <c r="BP98" s="246"/>
      <c r="BQ98" s="246"/>
      <c r="BR98" s="246"/>
      <c r="BS98" s="246"/>
      <c r="BT98" s="246"/>
      <c r="BU98" s="246"/>
      <c r="BV98" s="246"/>
      <c r="BW98" s="246"/>
      <c r="BX98" s="246"/>
      <c r="BY98" s="246"/>
      <c r="BZ98" s="246"/>
      <c r="CA98" s="246"/>
      <c r="CB98" s="246"/>
      <c r="CC98" s="246"/>
      <c r="CD98" s="246"/>
      <c r="CE98" s="246"/>
      <c r="CF98" s="246"/>
      <c r="CG98" s="246"/>
      <c r="CH98" s="246"/>
      <c r="CI98" s="246"/>
      <c r="CJ98" s="246"/>
      <c r="CK98" s="246"/>
      <c r="CP98" s="246"/>
      <c r="CQ98" s="246"/>
      <c r="CR98" s="246"/>
      <c r="CS98" s="246"/>
      <c r="CT98" s="246"/>
      <c r="CU98" s="246"/>
      <c r="CV98" s="246"/>
      <c r="CW98" s="246"/>
      <c r="CX98" s="246"/>
      <c r="CY98" s="246"/>
      <c r="CZ98" s="246"/>
      <c r="DA98" s="246"/>
      <c r="DB98" s="246"/>
      <c r="DC98" s="246"/>
      <c r="DD98" s="246"/>
      <c r="DE98" s="246"/>
      <c r="DF98" s="246"/>
      <c r="DG98" s="246"/>
      <c r="DH98" s="246"/>
      <c r="DI98" s="246"/>
      <c r="DJ98" s="246"/>
      <c r="DK98" s="246"/>
      <c r="DL98" s="246"/>
      <c r="DM98" s="246"/>
      <c r="DN98" s="246"/>
      <c r="DO98" s="246"/>
      <c r="DP98" s="246"/>
      <c r="DQ98" s="246"/>
      <c r="DR98" s="246"/>
      <c r="DS98" s="246"/>
      <c r="DT98" s="246"/>
      <c r="DU98" s="246"/>
      <c r="DV98" s="246"/>
      <c r="DW98" s="246"/>
      <c r="DX98" s="246"/>
      <c r="DY98" s="246"/>
      <c r="DZ98" s="246"/>
      <c r="EA98" s="246"/>
      <c r="EB98" s="246"/>
      <c r="EC98" s="246"/>
      <c r="ED98" s="246"/>
      <c r="EI98" s="246"/>
      <c r="EJ98" s="246"/>
      <c r="EK98" s="246"/>
      <c r="EL98" s="246"/>
      <c r="EM98" s="246"/>
      <c r="EN98" s="246"/>
      <c r="EO98" s="246"/>
      <c r="EP98" s="246"/>
      <c r="EQ98" s="246"/>
      <c r="ER98" s="246"/>
      <c r="ES98" s="246"/>
      <c r="ET98" s="246"/>
      <c r="EU98" s="246"/>
      <c r="EV98" s="246"/>
      <c r="EW98" s="246"/>
      <c r="EX98" s="246"/>
      <c r="EY98" s="246"/>
      <c r="EZ98" s="246"/>
      <c r="FA98" s="246"/>
      <c r="FB98" s="246"/>
      <c r="FC98" s="246"/>
      <c r="FD98" s="246"/>
      <c r="FE98" s="246"/>
      <c r="FF98" s="246"/>
      <c r="FG98" s="246"/>
      <c r="FH98" s="246"/>
      <c r="FI98" s="246"/>
      <c r="FJ98" s="246"/>
      <c r="FK98" s="246"/>
      <c r="FL98" s="246"/>
      <c r="FM98" s="246"/>
      <c r="FN98" s="246"/>
      <c r="FO98" s="246"/>
      <c r="FP98" s="246"/>
      <c r="FQ98" s="246"/>
      <c r="FR98" s="246"/>
      <c r="FS98" s="246"/>
      <c r="FT98" s="246"/>
      <c r="FU98" s="246"/>
      <c r="FV98" s="246"/>
      <c r="FW98" s="246"/>
      <c r="FX98" s="246"/>
      <c r="FY98" s="246"/>
      <c r="FZ98" s="246"/>
      <c r="GA98" s="246"/>
      <c r="GB98" s="246"/>
      <c r="GC98" s="246"/>
      <c r="GD98" s="246"/>
      <c r="GE98" s="246"/>
      <c r="GF98" s="246"/>
      <c r="GG98" s="246"/>
      <c r="GH98" s="246"/>
      <c r="GI98" s="246"/>
      <c r="GJ98" s="246"/>
      <c r="GK98" s="246"/>
      <c r="GL98" s="246"/>
      <c r="GM98" s="246"/>
      <c r="GN98" s="246"/>
      <c r="GO98" s="246"/>
      <c r="GP98" s="246"/>
      <c r="GQ98" s="246"/>
      <c r="GR98" s="246"/>
      <c r="GS98" s="246"/>
      <c r="GX98" s="246"/>
      <c r="GY98" s="246"/>
      <c r="GZ98" s="246"/>
      <c r="HA98" s="246"/>
      <c r="HB98" s="246"/>
      <c r="HC98" s="246"/>
      <c r="HD98" s="246"/>
      <c r="HE98" s="246"/>
      <c r="HF98" s="246"/>
      <c r="HG98" s="246"/>
      <c r="HH98" s="246"/>
      <c r="HI98" s="246"/>
      <c r="HJ98" s="246"/>
      <c r="HK98" s="246"/>
      <c r="HL98" s="246"/>
      <c r="HM98" s="246"/>
      <c r="HN98" s="246"/>
      <c r="HO98" s="246"/>
      <c r="HP98" s="246"/>
      <c r="HQ98" s="246"/>
      <c r="HR98" s="246"/>
      <c r="HS98" s="246"/>
      <c r="HT98" s="246"/>
      <c r="HU98" s="246"/>
      <c r="HV98" s="246"/>
      <c r="HW98" s="246"/>
      <c r="HX98" s="246"/>
      <c r="HY98" s="246"/>
      <c r="HZ98" s="246"/>
      <c r="IA98" s="246"/>
      <c r="IB98" s="246"/>
      <c r="IC98" s="246"/>
      <c r="ID98" s="246"/>
      <c r="IE98" s="246"/>
      <c r="IF98" s="246"/>
      <c r="IG98" s="246"/>
      <c r="IH98" s="246"/>
      <c r="II98" s="246"/>
      <c r="IJ98" s="246"/>
      <c r="IK98" s="246"/>
      <c r="IL98" s="246"/>
      <c r="IM98" s="246"/>
      <c r="IN98" s="246"/>
      <c r="IO98" s="246"/>
      <c r="IP98" s="246"/>
      <c r="IQ98" s="246"/>
      <c r="IR98" s="246"/>
      <c r="IS98" s="246"/>
      <c r="IT98" s="246"/>
      <c r="IU98" s="246"/>
      <c r="IV98" s="246"/>
      <c r="IW98" s="246"/>
      <c r="IX98" s="246"/>
      <c r="IY98" s="246"/>
      <c r="IZ98" s="246"/>
      <c r="JA98" s="246"/>
      <c r="JB98" s="246"/>
      <c r="JC98" s="246"/>
      <c r="JD98" s="246"/>
      <c r="JE98" s="246"/>
      <c r="JF98" s="246"/>
      <c r="JG98" s="246"/>
      <c r="JL98" s="246"/>
      <c r="JM98" s="246"/>
      <c r="JN98" s="246"/>
      <c r="JO98" s="246"/>
      <c r="JP98" s="246"/>
      <c r="JQ98" s="246"/>
      <c r="JR98" s="246"/>
      <c r="JS98" s="246"/>
      <c r="JT98" s="246"/>
      <c r="JU98" s="246"/>
      <c r="JV98" s="246"/>
      <c r="JW98" s="246"/>
      <c r="JX98" s="246"/>
      <c r="JY98" s="246"/>
      <c r="JZ98" s="246"/>
      <c r="KA98" s="246"/>
      <c r="KB98" s="246"/>
      <c r="KC98" s="246"/>
      <c r="KD98" s="246"/>
      <c r="KE98" s="246"/>
      <c r="KF98" s="246"/>
      <c r="KG98" s="246"/>
      <c r="KH98" s="246"/>
      <c r="KI98" s="246"/>
      <c r="KJ98" s="246"/>
      <c r="KK98" s="246"/>
      <c r="KL98" s="246"/>
      <c r="KM98" s="246"/>
      <c r="KN98" s="246"/>
      <c r="KO98" s="246"/>
      <c r="KP98" s="246"/>
      <c r="KQ98" s="246"/>
      <c r="KR98" s="246"/>
      <c r="KS98" s="246"/>
      <c r="KT98" s="246"/>
      <c r="KU98" s="246"/>
      <c r="KV98" s="246"/>
      <c r="KW98" s="246"/>
      <c r="KX98" s="246"/>
      <c r="KY98" s="246"/>
      <c r="LD98" s="246"/>
      <c r="LE98" s="246"/>
      <c r="LF98" s="246"/>
      <c r="LG98" s="246"/>
      <c r="LH98" s="246"/>
      <c r="LI98" s="246"/>
      <c r="LJ98" s="246"/>
      <c r="LK98" s="246"/>
      <c r="LL98" s="246"/>
      <c r="LM98" s="246"/>
      <c r="LN98" s="246"/>
      <c r="LO98" s="246"/>
      <c r="LP98" s="246"/>
      <c r="LQ98" s="246"/>
      <c r="LR98" s="246"/>
      <c r="LS98" s="246"/>
      <c r="LT98" s="246"/>
      <c r="LU98" s="246"/>
      <c r="LV98" s="246"/>
      <c r="LW98" s="246"/>
      <c r="LX98" s="246"/>
      <c r="LY98" s="246"/>
      <c r="LZ98" s="246"/>
      <c r="MA98" s="246"/>
      <c r="MB98" s="246"/>
      <c r="MC98" s="246"/>
      <c r="MD98" s="246"/>
      <c r="ME98" s="246"/>
      <c r="MF98" s="246"/>
      <c r="MG98" s="246"/>
      <c r="MH98" s="246"/>
      <c r="MI98" s="246"/>
      <c r="MJ98" s="246"/>
      <c r="MK98" s="246"/>
      <c r="MP98" s="246"/>
      <c r="MQ98" s="246"/>
      <c r="MR98" s="246"/>
      <c r="MS98" s="246"/>
      <c r="MT98" s="246"/>
      <c r="MU98" s="246"/>
      <c r="MV98" s="246"/>
      <c r="MW98" s="246"/>
      <c r="MX98" s="246"/>
      <c r="MY98" s="246"/>
      <c r="MZ98" s="246"/>
      <c r="NA98" s="246"/>
      <c r="NB98" s="246"/>
      <c r="NC98" s="246"/>
      <c r="ND98" s="246"/>
      <c r="NE98" s="246"/>
      <c r="NF98" s="246"/>
      <c r="NG98" s="246"/>
      <c r="NH98" s="246"/>
      <c r="NI98" s="246"/>
      <c r="NJ98" s="246"/>
      <c r="NK98" s="246"/>
      <c r="NL98" s="246"/>
      <c r="NM98" s="246"/>
      <c r="NN98" s="246"/>
      <c r="NO98" s="246"/>
      <c r="NP98" s="246"/>
      <c r="NQ98" s="246"/>
      <c r="NR98" s="246"/>
      <c r="NS98" s="246"/>
      <c r="NT98" s="246"/>
      <c r="NU98" s="246"/>
      <c r="NV98" s="246"/>
      <c r="NW98" s="246"/>
      <c r="NX98" s="246"/>
      <c r="NY98" s="246"/>
      <c r="NZ98" s="246"/>
      <c r="OE98" s="246"/>
      <c r="OF98" s="246"/>
      <c r="OG98" s="246"/>
      <c r="OH98" s="246"/>
      <c r="OI98" s="246"/>
      <c r="OJ98" s="246"/>
      <c r="OK98" s="246"/>
      <c r="OL98" s="246"/>
      <c r="OM98" s="246"/>
      <c r="ON98" s="246"/>
      <c r="OO98" s="246"/>
      <c r="OP98" s="246"/>
      <c r="OQ98" s="246"/>
      <c r="OR98" s="246"/>
      <c r="OS98" s="246"/>
      <c r="OT98" s="246"/>
      <c r="OU98" s="246"/>
      <c r="OV98" s="246"/>
      <c r="OW98" s="247"/>
      <c r="OX98" s="247"/>
      <c r="OY98" s="247"/>
      <c r="OZ98" s="247"/>
      <c r="PA98" s="247"/>
      <c r="PB98" s="247"/>
      <c r="PC98" s="247"/>
      <c r="PD98" s="247"/>
      <c r="PE98" s="247"/>
      <c r="PF98" s="246"/>
      <c r="PG98" s="246"/>
      <c r="PH98" s="246"/>
      <c r="PI98" s="246"/>
      <c r="PJ98" s="246"/>
      <c r="PK98" s="246"/>
      <c r="PL98" s="246"/>
      <c r="PM98" s="246"/>
      <c r="PN98" s="246"/>
      <c r="PO98" s="246"/>
      <c r="PP98" s="246"/>
      <c r="PQ98" s="246"/>
      <c r="PR98" s="246"/>
      <c r="PS98" s="246"/>
      <c r="PT98" s="246"/>
      <c r="PU98" s="246"/>
      <c r="PV98" s="246"/>
      <c r="PW98" s="246"/>
      <c r="PX98" s="246"/>
      <c r="QT98" s="246"/>
      <c r="QU98" s="246"/>
      <c r="QV98" s="246"/>
      <c r="QW98" s="246"/>
    </row>
    <row r="99" spans="1:465" ht="3" customHeight="1" x14ac:dyDescent="0.25">
      <c r="A99" s="297"/>
      <c r="B99" s="298"/>
      <c r="C99" s="232"/>
      <c r="GX99"/>
      <c r="GY99"/>
    </row>
    <row r="100" spans="1:465" ht="3" customHeight="1" x14ac:dyDescent="0.25">
      <c r="A100" s="297" t="s">
        <v>205</v>
      </c>
      <c r="B100" s="298" t="s">
        <v>206</v>
      </c>
      <c r="C100" s="232"/>
      <c r="GX100"/>
      <c r="GY100"/>
    </row>
    <row r="101" spans="1:465" ht="8.1" customHeight="1" x14ac:dyDescent="0.25">
      <c r="A101" s="297"/>
      <c r="B101" s="298"/>
      <c r="C101" s="232"/>
      <c r="D101" s="246"/>
      <c r="E101" s="246"/>
      <c r="F101" s="246"/>
      <c r="G101" s="246"/>
      <c r="H101" s="246"/>
      <c r="I101" s="246"/>
      <c r="J101" s="246"/>
      <c r="K101" s="246"/>
      <c r="L101" s="246"/>
      <c r="M101" s="246"/>
      <c r="N101" s="246"/>
      <c r="O101" s="246"/>
      <c r="P101" s="246"/>
      <c r="Q101" s="246"/>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6"/>
      <c r="AN101" s="246"/>
      <c r="AO101" s="246"/>
      <c r="AP101" s="246"/>
      <c r="AU101" s="246"/>
      <c r="AV101" s="246"/>
      <c r="AW101" s="246"/>
      <c r="AX101" s="246"/>
      <c r="AY101" s="246"/>
      <c r="AZ101" s="246"/>
      <c r="BA101" s="246"/>
      <c r="BB101" s="246"/>
      <c r="BC101" s="246"/>
      <c r="BD101" s="246"/>
      <c r="BE101" s="246"/>
      <c r="BF101" s="246"/>
      <c r="BG101" s="246"/>
      <c r="BH101" s="246"/>
      <c r="BI101" s="246"/>
      <c r="BJ101" s="246"/>
      <c r="BK101" s="246"/>
      <c r="BL101" s="246"/>
      <c r="BM101" s="246"/>
      <c r="BN101" s="246"/>
      <c r="BO101" s="246"/>
      <c r="BP101" s="246"/>
      <c r="BQ101" s="246"/>
      <c r="BR101" s="246"/>
      <c r="BS101" s="246"/>
      <c r="BT101" s="246"/>
      <c r="BU101" s="246"/>
      <c r="BV101" s="246"/>
      <c r="BW101" s="246"/>
      <c r="BX101" s="246"/>
      <c r="BY101" s="246"/>
      <c r="BZ101" s="246"/>
      <c r="CA101" s="246"/>
      <c r="CB101" s="246"/>
      <c r="CC101" s="246"/>
      <c r="CD101" s="246"/>
      <c r="CE101" s="246"/>
      <c r="CF101" s="246"/>
      <c r="CG101" s="246"/>
      <c r="CH101" s="246"/>
      <c r="CI101" s="246"/>
      <c r="CJ101" s="246"/>
      <c r="CK101" s="246"/>
      <c r="CP101" s="246"/>
      <c r="CQ101" s="246"/>
      <c r="CR101" s="246"/>
      <c r="CS101" s="246"/>
      <c r="CT101" s="246"/>
      <c r="CU101" s="246"/>
      <c r="CV101" s="246"/>
      <c r="CW101" s="246"/>
      <c r="CX101" s="246"/>
      <c r="CY101" s="246"/>
      <c r="CZ101" s="246"/>
      <c r="DA101" s="246"/>
      <c r="DB101" s="246"/>
      <c r="DC101" s="246"/>
      <c r="DD101" s="246"/>
      <c r="DE101" s="246"/>
      <c r="DF101" s="246"/>
      <c r="DG101" s="246"/>
      <c r="DH101" s="246"/>
      <c r="DI101" s="246"/>
      <c r="DJ101" s="246"/>
      <c r="DK101" s="246"/>
      <c r="DL101" s="246"/>
      <c r="DM101" s="246"/>
      <c r="DN101" s="246"/>
      <c r="DO101" s="246"/>
      <c r="DP101" s="246"/>
      <c r="DQ101" s="246"/>
      <c r="DR101" s="246"/>
      <c r="DS101" s="246"/>
      <c r="DT101" s="246"/>
      <c r="DU101" s="246"/>
      <c r="DV101" s="246"/>
      <c r="DW101" s="246"/>
      <c r="DX101" s="246"/>
      <c r="DY101" s="246"/>
      <c r="DZ101" s="246"/>
      <c r="EA101" s="246"/>
      <c r="EB101" s="246"/>
      <c r="EC101" s="246"/>
      <c r="ED101" s="246"/>
      <c r="EI101" s="246"/>
      <c r="EJ101" s="246"/>
      <c r="EK101" s="246"/>
      <c r="EL101" s="246"/>
      <c r="EM101" s="246"/>
      <c r="EN101" s="246"/>
      <c r="EO101" s="246"/>
      <c r="EP101" s="246"/>
      <c r="EQ101" s="246"/>
      <c r="ER101" s="246"/>
      <c r="ES101" s="246"/>
      <c r="ET101" s="246"/>
      <c r="EU101" s="246"/>
      <c r="EV101" s="246"/>
      <c r="EW101" s="246"/>
      <c r="EX101" s="246"/>
      <c r="EY101" s="246"/>
      <c r="EZ101" s="246"/>
      <c r="FA101" s="246"/>
      <c r="FB101" s="246"/>
      <c r="FC101" s="246"/>
      <c r="FD101" s="246"/>
      <c r="FE101" s="246"/>
      <c r="FF101" s="246"/>
      <c r="FG101" s="246"/>
      <c r="FH101" s="246"/>
      <c r="FI101" s="246"/>
      <c r="FJ101" s="246"/>
      <c r="FK101" s="246"/>
      <c r="FL101" s="246"/>
      <c r="FM101" s="246"/>
      <c r="FN101" s="246"/>
      <c r="FO101" s="246"/>
      <c r="FP101" s="246"/>
      <c r="FQ101" s="246"/>
      <c r="FR101" s="246"/>
      <c r="FS101" s="246"/>
      <c r="FT101" s="246"/>
      <c r="FU101" s="246"/>
      <c r="FV101" s="246"/>
      <c r="FW101" s="246"/>
      <c r="FX101" s="246"/>
      <c r="FY101" s="246"/>
      <c r="FZ101" s="246"/>
      <c r="GA101" s="246"/>
      <c r="GB101" s="246"/>
      <c r="GC101" s="246"/>
      <c r="GD101" s="246"/>
      <c r="GE101" s="246"/>
      <c r="GF101" s="246"/>
      <c r="GG101" s="246"/>
      <c r="GH101" s="246"/>
      <c r="GI101" s="246"/>
      <c r="GJ101" s="246"/>
      <c r="GK101" s="246"/>
      <c r="GL101" s="246"/>
      <c r="GM101" s="246"/>
      <c r="GN101" s="246"/>
      <c r="GO101" s="246"/>
      <c r="GP101" s="246"/>
      <c r="GQ101" s="246"/>
      <c r="GR101" s="246"/>
      <c r="GS101" s="246"/>
      <c r="GX101" s="246"/>
      <c r="GY101" s="246"/>
      <c r="GZ101" s="246"/>
      <c r="HA101" s="246"/>
      <c r="HB101" s="246"/>
      <c r="HC101" s="246"/>
      <c r="HD101" s="246"/>
      <c r="HE101" s="246"/>
      <c r="HF101" s="246"/>
      <c r="HG101" s="246"/>
      <c r="HH101" s="246"/>
      <c r="HI101" s="246"/>
      <c r="HJ101" s="246"/>
      <c r="HK101" s="246"/>
      <c r="HL101" s="246"/>
      <c r="HM101" s="246"/>
      <c r="HN101" s="246"/>
      <c r="HO101" s="246"/>
      <c r="HP101" s="246"/>
      <c r="HQ101" s="246"/>
      <c r="HR101" s="246"/>
      <c r="HS101" s="246"/>
      <c r="HT101" s="246"/>
      <c r="HU101" s="246"/>
      <c r="HV101" s="246"/>
      <c r="HW101" s="246"/>
      <c r="HX101" s="246"/>
      <c r="HY101" s="246"/>
      <c r="HZ101" s="246"/>
      <c r="IA101" s="246"/>
      <c r="IB101" s="246"/>
      <c r="IC101" s="246"/>
      <c r="ID101" s="246"/>
      <c r="IE101" s="246"/>
      <c r="IF101" s="246"/>
      <c r="IG101" s="246"/>
      <c r="IH101" s="246"/>
      <c r="II101" s="246"/>
      <c r="IJ101" s="246"/>
      <c r="IK101" s="246"/>
      <c r="IL101" s="246"/>
      <c r="IM101" s="246"/>
      <c r="IN101" s="246"/>
      <c r="IO101" s="246"/>
      <c r="IP101" s="246"/>
      <c r="IQ101" s="246"/>
      <c r="IR101" s="246"/>
      <c r="IS101" s="246"/>
      <c r="IT101" s="246"/>
      <c r="IU101" s="246"/>
      <c r="IV101" s="246"/>
      <c r="IW101" s="246"/>
      <c r="IX101" s="246"/>
      <c r="IY101" s="246"/>
      <c r="IZ101" s="246"/>
      <c r="JA101" s="246"/>
      <c r="JB101" s="246"/>
      <c r="JC101" s="246"/>
      <c r="JD101" s="246"/>
      <c r="JE101" s="246"/>
      <c r="JF101" s="246"/>
      <c r="JG101" s="246"/>
      <c r="JL101" s="246"/>
      <c r="JM101" s="246"/>
      <c r="JN101" s="246"/>
      <c r="JO101" s="246"/>
      <c r="JP101" s="246"/>
      <c r="JQ101" s="246"/>
      <c r="JR101" s="246"/>
      <c r="JS101" s="246"/>
      <c r="JT101" s="246"/>
      <c r="JU101" s="246"/>
      <c r="JV101" s="246"/>
      <c r="JW101" s="246"/>
      <c r="JX101" s="246"/>
      <c r="JY101" s="246"/>
      <c r="JZ101" s="246"/>
      <c r="KA101" s="246"/>
      <c r="KB101" s="246"/>
      <c r="KC101" s="246"/>
      <c r="KD101" s="246"/>
      <c r="KE101" s="246"/>
      <c r="KF101" s="246"/>
      <c r="KG101" s="246"/>
      <c r="KH101" s="246"/>
      <c r="KI101" s="246"/>
      <c r="KJ101" s="246"/>
      <c r="KK101" s="246"/>
      <c r="KL101" s="246"/>
      <c r="KM101" s="246"/>
      <c r="KN101" s="246"/>
      <c r="KO101" s="246"/>
      <c r="KP101" s="246"/>
      <c r="KQ101" s="246"/>
      <c r="KR101" s="246"/>
      <c r="KS101" s="246"/>
      <c r="KT101" s="246"/>
      <c r="KU101" s="246"/>
      <c r="KV101" s="246"/>
      <c r="KW101" s="246"/>
      <c r="KX101" s="246"/>
      <c r="KY101" s="246"/>
      <c r="LD101" s="246"/>
      <c r="LE101" s="246"/>
      <c r="LF101" s="246"/>
      <c r="LG101" s="246"/>
      <c r="LH101" s="246"/>
      <c r="LI101" s="246"/>
      <c r="LJ101" s="246"/>
      <c r="LK101" s="246"/>
      <c r="LL101" s="246"/>
      <c r="LM101" s="246"/>
      <c r="LN101" s="246"/>
      <c r="LO101" s="246"/>
      <c r="LP101" s="246"/>
      <c r="LQ101" s="246"/>
      <c r="LR101" s="246"/>
      <c r="LS101" s="246"/>
      <c r="LT101" s="246"/>
      <c r="LU101" s="246"/>
      <c r="LV101" s="246"/>
      <c r="LW101" s="246"/>
      <c r="LX101" s="246"/>
      <c r="LY101" s="246"/>
      <c r="LZ101" s="246"/>
      <c r="MA101" s="246"/>
      <c r="MB101" s="246"/>
      <c r="MC101" s="246"/>
      <c r="MD101" s="246"/>
      <c r="ME101" s="246"/>
      <c r="MF101" s="246"/>
      <c r="MG101" s="246"/>
      <c r="MH101" s="246"/>
      <c r="MI101" s="246"/>
      <c r="MJ101" s="246"/>
      <c r="MK101" s="246"/>
      <c r="MP101" s="246"/>
      <c r="MQ101" s="246"/>
      <c r="MR101" s="246"/>
      <c r="MS101" s="246"/>
      <c r="MT101" s="246"/>
      <c r="MU101" s="246"/>
      <c r="MV101" s="246"/>
      <c r="MW101" s="246"/>
      <c r="MX101" s="246"/>
      <c r="MY101" s="246"/>
      <c r="MZ101" s="246"/>
      <c r="NA101" s="246"/>
      <c r="NB101" s="246"/>
      <c r="NC101" s="246"/>
      <c r="ND101" s="246"/>
      <c r="NE101" s="246"/>
      <c r="NF101" s="246"/>
      <c r="NG101" s="246"/>
      <c r="NH101" s="246"/>
      <c r="NI101" s="246"/>
      <c r="NJ101" s="246"/>
      <c r="NK101" s="246"/>
      <c r="NL101" s="246"/>
      <c r="NM101" s="246"/>
      <c r="NN101" s="246"/>
      <c r="NO101" s="246"/>
      <c r="NP101" s="246"/>
      <c r="NQ101" s="246"/>
      <c r="NR101" s="246"/>
      <c r="NS101" s="246"/>
      <c r="NT101" s="246"/>
      <c r="NU101" s="246"/>
      <c r="NV101" s="246"/>
      <c r="NW101" s="246"/>
      <c r="NX101" s="246"/>
      <c r="NY101" s="246"/>
      <c r="NZ101" s="246"/>
      <c r="OE101" s="246"/>
      <c r="OF101" s="246"/>
      <c r="OG101" s="246"/>
      <c r="OH101" s="246"/>
      <c r="OI101" s="246"/>
      <c r="OJ101" s="246"/>
      <c r="OK101" s="246"/>
      <c r="OL101" s="246"/>
      <c r="OM101" s="246"/>
      <c r="ON101" s="246"/>
      <c r="OO101" s="246"/>
      <c r="OP101" s="246"/>
      <c r="OQ101" s="246"/>
      <c r="OR101" s="246"/>
      <c r="OS101" s="246"/>
      <c r="OT101" s="246"/>
      <c r="OU101" s="246"/>
      <c r="OV101" s="246"/>
      <c r="OW101" s="246"/>
      <c r="OX101" s="246"/>
      <c r="OY101" s="246"/>
      <c r="OZ101" s="246"/>
      <c r="PA101" s="246"/>
      <c r="PB101" s="246"/>
      <c r="PC101" s="246"/>
      <c r="PD101" s="246"/>
      <c r="PE101" s="247"/>
      <c r="PF101" s="247"/>
      <c r="PG101" s="247"/>
      <c r="PH101" s="247"/>
      <c r="PI101" s="247"/>
      <c r="PJ101" s="247"/>
      <c r="PK101" s="248"/>
      <c r="PL101" s="248"/>
      <c r="PM101" s="248"/>
      <c r="PN101" s="248"/>
      <c r="PO101" s="248"/>
      <c r="PP101" s="248"/>
      <c r="PQ101" s="248"/>
      <c r="PR101" s="248"/>
      <c r="PS101" s="248"/>
      <c r="PT101" s="248"/>
      <c r="PU101" s="248"/>
      <c r="PV101" s="248"/>
      <c r="PW101" s="248"/>
      <c r="PX101" s="246"/>
      <c r="QT101" s="247"/>
      <c r="QU101" s="247"/>
      <c r="QV101" s="247"/>
      <c r="QW101" s="247"/>
    </row>
    <row r="102" spans="1:465" ht="3" customHeight="1" x14ac:dyDescent="0.25">
      <c r="A102" s="297"/>
      <c r="B102" s="298"/>
      <c r="C102" s="232"/>
      <c r="GX102"/>
      <c r="GY102"/>
    </row>
    <row r="103" spans="1:465" ht="18.75" x14ac:dyDescent="0.3">
      <c r="A103" s="30" t="s">
        <v>274</v>
      </c>
    </row>
    <row r="104" spans="1:465" ht="3" customHeight="1" x14ac:dyDescent="0.25">
      <c r="A104" s="297" t="s">
        <v>256</v>
      </c>
      <c r="B104" s="298" t="s">
        <v>257</v>
      </c>
      <c r="C104" s="232"/>
      <c r="GX104"/>
      <c r="GY104"/>
    </row>
    <row r="105" spans="1:465" ht="8.1" customHeight="1" x14ac:dyDescent="0.25">
      <c r="A105" s="297"/>
      <c r="B105" s="298"/>
      <c r="C105" s="232"/>
      <c r="D105" s="246"/>
      <c r="E105" s="246"/>
      <c r="F105" s="246"/>
      <c r="G105" s="246"/>
      <c r="H105" s="246"/>
      <c r="I105" s="246"/>
      <c r="J105" s="246"/>
      <c r="K105" s="246"/>
      <c r="L105" s="246"/>
      <c r="M105" s="246"/>
      <c r="N105" s="246"/>
      <c r="O105" s="246"/>
      <c r="P105" s="246"/>
      <c r="Q105" s="246"/>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246"/>
      <c r="AN105" s="246"/>
      <c r="AO105" s="246"/>
      <c r="AP105" s="246"/>
      <c r="AU105" s="246"/>
      <c r="AV105" s="246"/>
      <c r="AW105" s="246"/>
      <c r="AX105" s="246"/>
      <c r="AY105" s="246"/>
      <c r="AZ105" s="246"/>
      <c r="BA105" s="246"/>
      <c r="BB105" s="246"/>
      <c r="BC105" s="246"/>
      <c r="BD105" s="246"/>
      <c r="BE105" s="246"/>
      <c r="BF105" s="246"/>
      <c r="BG105" s="246"/>
      <c r="BH105" s="246"/>
      <c r="BI105" s="246"/>
      <c r="BJ105" s="246"/>
      <c r="BK105" s="246"/>
      <c r="BL105" s="246"/>
      <c r="BM105" s="246"/>
      <c r="BN105" s="246"/>
      <c r="BO105" s="246"/>
      <c r="BP105" s="246"/>
      <c r="BQ105" s="246"/>
      <c r="BR105" s="246"/>
      <c r="BS105" s="246"/>
      <c r="BT105" s="246"/>
      <c r="BU105" s="246"/>
      <c r="BV105" s="246"/>
      <c r="BW105" s="246"/>
      <c r="BX105" s="246"/>
      <c r="BY105" s="246"/>
      <c r="BZ105" s="246"/>
      <c r="CA105" s="246"/>
      <c r="CB105" s="246"/>
      <c r="CC105" s="246"/>
      <c r="CD105" s="246"/>
      <c r="CE105" s="246"/>
      <c r="CF105" s="246"/>
      <c r="CG105" s="246"/>
      <c r="CH105" s="246"/>
      <c r="CI105" s="246"/>
      <c r="CJ105" s="246"/>
      <c r="CK105" s="246"/>
      <c r="CP105" s="247"/>
      <c r="CQ105" s="247"/>
      <c r="CR105" s="247"/>
      <c r="CS105" s="247"/>
      <c r="CT105" s="247"/>
      <c r="CU105" s="247"/>
      <c r="CV105" s="247"/>
      <c r="CW105" s="247"/>
      <c r="CX105" s="247"/>
      <c r="CY105" s="247"/>
      <c r="CZ105" s="246"/>
      <c r="DA105" s="246"/>
      <c r="DB105" s="246"/>
      <c r="DC105" s="246"/>
      <c r="DD105" s="246"/>
      <c r="DE105" s="246"/>
      <c r="DF105" s="246"/>
      <c r="DG105" s="246"/>
      <c r="DH105" s="246"/>
      <c r="DI105" s="246"/>
      <c r="DJ105" s="246"/>
      <c r="DK105" s="246"/>
      <c r="DL105" s="246"/>
      <c r="DM105" s="246"/>
      <c r="DN105" s="246"/>
      <c r="DO105" s="246"/>
      <c r="DP105" s="246"/>
      <c r="DQ105" s="246"/>
      <c r="DR105" s="246"/>
      <c r="DS105" s="246"/>
      <c r="DT105" s="246"/>
      <c r="DU105" s="246"/>
      <c r="DV105" s="246"/>
      <c r="DW105" s="246"/>
      <c r="DX105" s="246"/>
      <c r="DY105" s="246"/>
      <c r="DZ105" s="246"/>
      <c r="EA105" s="246"/>
      <c r="EB105" s="246"/>
      <c r="EC105" s="246"/>
      <c r="ED105" s="246"/>
      <c r="EI105" s="246"/>
      <c r="EJ105" s="246"/>
      <c r="EK105" s="246"/>
      <c r="EL105" s="246"/>
      <c r="EM105" s="246"/>
      <c r="EN105" s="246"/>
      <c r="EO105" s="246"/>
      <c r="EP105" s="246"/>
      <c r="EQ105" s="246"/>
      <c r="ER105" s="246"/>
      <c r="ES105" s="246"/>
      <c r="ET105" s="246"/>
      <c r="EU105" s="246"/>
      <c r="EV105" s="246"/>
      <c r="EW105" s="246"/>
      <c r="EX105" s="246"/>
      <c r="EY105" s="246"/>
      <c r="EZ105" s="246"/>
      <c r="FA105" s="246"/>
      <c r="FB105" s="246"/>
      <c r="FC105" s="246"/>
      <c r="FD105" s="246"/>
      <c r="FE105" s="246"/>
      <c r="FF105" s="246"/>
      <c r="FG105" s="246"/>
      <c r="FH105" s="246"/>
      <c r="FI105" s="246"/>
      <c r="FJ105" s="246"/>
      <c r="FK105" s="246"/>
      <c r="FL105" s="246"/>
      <c r="FM105" s="246"/>
      <c r="FN105" s="246"/>
      <c r="FO105" s="246"/>
      <c r="FP105" s="246"/>
      <c r="FQ105" s="246"/>
      <c r="FR105" s="246"/>
      <c r="FS105" s="246"/>
      <c r="FT105" s="246"/>
      <c r="FU105" s="246"/>
      <c r="FV105" s="246"/>
      <c r="FW105" s="246"/>
      <c r="FX105" s="246"/>
      <c r="FY105" s="246"/>
      <c r="FZ105" s="246"/>
      <c r="GA105" s="246"/>
      <c r="GB105" s="246"/>
      <c r="GC105" s="246"/>
      <c r="GD105" s="246"/>
      <c r="GE105" s="246"/>
      <c r="GF105" s="246"/>
      <c r="GG105" s="246"/>
      <c r="GH105" s="246"/>
      <c r="GI105" s="246"/>
      <c r="GJ105" s="246"/>
      <c r="GK105" s="246"/>
      <c r="GL105" s="246"/>
      <c r="GM105" s="246"/>
      <c r="GN105" s="246"/>
      <c r="GO105" s="246"/>
      <c r="GP105" s="246"/>
      <c r="GQ105" s="246"/>
      <c r="GR105" s="246"/>
      <c r="GS105" s="246"/>
      <c r="GX105" s="246"/>
      <c r="GY105" s="246"/>
      <c r="GZ105" s="246"/>
      <c r="HA105" s="246"/>
      <c r="HB105" s="246"/>
      <c r="HC105" s="246"/>
      <c r="HD105" s="246"/>
      <c r="HE105" s="246"/>
      <c r="HF105" s="246"/>
      <c r="HG105" s="246"/>
      <c r="HH105" s="246"/>
      <c r="HI105" s="246"/>
      <c r="HJ105" s="246"/>
      <c r="HK105" s="246"/>
      <c r="HL105" s="246"/>
      <c r="HM105" s="246"/>
      <c r="HN105" s="246"/>
      <c r="HO105" s="246"/>
      <c r="HP105" s="246"/>
      <c r="HQ105" s="246"/>
      <c r="HR105" s="246"/>
      <c r="HS105" s="246"/>
      <c r="HT105" s="246"/>
      <c r="HU105" s="246"/>
      <c r="HV105" s="246"/>
      <c r="HW105" s="246"/>
      <c r="HX105" s="246"/>
      <c r="HY105" s="246"/>
      <c r="HZ105" s="246"/>
      <c r="IA105" s="246"/>
      <c r="IB105" s="246"/>
      <c r="IC105" s="246"/>
      <c r="ID105" s="246"/>
      <c r="IE105" s="246"/>
      <c r="IF105" s="246"/>
      <c r="IG105" s="246"/>
      <c r="IH105" s="246"/>
      <c r="II105" s="246"/>
      <c r="IJ105" s="246"/>
      <c r="IK105" s="246"/>
      <c r="IL105" s="246"/>
      <c r="IM105" s="246"/>
      <c r="IN105" s="246"/>
      <c r="IO105" s="246"/>
      <c r="IP105" s="246"/>
      <c r="IQ105" s="246"/>
      <c r="IR105" s="246"/>
      <c r="IS105" s="246"/>
      <c r="IT105" s="246"/>
      <c r="IU105" s="246"/>
      <c r="IV105" s="246"/>
      <c r="IW105" s="246"/>
      <c r="IX105" s="246"/>
      <c r="IY105" s="246"/>
      <c r="IZ105" s="246"/>
      <c r="JA105" s="246"/>
      <c r="JB105" s="246"/>
      <c r="JC105" s="246"/>
      <c r="JD105" s="246"/>
      <c r="JE105" s="246"/>
      <c r="JF105" s="246"/>
      <c r="JG105" s="246"/>
      <c r="JL105" s="246"/>
      <c r="JM105" s="246"/>
      <c r="JN105" s="246"/>
      <c r="JO105" s="246"/>
      <c r="JP105" s="246"/>
      <c r="JQ105" s="246"/>
      <c r="JR105" s="246"/>
      <c r="JS105" s="246"/>
      <c r="JT105" s="246"/>
      <c r="JU105" s="246"/>
      <c r="JV105" s="246"/>
      <c r="JW105" s="246"/>
      <c r="JX105" s="246"/>
      <c r="JY105" s="246"/>
      <c r="JZ105" s="246"/>
      <c r="KA105" s="246"/>
      <c r="KB105" s="246"/>
      <c r="KC105" s="246"/>
      <c r="KD105" s="246"/>
      <c r="KE105" s="246"/>
      <c r="KF105" s="246"/>
      <c r="KG105" s="246"/>
      <c r="KH105" s="246"/>
      <c r="KI105" s="246"/>
      <c r="KJ105" s="246"/>
      <c r="KK105" s="246"/>
      <c r="KL105" s="246"/>
      <c r="KM105" s="246"/>
      <c r="KN105" s="246"/>
      <c r="KO105" s="246"/>
      <c r="KP105" s="246"/>
      <c r="KQ105" s="246"/>
      <c r="KR105" s="246"/>
      <c r="KS105" s="246"/>
      <c r="KT105" s="246"/>
      <c r="KU105" s="246"/>
      <c r="KV105" s="246"/>
      <c r="KW105" s="246"/>
      <c r="KX105" s="246"/>
      <c r="KY105" s="246"/>
      <c r="LD105" s="246"/>
      <c r="LE105" s="246"/>
      <c r="LF105" s="246"/>
      <c r="LG105" s="246"/>
      <c r="LH105" s="246"/>
      <c r="LI105" s="246"/>
      <c r="LJ105" s="246"/>
      <c r="LK105" s="246"/>
      <c r="LL105" s="246"/>
      <c r="LM105" s="246"/>
      <c r="LN105" s="246"/>
      <c r="LO105" s="246"/>
      <c r="LP105" s="246"/>
      <c r="LQ105" s="246"/>
      <c r="LR105" s="246"/>
      <c r="LS105" s="246"/>
      <c r="LT105" s="246"/>
      <c r="LU105" s="246"/>
      <c r="LV105" s="246"/>
      <c r="LW105" s="246"/>
      <c r="LX105" s="246"/>
      <c r="LY105" s="246"/>
      <c r="LZ105" s="246"/>
      <c r="MA105" s="246"/>
      <c r="MB105" s="247"/>
      <c r="MC105" s="247"/>
      <c r="MD105" s="247"/>
      <c r="ME105" s="247"/>
      <c r="MF105" s="246"/>
      <c r="MG105" s="246"/>
      <c r="MH105" s="246"/>
      <c r="MI105" s="246"/>
      <c r="MJ105" s="246"/>
      <c r="MK105" s="246"/>
      <c r="MP105" s="246"/>
      <c r="MQ105" s="246"/>
      <c r="MR105" s="246"/>
      <c r="MS105" s="246"/>
      <c r="MT105" s="246"/>
      <c r="MU105" s="246"/>
      <c r="MV105" s="246"/>
      <c r="MW105" s="246"/>
      <c r="MX105" s="246"/>
      <c r="MY105" s="246"/>
      <c r="MZ105" s="246"/>
      <c r="NA105" s="246"/>
      <c r="NB105" s="246"/>
      <c r="NC105" s="246"/>
      <c r="ND105" s="246"/>
      <c r="NE105" s="246"/>
      <c r="NF105" s="246"/>
      <c r="NG105" s="246"/>
      <c r="NH105" s="246"/>
      <c r="NI105" s="246"/>
      <c r="NJ105" s="246"/>
      <c r="NK105" s="246"/>
      <c r="NL105" s="246"/>
      <c r="NM105" s="246"/>
      <c r="NN105" s="246"/>
      <c r="NO105" s="246"/>
      <c r="NP105" s="246"/>
      <c r="NQ105" s="246"/>
      <c r="NR105" s="246"/>
      <c r="NS105" s="246"/>
      <c r="NT105" s="246"/>
      <c r="NU105" s="246"/>
      <c r="NV105" s="246"/>
      <c r="NW105" s="246"/>
      <c r="NX105" s="246"/>
      <c r="NY105" s="246"/>
      <c r="NZ105" s="246"/>
      <c r="OE105" s="246"/>
      <c r="OF105" s="246"/>
      <c r="OG105" s="246"/>
      <c r="OH105" s="246"/>
      <c r="OI105" s="246"/>
      <c r="OJ105" s="246"/>
      <c r="OK105" s="246"/>
      <c r="OL105" s="246"/>
      <c r="OM105" s="246"/>
      <c r="ON105" s="246"/>
      <c r="OO105" s="246"/>
      <c r="OP105" s="246"/>
      <c r="OQ105" s="246"/>
      <c r="OR105" s="246"/>
      <c r="OS105" s="246"/>
      <c r="OT105" s="246"/>
      <c r="OU105" s="246"/>
      <c r="OV105" s="246"/>
      <c r="OW105" s="246"/>
      <c r="OX105" s="246"/>
      <c r="OY105" s="246"/>
      <c r="OZ105" s="246"/>
      <c r="PA105" s="246"/>
      <c r="PB105" s="246"/>
      <c r="PC105" s="246"/>
      <c r="PD105" s="246"/>
      <c r="PE105" s="246"/>
      <c r="PF105" s="246"/>
      <c r="PG105" s="246"/>
      <c r="PH105" s="246"/>
      <c r="PI105" s="246"/>
      <c r="PJ105" s="246"/>
      <c r="PK105" s="246"/>
      <c r="PL105" s="246"/>
      <c r="PM105" s="246"/>
      <c r="PN105" s="246"/>
      <c r="PO105" s="246"/>
      <c r="PP105" s="246"/>
      <c r="PQ105" s="246"/>
      <c r="PR105" s="246"/>
      <c r="PS105" s="246"/>
      <c r="PT105" s="246"/>
      <c r="PU105" s="246"/>
      <c r="PV105" s="246"/>
      <c r="PW105" s="246"/>
      <c r="PX105" s="246"/>
      <c r="QT105" s="246"/>
      <c r="QU105" s="246"/>
      <c r="QV105" s="246"/>
      <c r="QW105" s="246"/>
    </row>
    <row r="106" spans="1:465" ht="3" customHeight="1" x14ac:dyDescent="0.25">
      <c r="A106" s="297"/>
      <c r="B106" s="298"/>
      <c r="C106" s="232"/>
      <c r="GX106"/>
      <c r="GY106"/>
    </row>
    <row r="107" spans="1:465" ht="3" customHeight="1" x14ac:dyDescent="0.25">
      <c r="A107" s="297" t="s">
        <v>179</v>
      </c>
      <c r="B107" s="298" t="s">
        <v>56</v>
      </c>
      <c r="C107" s="232"/>
      <c r="GX107"/>
      <c r="GY107"/>
    </row>
    <row r="108" spans="1:465" ht="8.1" customHeight="1" x14ac:dyDescent="0.25">
      <c r="A108" s="297"/>
      <c r="B108" s="298"/>
      <c r="C108" s="232"/>
      <c r="D108" s="246"/>
      <c r="E108" s="246"/>
      <c r="F108" s="246"/>
      <c r="G108" s="246"/>
      <c r="H108" s="246"/>
      <c r="I108" s="246"/>
      <c r="J108" s="246"/>
      <c r="K108" s="246"/>
      <c r="L108" s="246"/>
      <c r="M108" s="246"/>
      <c r="N108" s="246"/>
      <c r="O108" s="246"/>
      <c r="P108" s="246"/>
      <c r="Q108" s="246"/>
      <c r="R108" s="246"/>
      <c r="S108" s="246"/>
      <c r="T108" s="246"/>
      <c r="U108" s="246"/>
      <c r="V108" s="246"/>
      <c r="W108" s="246"/>
      <c r="X108" s="246"/>
      <c r="Y108" s="246"/>
      <c r="Z108" s="246"/>
      <c r="AA108" s="246"/>
      <c r="AB108" s="246"/>
      <c r="AC108" s="246"/>
      <c r="AD108" s="246"/>
      <c r="AE108" s="246"/>
      <c r="AF108" s="246"/>
      <c r="AG108" s="246"/>
      <c r="AH108" s="246"/>
      <c r="AI108" s="246"/>
      <c r="AJ108" s="246"/>
      <c r="AK108" s="246"/>
      <c r="AL108" s="246"/>
      <c r="AM108" s="246"/>
      <c r="AN108" s="246"/>
      <c r="AO108" s="246"/>
      <c r="AP108" s="246"/>
      <c r="AU108" s="246"/>
      <c r="AV108" s="246"/>
      <c r="AW108" s="246"/>
      <c r="AX108" s="246"/>
      <c r="AY108" s="246"/>
      <c r="AZ108" s="246"/>
      <c r="BA108" s="246"/>
      <c r="BB108" s="246"/>
      <c r="BC108" s="246"/>
      <c r="BD108" s="246"/>
      <c r="BE108" s="246"/>
      <c r="BF108" s="246"/>
      <c r="BG108" s="246"/>
      <c r="BH108" s="246"/>
      <c r="BI108" s="246"/>
      <c r="BJ108" s="246"/>
      <c r="BK108" s="246"/>
      <c r="BL108" s="246"/>
      <c r="BM108" s="246"/>
      <c r="BN108" s="246"/>
      <c r="BO108" s="246"/>
      <c r="BP108" s="246"/>
      <c r="BQ108" s="246"/>
      <c r="BR108" s="246"/>
      <c r="BS108" s="246"/>
      <c r="BT108" s="246"/>
      <c r="BU108" s="246"/>
      <c r="BV108" s="246"/>
      <c r="BW108" s="246"/>
      <c r="BX108" s="246"/>
      <c r="BY108" s="246"/>
      <c r="BZ108" s="246"/>
      <c r="CA108" s="246"/>
      <c r="CB108" s="246"/>
      <c r="CC108" s="246"/>
      <c r="CD108" s="246"/>
      <c r="CE108" s="246"/>
      <c r="CF108" s="246"/>
      <c r="CG108" s="246"/>
      <c r="CH108" s="246"/>
      <c r="CI108" s="246"/>
      <c r="CJ108" s="246"/>
      <c r="CK108" s="246"/>
      <c r="CP108" s="246"/>
      <c r="CQ108" s="246"/>
      <c r="CR108" s="246"/>
      <c r="CS108" s="246"/>
      <c r="CT108" s="246"/>
      <c r="CU108" s="246"/>
      <c r="CV108" s="246"/>
      <c r="CW108" s="246"/>
      <c r="CX108" s="246"/>
      <c r="CY108" s="246"/>
      <c r="CZ108" s="246"/>
      <c r="DA108" s="246"/>
      <c r="DB108" s="246"/>
      <c r="DC108" s="246"/>
      <c r="DD108" s="246"/>
      <c r="DE108" s="246"/>
      <c r="DF108" s="246"/>
      <c r="DG108" s="246"/>
      <c r="DH108" s="246"/>
      <c r="DI108" s="246"/>
      <c r="DJ108" s="246"/>
      <c r="DK108" s="246"/>
      <c r="DL108" s="246"/>
      <c r="DM108" s="246"/>
      <c r="DN108" s="246"/>
      <c r="DO108" s="246"/>
      <c r="DP108" s="246"/>
      <c r="DQ108" s="246"/>
      <c r="DR108" s="246"/>
      <c r="DS108" s="246"/>
      <c r="DT108" s="246"/>
      <c r="DU108" s="246"/>
      <c r="DV108" s="246"/>
      <c r="DW108" s="246"/>
      <c r="DX108" s="246"/>
      <c r="DY108" s="246"/>
      <c r="DZ108" s="246"/>
      <c r="EA108" s="246"/>
      <c r="EB108" s="246"/>
      <c r="EC108" s="246"/>
      <c r="ED108" s="246"/>
      <c r="EI108" s="246"/>
      <c r="EJ108" s="246"/>
      <c r="EK108" s="246"/>
      <c r="EL108" s="246"/>
      <c r="EM108" s="246"/>
      <c r="EN108" s="246"/>
      <c r="EO108" s="246"/>
      <c r="EP108" s="246"/>
      <c r="EQ108" s="246"/>
      <c r="ER108" s="246"/>
      <c r="ES108" s="246"/>
      <c r="ET108" s="246"/>
      <c r="EU108" s="246"/>
      <c r="EV108" s="246"/>
      <c r="EW108" s="246"/>
      <c r="EX108" s="246"/>
      <c r="EY108" s="246"/>
      <c r="EZ108" s="246"/>
      <c r="FA108" s="246"/>
      <c r="FB108" s="246"/>
      <c r="FC108" s="246"/>
      <c r="FD108" s="246"/>
      <c r="FE108" s="246"/>
      <c r="FF108" s="246"/>
      <c r="FG108" s="246"/>
      <c r="FH108" s="246"/>
      <c r="FI108" s="246"/>
      <c r="FJ108" s="246"/>
      <c r="FK108" s="246"/>
      <c r="FL108" s="246"/>
      <c r="FM108" s="246"/>
      <c r="FN108" s="246"/>
      <c r="FO108" s="246"/>
      <c r="FP108" s="246"/>
      <c r="FQ108" s="246"/>
      <c r="FR108" s="246"/>
      <c r="FS108" s="246"/>
      <c r="FT108" s="246"/>
      <c r="FU108" s="246"/>
      <c r="FV108" s="246"/>
      <c r="FW108" s="246"/>
      <c r="FX108" s="246"/>
      <c r="FY108" s="246"/>
      <c r="FZ108" s="246"/>
      <c r="GA108" s="246"/>
      <c r="GB108" s="246"/>
      <c r="GC108" s="246"/>
      <c r="GD108" s="246"/>
      <c r="GE108" s="246"/>
      <c r="GF108" s="246"/>
      <c r="GG108" s="246"/>
      <c r="GH108" s="246"/>
      <c r="GI108" s="246"/>
      <c r="GJ108" s="246"/>
      <c r="GK108" s="246"/>
      <c r="GL108" s="246"/>
      <c r="GM108" s="246"/>
      <c r="GN108" s="246"/>
      <c r="GO108" s="246"/>
      <c r="GP108" s="246"/>
      <c r="GQ108" s="246"/>
      <c r="GR108" s="246"/>
      <c r="GS108" s="246"/>
      <c r="GX108" s="246"/>
      <c r="GY108" s="246"/>
      <c r="GZ108" s="246"/>
      <c r="HA108" s="246"/>
      <c r="HB108" s="246"/>
      <c r="HC108" s="246"/>
      <c r="HD108" s="246"/>
      <c r="HE108" s="246"/>
      <c r="HF108" s="246"/>
      <c r="HG108" s="246"/>
      <c r="HH108" s="246"/>
      <c r="HI108" s="246"/>
      <c r="HJ108" s="246"/>
      <c r="HK108" s="246"/>
      <c r="HL108" s="246"/>
      <c r="HM108" s="246"/>
      <c r="HN108" s="246"/>
      <c r="HO108" s="246"/>
      <c r="HP108" s="246"/>
      <c r="HQ108" s="246"/>
      <c r="HR108" s="246"/>
      <c r="HS108" s="246"/>
      <c r="HT108" s="246"/>
      <c r="HU108" s="246"/>
      <c r="HV108" s="246"/>
      <c r="HW108" s="246"/>
      <c r="HX108" s="246"/>
      <c r="HY108" s="246"/>
      <c r="HZ108" s="246"/>
      <c r="IA108" s="246"/>
      <c r="IB108" s="246"/>
      <c r="IC108" s="246"/>
      <c r="ID108" s="246"/>
      <c r="IE108" s="246"/>
      <c r="IF108" s="246"/>
      <c r="IG108" s="246"/>
      <c r="IH108" s="246"/>
      <c r="II108" s="246"/>
      <c r="IJ108" s="246"/>
      <c r="IK108" s="246"/>
      <c r="IL108" s="246"/>
      <c r="IM108" s="246"/>
      <c r="IN108" s="246"/>
      <c r="IO108" s="246"/>
      <c r="IP108" s="246"/>
      <c r="IQ108" s="246"/>
      <c r="IR108" s="246"/>
      <c r="IS108" s="246"/>
      <c r="IT108" s="246"/>
      <c r="IU108" s="246"/>
      <c r="IV108" s="246"/>
      <c r="IW108" s="246"/>
      <c r="IX108" s="246"/>
      <c r="IY108" s="246"/>
      <c r="IZ108" s="246"/>
      <c r="JA108" s="246"/>
      <c r="JB108" s="246"/>
      <c r="JC108" s="246"/>
      <c r="JD108" s="246"/>
      <c r="JE108" s="246"/>
      <c r="JF108" s="246"/>
      <c r="JG108" s="246"/>
      <c r="JL108" s="246"/>
      <c r="JM108" s="246"/>
      <c r="JN108" s="246"/>
      <c r="JO108" s="246"/>
      <c r="JP108" s="246"/>
      <c r="JQ108" s="246"/>
      <c r="JR108" s="246"/>
      <c r="JS108" s="246"/>
      <c r="JT108" s="246"/>
      <c r="JU108" s="246"/>
      <c r="JV108" s="246"/>
      <c r="JW108" s="246"/>
      <c r="JX108" s="246"/>
      <c r="JY108" s="246"/>
      <c r="JZ108" s="246"/>
      <c r="KA108" s="246"/>
      <c r="KB108" s="246"/>
      <c r="KC108" s="246"/>
      <c r="KD108" s="246"/>
      <c r="KE108" s="246"/>
      <c r="KF108" s="246"/>
      <c r="KG108" s="246"/>
      <c r="KH108" s="246"/>
      <c r="KI108" s="246"/>
      <c r="KJ108" s="246"/>
      <c r="KK108" s="246"/>
      <c r="KL108" s="246"/>
      <c r="KM108" s="246"/>
      <c r="KN108" s="246"/>
      <c r="KO108" s="246"/>
      <c r="KP108" s="246"/>
      <c r="KQ108" s="246"/>
      <c r="KR108" s="246"/>
      <c r="KS108" s="246"/>
      <c r="KT108" s="246"/>
      <c r="KU108" s="246"/>
      <c r="KV108" s="246"/>
      <c r="KW108" s="246"/>
      <c r="KX108" s="246"/>
      <c r="KY108" s="246"/>
      <c r="LD108" s="246"/>
      <c r="LE108" s="246"/>
      <c r="LF108" s="246"/>
      <c r="LG108" s="246"/>
      <c r="LH108" s="246"/>
      <c r="LI108" s="246"/>
      <c r="LJ108" s="246"/>
      <c r="LK108" s="246"/>
      <c r="LL108" s="246"/>
      <c r="LM108" s="246"/>
      <c r="LN108" s="246"/>
      <c r="LO108" s="246"/>
      <c r="LP108" s="246"/>
      <c r="LQ108" s="246"/>
      <c r="LR108" s="246"/>
      <c r="LS108" s="246"/>
      <c r="LT108" s="246"/>
      <c r="LU108" s="246"/>
      <c r="LV108" s="246"/>
      <c r="LW108" s="246"/>
      <c r="LX108" s="246"/>
      <c r="LY108" s="246"/>
      <c r="LZ108" s="246"/>
      <c r="MA108" s="246"/>
      <c r="MB108" s="246"/>
      <c r="MC108" s="246"/>
      <c r="MD108" s="246"/>
      <c r="ME108" s="246"/>
      <c r="MF108" s="246"/>
      <c r="MG108" s="246"/>
      <c r="MH108" s="246"/>
      <c r="MI108" s="246"/>
      <c r="MJ108" s="246"/>
      <c r="MK108" s="246"/>
      <c r="MP108" s="246"/>
      <c r="MQ108" s="246"/>
      <c r="MR108" s="246"/>
      <c r="MS108" s="246"/>
      <c r="MT108" s="246"/>
      <c r="MU108" s="246"/>
      <c r="MV108" s="246"/>
      <c r="MW108" s="246"/>
      <c r="MX108" s="246"/>
      <c r="MY108" s="246"/>
      <c r="MZ108" s="246"/>
      <c r="NA108" s="246"/>
      <c r="NB108" s="246"/>
      <c r="NC108" s="246"/>
      <c r="ND108" s="246"/>
      <c r="NE108" s="246"/>
      <c r="NF108" s="246"/>
      <c r="NG108" s="246"/>
      <c r="NH108" s="246"/>
      <c r="NI108" s="246"/>
      <c r="NJ108" s="246"/>
      <c r="NK108" s="246"/>
      <c r="NL108" s="247"/>
      <c r="NM108" s="247"/>
      <c r="NN108" s="247"/>
      <c r="NO108" s="247"/>
      <c r="NP108" s="247"/>
      <c r="NQ108" s="247"/>
      <c r="NR108" s="247"/>
      <c r="NS108" s="247"/>
      <c r="NT108" s="247"/>
      <c r="NU108" s="247"/>
      <c r="NV108" s="247"/>
      <c r="NW108" s="247"/>
      <c r="NX108" s="247"/>
      <c r="NY108" s="247"/>
      <c r="NZ108" s="247"/>
      <c r="OE108" s="247"/>
      <c r="OF108" s="247"/>
      <c r="OG108" s="247"/>
      <c r="OH108" s="247"/>
      <c r="OI108" s="246"/>
      <c r="OJ108" s="246"/>
      <c r="OK108" s="246"/>
      <c r="OL108" s="246"/>
      <c r="OM108" s="246"/>
      <c r="ON108" s="246"/>
      <c r="OO108" s="246"/>
      <c r="OP108" s="246"/>
      <c r="OQ108" s="246"/>
      <c r="OR108" s="246"/>
      <c r="OS108" s="246"/>
      <c r="OT108" s="246"/>
      <c r="OU108" s="246"/>
      <c r="OV108" s="246"/>
      <c r="OW108" s="246"/>
      <c r="OX108" s="246"/>
      <c r="OY108" s="246"/>
      <c r="OZ108" s="246"/>
      <c r="PA108" s="246"/>
      <c r="PB108" s="246"/>
      <c r="PC108" s="246"/>
      <c r="PD108" s="246"/>
      <c r="PE108" s="246"/>
      <c r="PF108" s="246"/>
      <c r="PG108" s="246"/>
      <c r="PH108" s="246"/>
      <c r="PI108" s="246"/>
      <c r="PJ108" s="246"/>
      <c r="PK108" s="246"/>
      <c r="PL108" s="246"/>
      <c r="PM108" s="246"/>
      <c r="PN108" s="246"/>
      <c r="PO108" s="246"/>
      <c r="PP108" s="246"/>
      <c r="PQ108" s="246"/>
      <c r="PR108" s="246"/>
      <c r="PS108" s="246"/>
      <c r="PT108" s="246"/>
      <c r="PU108" s="246"/>
      <c r="PV108" s="246"/>
      <c r="PW108" s="246"/>
      <c r="PX108" s="246"/>
      <c r="QT108" s="247"/>
      <c r="QU108" s="247"/>
      <c r="QV108" s="247"/>
      <c r="QW108" s="247"/>
    </row>
    <row r="109" spans="1:465" ht="3" customHeight="1" x14ac:dyDescent="0.25">
      <c r="A109" s="297"/>
      <c r="B109" s="298"/>
      <c r="C109" s="232"/>
      <c r="GX109"/>
      <c r="GY109"/>
    </row>
    <row r="110" spans="1:465" x14ac:dyDescent="0.25">
      <c r="NG110" s="4"/>
      <c r="NH110" s="4"/>
      <c r="NI110" s="4"/>
      <c r="NJ110" s="4"/>
      <c r="NK110" s="4"/>
      <c r="NL110" s="4"/>
      <c r="NM110" s="4"/>
      <c r="NN110" s="4"/>
      <c r="NO110" s="4"/>
      <c r="NP110" s="4"/>
      <c r="NQ110" s="4"/>
      <c r="NR110" s="4"/>
      <c r="NS110" s="4"/>
      <c r="NT110" s="4"/>
      <c r="NU110" s="4"/>
      <c r="NV110" s="4"/>
      <c r="NW110" s="4"/>
      <c r="NX110" s="4"/>
      <c r="NY110" s="4"/>
      <c r="NZ110" s="4"/>
      <c r="OE110" s="4"/>
      <c r="OF110" s="4"/>
      <c r="OG110" s="4"/>
      <c r="OH110" s="4"/>
      <c r="OI110" s="4"/>
      <c r="OJ110" s="4"/>
      <c r="OK110" s="4"/>
      <c r="OL110" s="4"/>
      <c r="OM110" s="4"/>
      <c r="ON110" s="4"/>
      <c r="OO110" s="4"/>
      <c r="OP110" s="4"/>
    </row>
    <row r="111" spans="1:465" x14ac:dyDescent="0.25">
      <c r="A111" s="15"/>
      <c r="B111" s="15"/>
    </row>
    <row r="112" spans="1:465" x14ac:dyDescent="0.25">
      <c r="A112" s="1" t="s">
        <v>271</v>
      </c>
    </row>
    <row r="113" spans="1:394" x14ac:dyDescent="0.25">
      <c r="A113" s="27" t="s">
        <v>270</v>
      </c>
      <c r="C113" s="281"/>
    </row>
    <row r="114" spans="1:394" s="27" customFormat="1" x14ac:dyDescent="0.25">
      <c r="A114" s="27" t="s">
        <v>275</v>
      </c>
      <c r="C114" s="249"/>
      <c r="AQ114" s="28"/>
      <c r="AR114" s="28"/>
      <c r="AS114" s="28"/>
      <c r="AT114" s="28"/>
      <c r="CL114" s="28"/>
      <c r="CM114" s="28"/>
      <c r="CN114" s="28"/>
      <c r="CO114" s="28"/>
      <c r="EE114" s="28"/>
      <c r="EF114" s="28"/>
      <c r="EG114" s="28"/>
      <c r="EH114" s="28"/>
      <c r="GT114" s="28"/>
      <c r="GU114" s="28"/>
      <c r="GV114" s="28"/>
      <c r="GW114" s="28"/>
      <c r="GX114" s="28"/>
      <c r="GY114" s="28"/>
      <c r="JH114" s="28"/>
      <c r="JI114" s="28"/>
      <c r="JJ114" s="28"/>
      <c r="JK114" s="28"/>
      <c r="KZ114" s="28"/>
      <c r="LA114" s="28"/>
      <c r="LB114" s="28"/>
      <c r="LC114" s="28"/>
      <c r="ML114" s="28"/>
      <c r="MM114" s="28"/>
      <c r="MN114" s="28"/>
      <c r="MO114" s="28"/>
      <c r="OA114" s="28"/>
      <c r="OB114" s="28"/>
      <c r="OC114" s="28"/>
      <c r="OD114" s="28"/>
    </row>
    <row r="115" spans="1:394" x14ac:dyDescent="0.25">
      <c r="A115" s="27" t="s">
        <v>276</v>
      </c>
    </row>
    <row r="116" spans="1:394" x14ac:dyDescent="0.25">
      <c r="A116" s="27" t="s">
        <v>255</v>
      </c>
      <c r="C116" s="252"/>
    </row>
    <row r="117" spans="1:394" x14ac:dyDescent="0.25">
      <c r="A117" s="15"/>
      <c r="B117" s="15"/>
    </row>
    <row r="119" spans="1:394" x14ac:dyDescent="0.25">
      <c r="A119" s="16"/>
      <c r="B119" s="16"/>
    </row>
    <row r="120" spans="1:394" x14ac:dyDescent="0.25">
      <c r="A120" s="16"/>
      <c r="B120" s="16"/>
    </row>
    <row r="121" spans="1:394" x14ac:dyDescent="0.25">
      <c r="A121" s="16"/>
      <c r="B121" s="16"/>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c r="IK121" s="4"/>
      <c r="IL121" s="4"/>
      <c r="IM121" s="4"/>
      <c r="IN121" s="4"/>
      <c r="IO121" s="4"/>
      <c r="IP121" s="4"/>
      <c r="IQ121" s="4"/>
      <c r="IR121" s="4"/>
      <c r="IS121" s="4"/>
      <c r="IT121" s="4"/>
      <c r="IU121" s="4"/>
      <c r="IV121" s="4"/>
      <c r="IW121" s="4"/>
      <c r="IX121" s="4"/>
      <c r="IY121" s="4"/>
      <c r="IZ121" s="4"/>
      <c r="JA121" s="4"/>
      <c r="JB121" s="4"/>
      <c r="JC121" s="4"/>
      <c r="JD121" s="4"/>
      <c r="JE121" s="4"/>
      <c r="JF121" s="4"/>
      <c r="JG121" s="4"/>
      <c r="JL121" s="4"/>
      <c r="JM121" s="4"/>
      <c r="JN121" s="4"/>
      <c r="JO121" s="4"/>
      <c r="JP121" s="4"/>
      <c r="JQ121" s="4"/>
      <c r="JR121" s="4"/>
      <c r="JS121" s="4"/>
      <c r="JT121" s="4"/>
      <c r="JU121" s="4"/>
      <c r="JV121" s="4"/>
      <c r="JW121" s="4"/>
      <c r="JX121" s="4"/>
      <c r="JY121" s="4"/>
      <c r="JZ121" s="4"/>
      <c r="KA121" s="4"/>
      <c r="KB121" s="4"/>
      <c r="KC121" s="4"/>
      <c r="KD121" s="4"/>
      <c r="KE121" s="4"/>
      <c r="KF121" s="4"/>
      <c r="KG121" s="4"/>
      <c r="KH121" s="4"/>
      <c r="KI121" s="4"/>
      <c r="KJ121" s="4"/>
      <c r="KK121" s="4"/>
      <c r="KL121" s="4"/>
      <c r="KM121" s="4"/>
      <c r="KN121" s="4"/>
      <c r="KO121" s="4"/>
      <c r="KP121" s="4"/>
      <c r="KQ121" s="4"/>
      <c r="KR121" s="4"/>
      <c r="KS121" s="4"/>
      <c r="KT121" s="4"/>
      <c r="KU121" s="4"/>
      <c r="KV121" s="4"/>
      <c r="KW121" s="4"/>
      <c r="KX121" s="4"/>
      <c r="KY121" s="4"/>
      <c r="LD121" s="4"/>
      <c r="LE121" s="4"/>
      <c r="LF121" s="4"/>
      <c r="LG121" s="4"/>
      <c r="LH121" s="4"/>
      <c r="LI121" s="4"/>
      <c r="LJ121" s="4"/>
      <c r="LK121" s="4"/>
      <c r="LL121" s="4"/>
      <c r="LM121" s="4"/>
      <c r="LN121" s="4"/>
      <c r="LO121" s="4"/>
      <c r="LP121" s="4"/>
      <c r="LQ121" s="4"/>
      <c r="LR121" s="4"/>
      <c r="LS121" s="4"/>
      <c r="LT121" s="4"/>
      <c r="LU121" s="4"/>
      <c r="LV121" s="4"/>
      <c r="LW121" s="4"/>
      <c r="LX121" s="4"/>
      <c r="LY121" s="4"/>
      <c r="LZ121" s="4"/>
      <c r="MA121" s="4"/>
      <c r="MB121" s="4"/>
      <c r="MC121" s="4"/>
      <c r="MD121" s="4"/>
      <c r="ME121" s="4"/>
      <c r="MF121" s="4"/>
      <c r="MG121" s="4"/>
      <c r="MH121" s="4"/>
      <c r="MI121" s="4"/>
      <c r="MJ121" s="4"/>
      <c r="MK121" s="4"/>
      <c r="MP121" s="4"/>
    </row>
    <row r="122" spans="1:394" x14ac:dyDescent="0.25">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c r="IK122" s="4"/>
      <c r="IL122" s="4"/>
      <c r="IM122" s="4"/>
      <c r="IN122" s="4"/>
      <c r="IO122" s="4"/>
      <c r="IP122" s="4"/>
      <c r="IQ122" s="4"/>
      <c r="IR122" s="4"/>
      <c r="IS122" s="4"/>
      <c r="IT122" s="4"/>
      <c r="IU122" s="4"/>
      <c r="IV122" s="4"/>
      <c r="IW122" s="4"/>
      <c r="IX122" s="4"/>
      <c r="IY122" s="4"/>
      <c r="IZ122" s="4"/>
      <c r="JA122" s="4"/>
      <c r="JB122" s="4"/>
      <c r="JC122" s="4"/>
      <c r="JD122" s="4"/>
      <c r="JE122" s="4"/>
      <c r="JF122" s="4"/>
      <c r="JG122" s="4"/>
      <c r="JL122" s="4"/>
      <c r="JM122" s="4"/>
      <c r="JN122" s="4"/>
      <c r="JO122" s="4"/>
      <c r="JP122" s="4"/>
      <c r="JQ122" s="4"/>
      <c r="JR122" s="4"/>
      <c r="JS122" s="4"/>
      <c r="JT122" s="4"/>
      <c r="JU122" s="4"/>
      <c r="JV122" s="4"/>
      <c r="JW122" s="4"/>
      <c r="JX122" s="4"/>
      <c r="JY122" s="4"/>
      <c r="JZ122" s="4"/>
      <c r="KA122" s="4"/>
      <c r="KB122" s="4"/>
      <c r="KC122" s="4"/>
      <c r="KD122" s="4"/>
      <c r="KE122" s="4"/>
      <c r="KF122" s="4"/>
      <c r="KG122" s="4"/>
      <c r="KH122" s="4"/>
      <c r="KI122" s="4"/>
      <c r="KJ122" s="4"/>
      <c r="KK122" s="4"/>
      <c r="KL122" s="4"/>
      <c r="KM122" s="4"/>
      <c r="KN122" s="4"/>
      <c r="KO122" s="4"/>
      <c r="KP122" s="4"/>
      <c r="KQ122" s="4"/>
      <c r="KR122" s="4"/>
      <c r="KS122" s="4"/>
      <c r="KT122" s="4"/>
      <c r="KU122" s="4"/>
      <c r="KV122" s="4"/>
      <c r="KW122" s="4"/>
      <c r="KX122" s="4"/>
      <c r="KY122" s="4"/>
      <c r="LD122" s="4"/>
      <c r="LE122" s="4"/>
      <c r="LF122" s="4"/>
      <c r="LG122" s="4"/>
      <c r="LH122" s="4"/>
      <c r="LI122" s="4"/>
      <c r="LJ122" s="4"/>
      <c r="LK122" s="4"/>
      <c r="LL122" s="4"/>
      <c r="LM122" s="4"/>
      <c r="LN122" s="4"/>
      <c r="LO122" s="4"/>
      <c r="LP122" s="4"/>
      <c r="LQ122" s="4"/>
      <c r="LR122" s="4"/>
      <c r="LS122" s="4"/>
      <c r="LT122" s="4"/>
      <c r="LU122" s="4"/>
      <c r="LV122" s="4"/>
      <c r="LW122" s="4"/>
      <c r="LX122" s="4"/>
      <c r="LY122" s="4"/>
      <c r="LZ122" s="4"/>
      <c r="MA122" s="4"/>
      <c r="MB122" s="4"/>
      <c r="MC122" s="4"/>
      <c r="MD122" s="4"/>
      <c r="ME122" s="4"/>
      <c r="MF122" s="4"/>
      <c r="MG122" s="4"/>
      <c r="MH122" s="4"/>
      <c r="MI122" s="4"/>
      <c r="MJ122" s="4"/>
      <c r="MK122" s="4"/>
      <c r="MP122" s="4"/>
    </row>
    <row r="123" spans="1:394" x14ac:dyDescent="0.25">
      <c r="GZ123" s="4"/>
      <c r="HA123" s="4"/>
      <c r="HB123" s="4"/>
      <c r="HC123" s="4"/>
      <c r="HD123" s="4"/>
      <c r="HE123" s="4"/>
      <c r="HF123" s="4"/>
      <c r="HG123" s="4"/>
      <c r="HH123" s="4"/>
      <c r="HI123" s="4"/>
      <c r="HJ123" s="4"/>
      <c r="HK123" s="4"/>
      <c r="HL123" s="4"/>
      <c r="HM123" s="4"/>
      <c r="HN123" s="4"/>
      <c r="HO123" s="4"/>
      <c r="HP123" s="4"/>
      <c r="HQ123" s="4"/>
      <c r="HR123" s="4"/>
      <c r="HS123" s="4"/>
      <c r="HT123" s="4"/>
      <c r="HU123" s="4"/>
      <c r="HV123" s="4"/>
      <c r="HW123" s="4"/>
      <c r="HX123" s="4"/>
      <c r="HY123" s="4"/>
      <c r="HZ123" s="4"/>
      <c r="IA123" s="4"/>
      <c r="IB123" s="4"/>
      <c r="IC123" s="4"/>
      <c r="ID123" s="4"/>
      <c r="IE123" s="4"/>
      <c r="IF123" s="4"/>
      <c r="IG123" s="4"/>
      <c r="IH123" s="4"/>
      <c r="II123" s="4"/>
      <c r="IJ123" s="4"/>
      <c r="IK123" s="4"/>
      <c r="IL123" s="4"/>
      <c r="IM123" s="4"/>
      <c r="IN123" s="4"/>
      <c r="IO123" s="4"/>
      <c r="IP123" s="4"/>
      <c r="IQ123" s="4"/>
      <c r="IR123" s="4"/>
      <c r="IS123" s="4"/>
      <c r="IT123" s="4"/>
      <c r="IU123" s="4"/>
      <c r="IV123" s="4"/>
      <c r="IW123" s="4"/>
      <c r="IX123" s="4"/>
      <c r="IY123" s="4"/>
      <c r="IZ123" s="4"/>
      <c r="JA123" s="4"/>
      <c r="JB123" s="4"/>
      <c r="JC123" s="4"/>
      <c r="JD123" s="4"/>
      <c r="JE123" s="4"/>
      <c r="JF123" s="4"/>
      <c r="JG123" s="4"/>
      <c r="JL123" s="4"/>
      <c r="JM123" s="4"/>
      <c r="JN123" s="4"/>
      <c r="JO123" s="4"/>
      <c r="JP123" s="4"/>
      <c r="JQ123" s="4"/>
      <c r="JR123" s="4"/>
      <c r="JS123" s="4"/>
      <c r="JT123" s="4"/>
      <c r="JU123" s="4"/>
      <c r="JV123" s="4"/>
      <c r="JW123" s="4"/>
      <c r="JX123" s="4"/>
      <c r="JY123" s="4"/>
      <c r="JZ123" s="4"/>
      <c r="KA123" s="4"/>
      <c r="KB123" s="4"/>
      <c r="KC123" s="4"/>
      <c r="KD123" s="4"/>
      <c r="KE123" s="4"/>
      <c r="KF123" s="4"/>
      <c r="KG123" s="4"/>
      <c r="KH123" s="4"/>
      <c r="KI123" s="4"/>
      <c r="KJ123" s="4"/>
      <c r="KK123" s="4"/>
      <c r="KL123" s="4"/>
      <c r="KM123" s="4"/>
      <c r="KN123" s="4"/>
      <c r="KO123" s="4"/>
      <c r="KP123" s="4"/>
      <c r="KQ123" s="4"/>
      <c r="KR123" s="4"/>
      <c r="KS123" s="4"/>
      <c r="KT123" s="4"/>
      <c r="KU123" s="4"/>
      <c r="KV123" s="4"/>
      <c r="KW123" s="4"/>
      <c r="KX123" s="4"/>
      <c r="KY123" s="4"/>
      <c r="LD123" s="4"/>
      <c r="LE123" s="4"/>
      <c r="LF123" s="4"/>
      <c r="LG123" s="4"/>
      <c r="LH123" s="4"/>
      <c r="LI123" s="4"/>
      <c r="LJ123" s="4"/>
      <c r="LK123" s="4"/>
      <c r="LL123" s="4"/>
      <c r="LM123" s="4"/>
      <c r="LN123" s="4"/>
      <c r="LO123" s="4"/>
      <c r="LP123" s="4"/>
      <c r="LQ123" s="4"/>
      <c r="LR123" s="4"/>
      <c r="LS123" s="4"/>
      <c r="LT123" s="4"/>
      <c r="LU123" s="4"/>
      <c r="LV123" s="4"/>
      <c r="LW123" s="4"/>
      <c r="LX123" s="4"/>
      <c r="LY123" s="4"/>
      <c r="LZ123" s="4"/>
      <c r="MA123" s="4"/>
      <c r="MB123" s="4"/>
      <c r="MC123" s="4"/>
      <c r="MD123" s="4"/>
      <c r="ME123" s="4"/>
      <c r="MF123" s="4"/>
      <c r="MG123" s="4"/>
      <c r="MH123" s="4"/>
      <c r="MI123" s="4"/>
      <c r="MJ123" s="4"/>
      <c r="MK123" s="4"/>
      <c r="MP123" s="4"/>
    </row>
  </sheetData>
  <mergeCells count="84">
    <mergeCell ref="LD3:MK3"/>
    <mergeCell ref="MP3:NZ3"/>
    <mergeCell ref="OE3:PX3"/>
    <mergeCell ref="QC3:RM3"/>
    <mergeCell ref="A4:A6"/>
    <mergeCell ref="B4:B6"/>
    <mergeCell ref="D3:AP3"/>
    <mergeCell ref="AU3:CK3"/>
    <mergeCell ref="CP3:ED3"/>
    <mergeCell ref="EI3:GS3"/>
    <mergeCell ref="GX3:JG3"/>
    <mergeCell ref="JL3:KY3"/>
    <mergeCell ref="RU4:RX6"/>
    <mergeCell ref="A7:A9"/>
    <mergeCell ref="B7:B9"/>
    <mergeCell ref="RU7:RX9"/>
    <mergeCell ref="A10:A12"/>
    <mergeCell ref="B10:B12"/>
    <mergeCell ref="RU10:RW12"/>
    <mergeCell ref="A13:A15"/>
    <mergeCell ref="B13:B15"/>
    <mergeCell ref="A16:A18"/>
    <mergeCell ref="B16:B18"/>
    <mergeCell ref="A19:A21"/>
    <mergeCell ref="B19:B21"/>
    <mergeCell ref="A22:A24"/>
    <mergeCell ref="B22:B24"/>
    <mergeCell ref="A25:A27"/>
    <mergeCell ref="B25:B27"/>
    <mergeCell ref="A28:A30"/>
    <mergeCell ref="B28:B30"/>
    <mergeCell ref="A31:A33"/>
    <mergeCell ref="B31:B33"/>
    <mergeCell ref="A34:A36"/>
    <mergeCell ref="B34:B36"/>
    <mergeCell ref="A37:A39"/>
    <mergeCell ref="B37:B39"/>
    <mergeCell ref="A40:A42"/>
    <mergeCell ref="B40:B42"/>
    <mergeCell ref="A43:A45"/>
    <mergeCell ref="B43:B45"/>
    <mergeCell ref="A46:A48"/>
    <mergeCell ref="B46:B48"/>
    <mergeCell ref="A49:A51"/>
    <mergeCell ref="B49:B51"/>
    <mergeCell ref="A52:A54"/>
    <mergeCell ref="B52:B54"/>
    <mergeCell ref="A55:A57"/>
    <mergeCell ref="B55:B57"/>
    <mergeCell ref="A76:A78"/>
    <mergeCell ref="B76:B78"/>
    <mergeCell ref="A79:A81"/>
    <mergeCell ref="B79:B81"/>
    <mergeCell ref="A58:A60"/>
    <mergeCell ref="B58:B60"/>
    <mergeCell ref="A61:A63"/>
    <mergeCell ref="B61:B63"/>
    <mergeCell ref="A64:A66"/>
    <mergeCell ref="B64:B66"/>
    <mergeCell ref="A67:A69"/>
    <mergeCell ref="B67:B69"/>
    <mergeCell ref="A70:A72"/>
    <mergeCell ref="B70:B72"/>
    <mergeCell ref="A73:A75"/>
    <mergeCell ref="B73:B75"/>
    <mergeCell ref="RU79:RX80"/>
    <mergeCell ref="A85:A87"/>
    <mergeCell ref="B85:B87"/>
    <mergeCell ref="A88:A90"/>
    <mergeCell ref="B88:B90"/>
    <mergeCell ref="A82:A84"/>
    <mergeCell ref="B82:B84"/>
    <mergeCell ref="A91:A93"/>
    <mergeCell ref="B91:B93"/>
    <mergeCell ref="A104:A106"/>
    <mergeCell ref="B104:B106"/>
    <mergeCell ref="A107:A109"/>
    <mergeCell ref="B107:B109"/>
    <mergeCell ref="A94:A96"/>
    <mergeCell ref="B94:B96"/>
    <mergeCell ref="A97:A99"/>
    <mergeCell ref="B97:B99"/>
    <mergeCell ref="A100:A102"/>
    <mergeCell ref="B100:B10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U70"/>
  <sheetViews>
    <sheetView showGridLines="0" topLeftCell="A40" zoomScale="85" zoomScaleNormal="85" workbookViewId="0">
      <selection activeCell="A57" sqref="A57:XFD66"/>
    </sheetView>
  </sheetViews>
  <sheetFormatPr defaultRowHeight="15" x14ac:dyDescent="0.25"/>
  <cols>
    <col min="2" max="2" width="5.5703125" customWidth="1"/>
    <col min="3" max="3" width="6.7109375" customWidth="1"/>
    <col min="4" max="5" width="10.140625" customWidth="1"/>
    <col min="8" max="10" width="11.42578125" customWidth="1"/>
    <col min="13" max="15" width="10.140625" customWidth="1"/>
  </cols>
  <sheetData>
    <row r="1" spans="1:21" x14ac:dyDescent="0.25">
      <c r="A1" s="253"/>
      <c r="B1" s="254"/>
      <c r="C1" s="254"/>
      <c r="D1" s="254"/>
      <c r="E1" s="254"/>
      <c r="F1" s="254"/>
      <c r="G1" s="254"/>
      <c r="H1" s="254"/>
      <c r="I1" s="254"/>
      <c r="J1" s="254"/>
      <c r="K1" s="254"/>
      <c r="L1" s="254"/>
      <c r="M1" s="254"/>
      <c r="N1" s="254"/>
      <c r="O1" s="254"/>
      <c r="P1" s="254"/>
      <c r="Q1" s="254"/>
      <c r="R1" s="254"/>
      <c r="S1" s="254"/>
      <c r="T1" s="254"/>
      <c r="U1" s="254"/>
    </row>
    <row r="2" spans="1:21" ht="23.25" x14ac:dyDescent="0.35">
      <c r="A2" s="259" t="s">
        <v>273</v>
      </c>
      <c r="B2" s="259" t="s">
        <v>7</v>
      </c>
      <c r="C2" s="30"/>
      <c r="D2" s="31"/>
      <c r="E2" s="31"/>
      <c r="F2" s="31"/>
      <c r="G2" s="31"/>
      <c r="H2" s="31"/>
      <c r="I2" s="31"/>
      <c r="J2" s="31"/>
      <c r="K2" s="31"/>
      <c r="L2" s="31"/>
      <c r="M2" s="31"/>
      <c r="N2" s="31"/>
      <c r="O2" s="31"/>
    </row>
    <row r="3" spans="1:21" ht="18.75" x14ac:dyDescent="0.3">
      <c r="A3" s="30"/>
      <c r="B3" s="31"/>
      <c r="C3" s="31"/>
      <c r="D3" s="31"/>
      <c r="E3" s="31"/>
      <c r="F3" s="31"/>
      <c r="G3" s="31"/>
      <c r="H3" s="31"/>
      <c r="I3" s="31"/>
      <c r="J3" s="31"/>
      <c r="K3" s="31"/>
      <c r="L3" s="31"/>
      <c r="M3" s="31"/>
      <c r="N3" s="31"/>
      <c r="O3" s="31"/>
    </row>
    <row r="4" spans="1:21" ht="18.75" x14ac:dyDescent="0.3">
      <c r="A4" s="30"/>
      <c r="B4" s="30" t="s">
        <v>11</v>
      </c>
      <c r="C4" s="31"/>
      <c r="D4" s="31"/>
      <c r="E4" s="31"/>
      <c r="F4" s="31"/>
      <c r="G4" s="31"/>
      <c r="H4" s="30" t="s">
        <v>10</v>
      </c>
      <c r="I4" s="31"/>
      <c r="J4" s="31"/>
      <c r="K4" s="31"/>
      <c r="L4" s="31"/>
      <c r="M4" s="31"/>
      <c r="N4" s="31"/>
      <c r="O4" s="31"/>
    </row>
    <row r="5" spans="1:21" ht="18.75" x14ac:dyDescent="0.3">
      <c r="A5" s="31"/>
      <c r="B5" s="31"/>
      <c r="C5" s="31"/>
      <c r="D5" s="308" t="s">
        <v>2</v>
      </c>
      <c r="E5" s="308"/>
      <c r="F5" s="31"/>
      <c r="G5" s="31"/>
      <c r="H5" s="31"/>
      <c r="I5" s="31"/>
      <c r="J5" s="31"/>
      <c r="K5" s="31"/>
      <c r="L5" s="31"/>
      <c r="M5" s="31"/>
      <c r="N5" s="31"/>
      <c r="O5" s="31"/>
    </row>
    <row r="6" spans="1:21" ht="18.75" x14ac:dyDescent="0.3">
      <c r="A6" s="31"/>
      <c r="B6" s="31"/>
      <c r="C6" s="31"/>
      <c r="D6" s="32" t="s">
        <v>0</v>
      </c>
      <c r="E6" s="32" t="s">
        <v>1</v>
      </c>
      <c r="F6" s="31"/>
      <c r="G6" s="31"/>
      <c r="H6" s="33"/>
      <c r="I6" s="33"/>
      <c r="J6" s="33"/>
      <c r="K6" s="31"/>
      <c r="L6" s="31"/>
      <c r="M6" s="31"/>
      <c r="N6" s="31"/>
      <c r="O6" s="31"/>
    </row>
    <row r="7" spans="1:21" ht="18.75" x14ac:dyDescent="0.3">
      <c r="A7" s="31"/>
      <c r="B7" s="31"/>
      <c r="C7" s="31"/>
      <c r="D7" s="32">
        <v>0.5</v>
      </c>
      <c r="E7" s="32">
        <v>0.5</v>
      </c>
      <c r="F7" s="31"/>
      <c r="G7" s="31"/>
      <c r="H7" s="309" t="s">
        <v>9</v>
      </c>
      <c r="I7" s="309"/>
      <c r="J7" s="309"/>
      <c r="K7" s="31"/>
      <c r="L7" s="31"/>
      <c r="M7" s="31"/>
      <c r="N7" s="31"/>
      <c r="O7" s="31"/>
    </row>
    <row r="8" spans="1:21" ht="18.75" x14ac:dyDescent="0.3">
      <c r="A8" s="310" t="s">
        <v>3</v>
      </c>
      <c r="B8" s="31" t="s">
        <v>0</v>
      </c>
      <c r="C8" s="31">
        <v>0.5</v>
      </c>
      <c r="D8" s="42">
        <v>0.25</v>
      </c>
      <c r="E8" s="43">
        <v>0.25</v>
      </c>
      <c r="F8" s="31"/>
      <c r="G8" s="31"/>
      <c r="H8" s="34" t="s">
        <v>4</v>
      </c>
      <c r="I8" s="34" t="s">
        <v>5</v>
      </c>
      <c r="J8" s="34" t="s">
        <v>6</v>
      </c>
      <c r="K8" s="35"/>
      <c r="L8" s="31"/>
      <c r="M8" s="31"/>
      <c r="N8" s="31"/>
      <c r="O8" s="31"/>
    </row>
    <row r="9" spans="1:21" ht="18.75" x14ac:dyDescent="0.3">
      <c r="A9" s="310"/>
      <c r="B9" s="31" t="s">
        <v>1</v>
      </c>
      <c r="C9" s="31">
        <v>0.5</v>
      </c>
      <c r="D9" s="44">
        <v>0.25</v>
      </c>
      <c r="E9" s="45">
        <v>0.25</v>
      </c>
      <c r="F9" s="31"/>
      <c r="G9" s="31"/>
      <c r="H9" s="36">
        <v>0.25</v>
      </c>
      <c r="I9" s="37">
        <v>0.5</v>
      </c>
      <c r="J9" s="36">
        <v>0.25</v>
      </c>
      <c r="K9" s="35"/>
      <c r="L9" s="31"/>
      <c r="M9" s="31"/>
      <c r="N9" s="31"/>
      <c r="O9" s="31"/>
    </row>
    <row r="10" spans="1:21" ht="18.75" x14ac:dyDescent="0.3">
      <c r="A10" s="31"/>
      <c r="B10" s="31"/>
      <c r="C10" s="31"/>
      <c r="D10" s="31"/>
      <c r="E10" s="31"/>
      <c r="F10" s="31"/>
      <c r="G10" s="31"/>
      <c r="H10" s="31"/>
      <c r="I10" s="31"/>
      <c r="J10" s="31"/>
      <c r="K10" s="31"/>
      <c r="L10" s="31"/>
      <c r="M10" s="31"/>
      <c r="N10" s="31"/>
      <c r="O10" s="31"/>
    </row>
    <row r="11" spans="1:21" ht="18.75" x14ac:dyDescent="0.3">
      <c r="A11" s="31"/>
      <c r="B11" s="31"/>
      <c r="C11" s="31"/>
      <c r="D11" s="31"/>
      <c r="E11" s="31"/>
      <c r="F11" s="31"/>
      <c r="G11" s="31"/>
      <c r="H11" s="31"/>
      <c r="I11" s="31"/>
      <c r="J11" s="31"/>
      <c r="K11" s="31"/>
      <c r="L11" s="31"/>
      <c r="M11" s="31"/>
      <c r="N11" s="31"/>
      <c r="O11" s="31"/>
    </row>
    <row r="12" spans="1:21" ht="18.75" x14ac:dyDescent="0.3">
      <c r="A12" s="255"/>
      <c r="B12" s="255"/>
      <c r="C12" s="255"/>
      <c r="D12" s="255"/>
      <c r="E12" s="255"/>
      <c r="F12" s="255"/>
      <c r="G12" s="255"/>
      <c r="H12" s="255"/>
      <c r="I12" s="255"/>
      <c r="J12" s="255"/>
      <c r="K12" s="255"/>
      <c r="L12" s="255"/>
      <c r="M12" s="255"/>
      <c r="N12" s="255"/>
      <c r="O12" s="255"/>
      <c r="P12" s="254"/>
      <c r="Q12" s="254"/>
      <c r="R12" s="254"/>
      <c r="S12" s="254"/>
      <c r="T12" s="254"/>
      <c r="U12" s="254"/>
    </row>
    <row r="13" spans="1:21" ht="23.25" x14ac:dyDescent="0.35">
      <c r="A13" s="259" t="s">
        <v>274</v>
      </c>
      <c r="B13" s="259" t="s">
        <v>14</v>
      </c>
      <c r="C13" s="31"/>
      <c r="D13" s="31"/>
      <c r="E13" s="31"/>
      <c r="F13" s="31"/>
      <c r="G13" s="31"/>
      <c r="H13" s="31"/>
      <c r="I13" s="31"/>
      <c r="J13" s="31"/>
      <c r="K13" s="31"/>
      <c r="L13" s="31"/>
      <c r="M13" s="31"/>
      <c r="N13" s="31"/>
      <c r="O13" s="31"/>
    </row>
    <row r="14" spans="1:21" ht="18.75" x14ac:dyDescent="0.3">
      <c r="A14" s="30"/>
      <c r="B14" s="30"/>
      <c r="C14" s="31"/>
      <c r="D14" s="31"/>
      <c r="E14" s="31"/>
      <c r="F14" s="31"/>
      <c r="G14" s="31"/>
      <c r="H14" s="31"/>
      <c r="I14" s="31"/>
      <c r="J14" s="31"/>
      <c r="K14" s="31"/>
      <c r="L14" s="31"/>
      <c r="M14" s="31"/>
      <c r="N14" s="31"/>
      <c r="O14" s="31"/>
    </row>
    <row r="15" spans="1:21" ht="18.75" x14ac:dyDescent="0.3">
      <c r="A15" s="31"/>
      <c r="B15" s="30" t="s">
        <v>11</v>
      </c>
      <c r="C15" s="31"/>
      <c r="D15" s="31"/>
      <c r="E15" s="31"/>
      <c r="F15" s="31"/>
      <c r="G15" s="31"/>
      <c r="H15" s="30" t="s">
        <v>10</v>
      </c>
      <c r="I15" s="31"/>
      <c r="J15" s="31"/>
      <c r="K15" s="31"/>
      <c r="L15" s="31"/>
      <c r="M15" s="31"/>
      <c r="N15" s="31"/>
      <c r="O15" s="31"/>
    </row>
    <row r="16" spans="1:21" ht="18.75" x14ac:dyDescent="0.3">
      <c r="A16" s="31"/>
      <c r="B16" s="31"/>
      <c r="C16" s="31"/>
      <c r="D16" s="308" t="s">
        <v>2</v>
      </c>
      <c r="E16" s="308"/>
      <c r="F16" s="31"/>
      <c r="G16" s="31"/>
      <c r="H16" s="31"/>
      <c r="I16" s="31"/>
      <c r="J16" s="31"/>
      <c r="K16" s="31"/>
      <c r="L16" s="31"/>
      <c r="M16" s="31"/>
      <c r="N16" s="31"/>
      <c r="O16" s="31"/>
    </row>
    <row r="17" spans="1:21" ht="18.75" x14ac:dyDescent="0.3">
      <c r="A17" s="31"/>
      <c r="B17" s="31"/>
      <c r="C17" s="31"/>
      <c r="D17" s="32" t="s">
        <v>0</v>
      </c>
      <c r="E17" s="32" t="s">
        <v>1</v>
      </c>
      <c r="F17" s="31"/>
      <c r="G17" s="31"/>
      <c r="H17" s="33"/>
      <c r="I17" s="33"/>
      <c r="J17" s="33"/>
      <c r="K17" s="31"/>
      <c r="L17" s="31"/>
      <c r="M17" s="31"/>
      <c r="N17" s="31"/>
      <c r="O17" s="31"/>
    </row>
    <row r="18" spans="1:21" ht="18.75" x14ac:dyDescent="0.3">
      <c r="A18" s="31"/>
      <c r="B18" s="31"/>
      <c r="C18" s="31"/>
      <c r="D18" s="32">
        <v>0.5</v>
      </c>
      <c r="E18" s="32">
        <v>0.5</v>
      </c>
      <c r="F18" s="31"/>
      <c r="G18" s="31"/>
      <c r="H18" s="309" t="s">
        <v>9</v>
      </c>
      <c r="I18" s="309"/>
      <c r="J18" s="309"/>
      <c r="K18" s="31"/>
      <c r="L18" s="31"/>
      <c r="M18" s="31"/>
      <c r="N18" s="31"/>
      <c r="O18" s="31"/>
    </row>
    <row r="19" spans="1:21" ht="18.75" x14ac:dyDescent="0.3">
      <c r="A19" s="310" t="s">
        <v>3</v>
      </c>
      <c r="B19" s="31" t="s">
        <v>0</v>
      </c>
      <c r="C19" s="31">
        <v>0.2</v>
      </c>
      <c r="D19" s="42">
        <v>0.1</v>
      </c>
      <c r="E19" s="43">
        <v>0.1</v>
      </c>
      <c r="F19" s="31"/>
      <c r="G19" s="31"/>
      <c r="H19" s="34" t="s">
        <v>4</v>
      </c>
      <c r="I19" s="34" t="s">
        <v>5</v>
      </c>
      <c r="J19" s="34" t="s">
        <v>6</v>
      </c>
      <c r="K19" s="31"/>
      <c r="L19" s="31"/>
      <c r="M19" s="31"/>
      <c r="N19" s="31"/>
      <c r="O19" s="31"/>
    </row>
    <row r="20" spans="1:21" ht="18.75" x14ac:dyDescent="0.3">
      <c r="A20" s="310"/>
      <c r="B20" s="31" t="s">
        <v>1</v>
      </c>
      <c r="C20" s="31">
        <v>0.8</v>
      </c>
      <c r="D20" s="44">
        <v>0.4</v>
      </c>
      <c r="E20" s="45">
        <v>0.4</v>
      </c>
      <c r="F20" s="31"/>
      <c r="G20" s="31"/>
      <c r="H20" s="36">
        <v>0.1</v>
      </c>
      <c r="I20" s="37">
        <v>0.5</v>
      </c>
      <c r="J20" s="36">
        <v>0.4</v>
      </c>
      <c r="K20" s="31"/>
      <c r="L20" s="31"/>
      <c r="M20" s="31"/>
      <c r="N20" s="31"/>
      <c r="O20" s="31"/>
    </row>
    <row r="21" spans="1:21" ht="18.75" x14ac:dyDescent="0.3">
      <c r="A21" s="31"/>
      <c r="B21" s="31"/>
      <c r="C21" s="31"/>
      <c r="D21" s="31"/>
      <c r="E21" s="31"/>
      <c r="F21" s="31"/>
      <c r="G21" s="31"/>
      <c r="H21" s="31"/>
      <c r="I21" s="31"/>
      <c r="J21" s="31"/>
      <c r="K21" s="31"/>
      <c r="L21" s="31"/>
      <c r="M21" s="31"/>
      <c r="N21" s="31"/>
      <c r="O21" s="31"/>
    </row>
    <row r="22" spans="1:21" ht="18.75" x14ac:dyDescent="0.3">
      <c r="A22" s="35"/>
      <c r="B22" s="35"/>
      <c r="C22" s="35"/>
      <c r="D22" s="35"/>
      <c r="E22" s="35"/>
      <c r="F22" s="35"/>
      <c r="G22" s="35"/>
      <c r="H22" s="35"/>
      <c r="I22" s="35"/>
      <c r="J22" s="35"/>
      <c r="K22" s="35"/>
      <c r="L22" s="35"/>
      <c r="M22" s="35"/>
      <c r="N22" s="35"/>
      <c r="O22" s="35"/>
      <c r="P22" s="2"/>
      <c r="Q22" s="2"/>
      <c r="R22" s="2"/>
      <c r="S22" s="2"/>
      <c r="T22" s="2"/>
      <c r="U22" s="2"/>
    </row>
    <row r="23" spans="1:21" ht="18.75" x14ac:dyDescent="0.3">
      <c r="A23" s="255"/>
      <c r="B23" s="255"/>
      <c r="C23" s="255"/>
      <c r="D23" s="255"/>
      <c r="E23" s="255"/>
      <c r="F23" s="255"/>
      <c r="G23" s="255"/>
      <c r="H23" s="255"/>
      <c r="I23" s="255"/>
      <c r="J23" s="255"/>
      <c r="K23" s="255"/>
      <c r="L23" s="255"/>
      <c r="M23" s="255"/>
      <c r="N23" s="255"/>
      <c r="O23" s="255"/>
      <c r="P23" s="254"/>
      <c r="Q23" s="254"/>
      <c r="R23" s="254"/>
      <c r="S23" s="254"/>
      <c r="T23" s="254"/>
      <c r="U23" s="254"/>
    </row>
    <row r="24" spans="1:21" ht="23.25" x14ac:dyDescent="0.35">
      <c r="A24" s="259" t="s">
        <v>278</v>
      </c>
      <c r="B24" s="259" t="s">
        <v>13</v>
      </c>
      <c r="C24" s="31"/>
      <c r="D24" s="31"/>
      <c r="E24" s="31"/>
      <c r="F24" s="31"/>
      <c r="G24" s="31"/>
      <c r="H24" s="31"/>
      <c r="I24" s="31"/>
      <c r="J24" s="31"/>
      <c r="K24" s="31"/>
      <c r="L24" s="31"/>
      <c r="M24" s="31"/>
      <c r="N24" s="31"/>
      <c r="O24" s="31"/>
    </row>
    <row r="25" spans="1:21" ht="18.75" x14ac:dyDescent="0.3">
      <c r="A25" s="30"/>
      <c r="B25" s="30" t="s">
        <v>187</v>
      </c>
      <c r="C25" s="31"/>
      <c r="D25" s="31"/>
      <c r="E25" s="31"/>
      <c r="F25" s="31"/>
      <c r="G25" s="31"/>
      <c r="H25" s="31"/>
      <c r="I25" s="31"/>
      <c r="J25" s="31"/>
      <c r="K25" s="31"/>
      <c r="L25" s="31"/>
      <c r="M25" s="31"/>
      <c r="N25" s="31"/>
      <c r="O25" s="31"/>
    </row>
    <row r="26" spans="1:21" ht="18.75" x14ac:dyDescent="0.3">
      <c r="A26" s="30"/>
      <c r="B26" s="30"/>
      <c r="C26" s="31"/>
      <c r="D26" s="31"/>
      <c r="E26" s="31"/>
      <c r="F26" s="31"/>
      <c r="G26" s="31"/>
      <c r="H26" s="31"/>
      <c r="I26" s="31"/>
      <c r="J26" s="31"/>
      <c r="K26" s="31"/>
      <c r="L26" s="31"/>
      <c r="M26" s="31"/>
      <c r="N26" s="31"/>
      <c r="O26" s="31"/>
    </row>
    <row r="27" spans="1:21" ht="18.75" x14ac:dyDescent="0.3">
      <c r="A27" s="31"/>
      <c r="B27" s="30" t="s">
        <v>11</v>
      </c>
      <c r="C27" s="31"/>
      <c r="D27" s="31"/>
      <c r="E27" s="31"/>
      <c r="F27" s="31"/>
      <c r="G27" s="31"/>
      <c r="H27" s="30" t="s">
        <v>10</v>
      </c>
      <c r="I27" s="31"/>
      <c r="J27" s="31"/>
      <c r="K27" s="31"/>
      <c r="L27" s="31"/>
      <c r="M27" s="31"/>
      <c r="N27" s="31"/>
      <c r="O27" s="31"/>
    </row>
    <row r="28" spans="1:21" ht="18.75" x14ac:dyDescent="0.3">
      <c r="A28" s="31"/>
      <c r="B28" s="31"/>
      <c r="C28" s="31"/>
      <c r="D28" s="308" t="s">
        <v>2</v>
      </c>
      <c r="E28" s="308"/>
      <c r="F28" s="31"/>
      <c r="G28" s="31"/>
      <c r="H28" s="31"/>
      <c r="I28" s="31"/>
      <c r="J28" s="31"/>
      <c r="K28" s="31"/>
      <c r="L28" s="31"/>
      <c r="M28" s="31"/>
      <c r="N28" s="31"/>
      <c r="O28" s="31"/>
    </row>
    <row r="29" spans="1:21" ht="18.75" x14ac:dyDescent="0.3">
      <c r="A29" s="31"/>
      <c r="B29" s="31"/>
      <c r="C29" s="31"/>
      <c r="D29" s="32" t="s">
        <v>0</v>
      </c>
      <c r="E29" s="32" t="s">
        <v>1</v>
      </c>
      <c r="F29" s="31"/>
      <c r="G29" s="31"/>
      <c r="H29" s="33"/>
      <c r="I29" s="33"/>
      <c r="J29" s="33"/>
      <c r="K29" s="31"/>
      <c r="L29" s="31"/>
      <c r="M29" s="33"/>
      <c r="N29" s="33"/>
      <c r="O29" s="33"/>
    </row>
    <row r="30" spans="1:21" ht="18.75" x14ac:dyDescent="0.3">
      <c r="A30" s="31"/>
      <c r="B30" s="31"/>
      <c r="C30" s="31"/>
      <c r="D30" s="32">
        <v>0.5</v>
      </c>
      <c r="E30" s="32">
        <v>0.5</v>
      </c>
      <c r="F30" s="31"/>
      <c r="G30" s="31"/>
      <c r="H30" s="309" t="s">
        <v>9</v>
      </c>
      <c r="I30" s="309"/>
      <c r="J30" s="309"/>
      <c r="K30" s="31"/>
      <c r="L30" s="31"/>
      <c r="M30" s="309" t="s">
        <v>9</v>
      </c>
      <c r="N30" s="309"/>
      <c r="O30" s="309"/>
    </row>
    <row r="31" spans="1:21" ht="18.75" x14ac:dyDescent="0.3">
      <c r="A31" s="310" t="s">
        <v>3</v>
      </c>
      <c r="B31" s="31" t="s">
        <v>0</v>
      </c>
      <c r="C31" s="31">
        <v>0.5</v>
      </c>
      <c r="D31" s="42">
        <v>0.25</v>
      </c>
      <c r="E31" s="43">
        <v>0.25</v>
      </c>
      <c r="F31" s="31"/>
      <c r="G31" s="31"/>
      <c r="H31" s="34" t="s">
        <v>4</v>
      </c>
      <c r="I31" s="34" t="s">
        <v>5</v>
      </c>
      <c r="J31" s="34" t="s">
        <v>6</v>
      </c>
      <c r="K31" s="31"/>
      <c r="L31" s="31"/>
      <c r="M31" s="34" t="s">
        <v>4</v>
      </c>
      <c r="N31" s="34" t="s">
        <v>5</v>
      </c>
      <c r="O31" s="34" t="s">
        <v>6</v>
      </c>
    </row>
    <row r="32" spans="1:21" ht="18.75" x14ac:dyDescent="0.3">
      <c r="A32" s="310"/>
      <c r="B32" s="31" t="s">
        <v>1</v>
      </c>
      <c r="C32" s="31">
        <v>0.5</v>
      </c>
      <c r="D32" s="44">
        <v>0.25</v>
      </c>
      <c r="E32" s="45">
        <v>0.25</v>
      </c>
      <c r="F32" s="31"/>
      <c r="G32" s="31"/>
      <c r="H32" s="38">
        <v>0.25</v>
      </c>
      <c r="I32" s="37">
        <v>0.5</v>
      </c>
      <c r="J32" s="36">
        <v>0.25</v>
      </c>
      <c r="K32" s="31"/>
      <c r="L32" s="31"/>
      <c r="M32" s="39">
        <v>0</v>
      </c>
      <c r="N32" s="40">
        <f>0.5/0.75</f>
        <v>0.66666666666666663</v>
      </c>
      <c r="O32" s="39">
        <f>0.25/0.75</f>
        <v>0.33333333333333331</v>
      </c>
    </row>
    <row r="33" spans="1:21" ht="18.75" x14ac:dyDescent="0.3">
      <c r="A33" s="31"/>
      <c r="B33" s="31"/>
      <c r="C33" s="31"/>
      <c r="D33" s="31"/>
      <c r="E33" s="31"/>
      <c r="F33" s="31"/>
      <c r="G33" s="31"/>
      <c r="H33" s="214" t="s">
        <v>189</v>
      </c>
      <c r="I33" s="31"/>
      <c r="J33" s="31"/>
      <c r="K33" s="31"/>
      <c r="L33" s="31"/>
      <c r="M33" s="31"/>
      <c r="N33" s="31"/>
      <c r="O33" s="31"/>
    </row>
    <row r="34" spans="1:21" ht="18.75" x14ac:dyDescent="0.3">
      <c r="A34" s="31"/>
      <c r="B34" s="31"/>
      <c r="C34" s="31"/>
      <c r="D34" s="31"/>
      <c r="E34" s="31"/>
      <c r="F34" s="31"/>
      <c r="G34" s="31"/>
      <c r="H34" s="31"/>
      <c r="I34" s="31"/>
      <c r="J34" s="31"/>
      <c r="K34" s="31"/>
      <c r="L34" s="31"/>
      <c r="M34" s="31"/>
      <c r="N34" s="31"/>
      <c r="O34" s="31"/>
    </row>
    <row r="35" spans="1:21" ht="18.75" x14ac:dyDescent="0.3">
      <c r="A35" s="31"/>
      <c r="B35" s="30" t="s">
        <v>188</v>
      </c>
      <c r="C35" s="31"/>
      <c r="D35" s="31"/>
      <c r="E35" s="31"/>
      <c r="F35" s="31"/>
      <c r="G35" s="31"/>
      <c r="H35" s="31"/>
      <c r="I35" s="31"/>
      <c r="J35" s="31"/>
      <c r="K35" s="31"/>
      <c r="L35" s="31"/>
      <c r="M35" s="31"/>
      <c r="N35" s="31"/>
      <c r="O35" s="31"/>
    </row>
    <row r="36" spans="1:21" ht="18.75" x14ac:dyDescent="0.3">
      <c r="A36" s="31"/>
      <c r="B36" s="30" t="s">
        <v>11</v>
      </c>
      <c r="C36" s="31"/>
      <c r="D36" s="31"/>
      <c r="E36" s="31"/>
      <c r="F36" s="31"/>
      <c r="G36" s="31"/>
      <c r="H36" s="30" t="s">
        <v>10</v>
      </c>
      <c r="I36" s="31"/>
      <c r="J36" s="31"/>
      <c r="K36" s="31"/>
      <c r="L36" s="31"/>
      <c r="M36" s="31"/>
      <c r="N36" s="31"/>
      <c r="O36" s="31"/>
    </row>
    <row r="37" spans="1:21" ht="18.75" x14ac:dyDescent="0.3">
      <c r="A37" s="31"/>
      <c r="B37" s="31"/>
      <c r="C37" s="31"/>
      <c r="D37" s="308" t="s">
        <v>2</v>
      </c>
      <c r="E37" s="308"/>
      <c r="F37" s="31"/>
      <c r="G37" s="31"/>
      <c r="H37" s="31"/>
      <c r="I37" s="31"/>
      <c r="J37" s="31"/>
      <c r="K37" s="31"/>
      <c r="L37" s="31"/>
      <c r="M37" s="31"/>
      <c r="N37" s="31"/>
      <c r="O37" s="31"/>
    </row>
    <row r="38" spans="1:21" ht="18.75" x14ac:dyDescent="0.3">
      <c r="A38" s="31"/>
      <c r="B38" s="31"/>
      <c r="C38" s="31"/>
      <c r="D38" s="32" t="s">
        <v>0</v>
      </c>
      <c r="E38" s="32" t="s">
        <v>1</v>
      </c>
      <c r="F38" s="31"/>
      <c r="G38" s="31"/>
      <c r="H38" s="33"/>
      <c r="I38" s="33"/>
      <c r="J38" s="33"/>
      <c r="K38" s="31"/>
      <c r="L38" s="31"/>
      <c r="M38" s="33"/>
      <c r="N38" s="33"/>
      <c r="O38" s="33"/>
    </row>
    <row r="39" spans="1:21" ht="18.75" x14ac:dyDescent="0.3">
      <c r="A39" s="31"/>
      <c r="B39" s="31"/>
      <c r="C39" s="31"/>
      <c r="D39" s="32">
        <v>0.5</v>
      </c>
      <c r="E39" s="32">
        <v>0.5</v>
      </c>
      <c r="F39" s="31"/>
      <c r="G39" s="31"/>
      <c r="H39" s="309" t="s">
        <v>9</v>
      </c>
      <c r="I39" s="309"/>
      <c r="J39" s="309"/>
      <c r="K39" s="31"/>
      <c r="L39" s="31"/>
      <c r="M39" s="309" t="s">
        <v>9</v>
      </c>
      <c r="N39" s="309"/>
      <c r="O39" s="309"/>
    </row>
    <row r="40" spans="1:21" ht="18.75" x14ac:dyDescent="0.3">
      <c r="A40" s="310" t="s">
        <v>3</v>
      </c>
      <c r="B40" s="31" t="s">
        <v>0</v>
      </c>
      <c r="C40" s="31">
        <v>0.5</v>
      </c>
      <c r="D40" s="42">
        <v>0.25</v>
      </c>
      <c r="E40" s="43">
        <v>0.25</v>
      </c>
      <c r="F40" s="31"/>
      <c r="G40" s="31"/>
      <c r="H40" s="34" t="s">
        <v>4</v>
      </c>
      <c r="I40" s="34" t="s">
        <v>5</v>
      </c>
      <c r="J40" s="34" t="s">
        <v>6</v>
      </c>
      <c r="K40" s="31"/>
      <c r="L40" s="31"/>
      <c r="M40" s="34" t="s">
        <v>4</v>
      </c>
      <c r="N40" s="34" t="s">
        <v>5</v>
      </c>
      <c r="O40" s="34" t="s">
        <v>6</v>
      </c>
    </row>
    <row r="41" spans="1:21" ht="18.75" x14ac:dyDescent="0.3">
      <c r="A41" s="310"/>
      <c r="B41" s="31" t="s">
        <v>1</v>
      </c>
      <c r="C41" s="31">
        <v>0.5</v>
      </c>
      <c r="D41" s="44">
        <v>0.25</v>
      </c>
      <c r="E41" s="45">
        <v>0.25</v>
      </c>
      <c r="F41" s="31"/>
      <c r="G41" s="31"/>
      <c r="H41" s="38">
        <v>0.25</v>
      </c>
      <c r="I41" s="37">
        <v>0.5</v>
      </c>
      <c r="J41" s="36">
        <v>0.25</v>
      </c>
      <c r="K41" s="31"/>
      <c r="L41" s="31"/>
      <c r="M41" s="39">
        <v>0.1</v>
      </c>
      <c r="N41" s="40">
        <v>0.25</v>
      </c>
      <c r="O41" s="39">
        <v>0.65</v>
      </c>
    </row>
    <row r="42" spans="1:21" ht="37.5" x14ac:dyDescent="0.3">
      <c r="A42" s="31"/>
      <c r="B42" s="31"/>
      <c r="C42" s="31"/>
      <c r="D42" s="31"/>
      <c r="E42" s="31"/>
      <c r="F42" s="31"/>
      <c r="G42" s="31"/>
      <c r="H42" s="215" t="s">
        <v>190</v>
      </c>
      <c r="I42" s="215" t="s">
        <v>190</v>
      </c>
      <c r="J42" s="31"/>
      <c r="K42" s="31"/>
      <c r="L42" s="31"/>
      <c r="M42" s="31"/>
      <c r="N42" s="31"/>
      <c r="O42" s="31"/>
    </row>
    <row r="43" spans="1:21" ht="18.75" x14ac:dyDescent="0.3">
      <c r="A43" s="31"/>
      <c r="B43" s="31"/>
      <c r="C43" s="31"/>
      <c r="D43" s="31"/>
      <c r="E43" s="31"/>
      <c r="F43" s="31"/>
      <c r="G43" s="31"/>
      <c r="H43" s="41"/>
      <c r="I43" s="31"/>
      <c r="J43" s="31"/>
      <c r="K43" s="31"/>
      <c r="L43" s="31"/>
      <c r="M43" s="31"/>
      <c r="N43" s="31"/>
      <c r="O43" s="31"/>
    </row>
    <row r="44" spans="1:21" ht="18.75" x14ac:dyDescent="0.3">
      <c r="A44" s="256"/>
      <c r="B44" s="256"/>
      <c r="C44" s="256"/>
      <c r="D44" s="256"/>
      <c r="E44" s="256"/>
      <c r="F44" s="256"/>
      <c r="G44" s="256"/>
      <c r="H44" s="257"/>
      <c r="I44" s="256"/>
      <c r="J44" s="256"/>
      <c r="K44" s="256"/>
      <c r="L44" s="256"/>
      <c r="M44" s="256"/>
      <c r="N44" s="256"/>
      <c r="O44" s="256"/>
      <c r="P44" s="258"/>
      <c r="Q44" s="258"/>
      <c r="R44" s="258"/>
      <c r="S44" s="258"/>
      <c r="T44" s="258"/>
      <c r="U44" s="258"/>
    </row>
    <row r="45" spans="1:21" ht="23.25" x14ac:dyDescent="0.35">
      <c r="A45" s="259" t="s">
        <v>279</v>
      </c>
      <c r="B45" s="259" t="s">
        <v>12</v>
      </c>
      <c r="C45" s="260"/>
      <c r="D45" s="260"/>
      <c r="E45" s="260"/>
      <c r="F45" s="260"/>
      <c r="G45" s="260"/>
      <c r="H45" s="31"/>
      <c r="I45" s="31"/>
      <c r="J45" s="31"/>
      <c r="K45" s="31"/>
      <c r="L45" s="31"/>
      <c r="M45" s="31"/>
      <c r="N45" s="31"/>
      <c r="O45" s="31"/>
    </row>
    <row r="46" spans="1:21" ht="18.75" x14ac:dyDescent="0.3">
      <c r="A46" s="30"/>
      <c r="B46" s="30"/>
      <c r="C46" s="31"/>
      <c r="D46" s="31"/>
      <c r="E46" s="31"/>
      <c r="F46" s="31"/>
      <c r="G46" s="31"/>
      <c r="H46" s="31"/>
      <c r="I46" s="31"/>
      <c r="J46" s="31"/>
      <c r="K46" s="31"/>
      <c r="L46" s="31"/>
      <c r="M46" s="31"/>
      <c r="N46" s="31"/>
      <c r="O46" s="31"/>
    </row>
    <row r="47" spans="1:21" ht="18.75" x14ac:dyDescent="0.3">
      <c r="A47" s="31"/>
      <c r="B47" s="30" t="s">
        <v>11</v>
      </c>
      <c r="C47" s="31"/>
      <c r="D47" s="31"/>
      <c r="E47" s="31"/>
      <c r="F47" s="31"/>
      <c r="G47" s="31"/>
      <c r="H47" s="30" t="s">
        <v>10</v>
      </c>
      <c r="I47" s="31"/>
      <c r="J47" s="31"/>
      <c r="K47" s="31"/>
      <c r="L47" s="31"/>
      <c r="M47" s="31"/>
      <c r="N47" s="31"/>
      <c r="O47" s="31"/>
    </row>
    <row r="48" spans="1:21" ht="18.75" x14ac:dyDescent="0.3">
      <c r="A48" s="31"/>
      <c r="B48" s="31"/>
      <c r="C48" s="31"/>
      <c r="D48" s="308" t="s">
        <v>2</v>
      </c>
      <c r="E48" s="308"/>
      <c r="F48" s="31"/>
      <c r="G48" s="31"/>
      <c r="H48" s="31"/>
      <c r="I48" s="31"/>
      <c r="J48" s="31"/>
      <c r="K48" s="31"/>
      <c r="L48" s="31"/>
      <c r="M48" s="31"/>
      <c r="N48" s="31"/>
      <c r="O48" s="31"/>
    </row>
    <row r="49" spans="1:15" ht="18.75" x14ac:dyDescent="0.3">
      <c r="A49" s="31"/>
      <c r="B49" s="31"/>
      <c r="C49" s="31"/>
      <c r="D49" s="32" t="s">
        <v>0</v>
      </c>
      <c r="E49" s="32" t="s">
        <v>1</v>
      </c>
      <c r="F49" s="31"/>
      <c r="G49" s="31"/>
      <c r="H49" s="33"/>
      <c r="I49" s="33"/>
      <c r="J49" s="33"/>
      <c r="K49" s="31"/>
      <c r="L49" s="31"/>
      <c r="M49" s="31"/>
      <c r="N49" s="31"/>
      <c r="O49" s="31"/>
    </row>
    <row r="50" spans="1:15" ht="18.75" x14ac:dyDescent="0.3">
      <c r="A50" s="31"/>
      <c r="B50" s="31"/>
      <c r="C50" s="31"/>
      <c r="D50" s="32">
        <v>0.2</v>
      </c>
      <c r="E50" s="32">
        <v>0.8</v>
      </c>
      <c r="F50" s="31"/>
      <c r="G50" s="31"/>
      <c r="H50" s="309" t="s">
        <v>9</v>
      </c>
      <c r="I50" s="309"/>
      <c r="J50" s="309"/>
      <c r="K50" s="31"/>
      <c r="L50" s="31"/>
      <c r="M50" s="31"/>
      <c r="N50" s="31"/>
      <c r="O50" s="31"/>
    </row>
    <row r="51" spans="1:15" ht="18.75" x14ac:dyDescent="0.3">
      <c r="A51" s="310" t="s">
        <v>3</v>
      </c>
      <c r="B51" s="31" t="s">
        <v>0</v>
      </c>
      <c r="C51" s="31">
        <v>0.2</v>
      </c>
      <c r="D51" s="42">
        <f>C51*D50</f>
        <v>4.0000000000000008E-2</v>
      </c>
      <c r="E51" s="43">
        <f>C51*E50</f>
        <v>0.16000000000000003</v>
      </c>
      <c r="F51" s="31"/>
      <c r="G51" s="31"/>
      <c r="H51" s="34" t="s">
        <v>4</v>
      </c>
      <c r="I51" s="34" t="s">
        <v>5</v>
      </c>
      <c r="J51" s="34" t="s">
        <v>6</v>
      </c>
      <c r="K51" s="31"/>
      <c r="L51" s="31"/>
      <c r="M51" s="31"/>
      <c r="N51" s="31"/>
      <c r="O51" s="31"/>
    </row>
    <row r="52" spans="1:15" ht="18.75" x14ac:dyDescent="0.3">
      <c r="A52" s="310"/>
      <c r="B52" s="31" t="s">
        <v>1</v>
      </c>
      <c r="C52" s="31">
        <v>0.8</v>
      </c>
      <c r="D52" s="44">
        <f>C52*D50</f>
        <v>0.16000000000000003</v>
      </c>
      <c r="E52" s="45">
        <f>C52*E50</f>
        <v>0.64000000000000012</v>
      </c>
      <c r="F52" s="31"/>
      <c r="G52" s="31"/>
      <c r="H52" s="36">
        <v>0.04</v>
      </c>
      <c r="I52" s="37">
        <v>0.32</v>
      </c>
      <c r="J52" s="36">
        <v>0.64</v>
      </c>
      <c r="K52" s="31"/>
      <c r="L52" s="31"/>
      <c r="M52" s="31"/>
      <c r="N52" s="31"/>
      <c r="O52" s="31"/>
    </row>
    <row r="53" spans="1:15" ht="18.75" x14ac:dyDescent="0.3">
      <c r="A53" s="31"/>
      <c r="B53" s="31"/>
      <c r="C53" s="31"/>
      <c r="D53" s="31"/>
      <c r="E53" s="31"/>
      <c r="F53" s="31"/>
      <c r="G53" s="31"/>
      <c r="H53" s="31"/>
      <c r="I53" s="31"/>
      <c r="J53" s="31"/>
      <c r="K53" s="31"/>
      <c r="L53" s="31"/>
      <c r="M53" s="31"/>
      <c r="N53" s="31"/>
      <c r="O53" s="31"/>
    </row>
    <row r="54" spans="1:15" ht="18.75" x14ac:dyDescent="0.3">
      <c r="A54" s="31"/>
      <c r="B54" s="31"/>
      <c r="C54" s="31"/>
      <c r="D54" s="31"/>
      <c r="E54" s="31"/>
      <c r="F54" s="31"/>
      <c r="G54" s="31"/>
      <c r="H54" s="31"/>
      <c r="I54" s="31"/>
      <c r="J54" s="31"/>
      <c r="K54" s="31"/>
      <c r="L54" s="31"/>
      <c r="M54" s="31"/>
      <c r="N54" s="31"/>
      <c r="O54" s="31"/>
    </row>
    <row r="55" spans="1:15" ht="18.75" x14ac:dyDescent="0.3">
      <c r="A55" s="31"/>
      <c r="B55" s="31"/>
      <c r="C55" s="31"/>
      <c r="D55" s="31"/>
      <c r="E55" s="31"/>
      <c r="F55" s="31"/>
      <c r="G55" s="31"/>
      <c r="H55" s="31"/>
      <c r="I55" s="31"/>
      <c r="J55" s="31"/>
      <c r="K55" s="31"/>
      <c r="L55" s="31"/>
      <c r="M55" s="31"/>
      <c r="N55" s="31"/>
      <c r="O55" s="31"/>
    </row>
    <row r="56" spans="1:15" ht="18.75" x14ac:dyDescent="0.3">
      <c r="A56" s="31"/>
      <c r="B56" s="31"/>
      <c r="C56" s="31"/>
      <c r="D56" s="31"/>
      <c r="E56" s="31"/>
      <c r="F56" s="31"/>
      <c r="G56" s="31"/>
      <c r="H56" s="31"/>
      <c r="I56" s="31"/>
      <c r="J56" s="31"/>
      <c r="K56" s="31"/>
      <c r="L56" s="31"/>
      <c r="M56" s="31"/>
      <c r="N56" s="31"/>
      <c r="O56" s="31"/>
    </row>
    <row r="57" spans="1:15" s="31" customFormat="1" ht="18.75" x14ac:dyDescent="0.3">
      <c r="A57" s="148" t="s">
        <v>272</v>
      </c>
    </row>
    <row r="58" spans="1:15" s="31" customFormat="1" ht="18.75" x14ac:dyDescent="0.3">
      <c r="A58" s="31" t="s">
        <v>277</v>
      </c>
    </row>
    <row r="59" spans="1:15" s="31" customFormat="1" ht="18.75" x14ac:dyDescent="0.3">
      <c r="A59" s="31" t="s">
        <v>301</v>
      </c>
    </row>
    <row r="60" spans="1:15" s="31" customFormat="1" ht="18.75" x14ac:dyDescent="0.3">
      <c r="A60" s="31" t="s">
        <v>8</v>
      </c>
    </row>
    <row r="61" spans="1:15" s="31" customFormat="1" ht="18.75" x14ac:dyDescent="0.3">
      <c r="A61" s="31" t="s">
        <v>302</v>
      </c>
    </row>
    <row r="62" spans="1:15" s="31" customFormat="1" ht="18.75" x14ac:dyDescent="0.3">
      <c r="A62" s="20" t="s">
        <v>303</v>
      </c>
      <c r="C62" s="20"/>
      <c r="D62" s="20"/>
      <c r="E62" s="20"/>
      <c r="F62" s="20"/>
      <c r="G62" s="20"/>
      <c r="H62" s="20"/>
      <c r="I62" s="20"/>
      <c r="J62" s="20"/>
      <c r="K62" s="20"/>
      <c r="L62" s="20"/>
      <c r="M62" s="20"/>
    </row>
    <row r="63" spans="1:15" s="31" customFormat="1" ht="18.75" x14ac:dyDescent="0.3">
      <c r="A63" s="31" t="s">
        <v>304</v>
      </c>
    </row>
    <row r="64" spans="1:15" s="31" customFormat="1" ht="18.75" x14ac:dyDescent="0.3">
      <c r="A64" s="290" t="s">
        <v>305</v>
      </c>
    </row>
    <row r="65" spans="1:15" s="31" customFormat="1" ht="18.75" x14ac:dyDescent="0.3">
      <c r="A65" s="290" t="s">
        <v>306</v>
      </c>
    </row>
    <row r="66" spans="1:15" s="31" customFormat="1" ht="18.75" x14ac:dyDescent="0.3">
      <c r="A66" s="31" t="s">
        <v>258</v>
      </c>
    </row>
    <row r="67" spans="1:15" ht="18.75" x14ac:dyDescent="0.3">
      <c r="A67" s="31"/>
      <c r="B67" s="31"/>
      <c r="C67" s="31"/>
      <c r="D67" s="31"/>
      <c r="E67" s="31"/>
      <c r="F67" s="31"/>
      <c r="G67" s="31"/>
      <c r="H67" s="31"/>
      <c r="I67" s="31"/>
      <c r="J67" s="31"/>
      <c r="K67" s="31"/>
      <c r="L67" s="31"/>
      <c r="M67" s="31"/>
      <c r="N67" s="31"/>
      <c r="O67" s="31"/>
    </row>
    <row r="68" spans="1:15" ht="18.75" x14ac:dyDescent="0.3">
      <c r="A68" s="31"/>
      <c r="B68" s="31"/>
      <c r="C68" s="31"/>
      <c r="D68" s="31"/>
      <c r="E68" s="31"/>
      <c r="F68" s="31"/>
      <c r="G68" s="31"/>
      <c r="H68" s="31"/>
      <c r="I68" s="31"/>
      <c r="J68" s="31"/>
      <c r="K68" s="31"/>
      <c r="L68" s="31"/>
      <c r="M68" s="31"/>
      <c r="N68" s="31"/>
      <c r="O68" s="31"/>
    </row>
    <row r="69" spans="1:15" ht="18.75" x14ac:dyDescent="0.3">
      <c r="A69" s="31"/>
      <c r="B69" s="31"/>
      <c r="C69" s="31"/>
      <c r="D69" s="31"/>
      <c r="E69" s="31"/>
      <c r="F69" s="31"/>
      <c r="G69" s="31"/>
      <c r="H69" s="31"/>
      <c r="I69" s="31"/>
      <c r="J69" s="31"/>
      <c r="K69" s="31"/>
      <c r="L69" s="31"/>
      <c r="M69" s="31"/>
      <c r="N69" s="31"/>
      <c r="O69" s="31"/>
    </row>
    <row r="70" spans="1:15" ht="18.75" x14ac:dyDescent="0.3">
      <c r="A70" s="31"/>
      <c r="B70" s="31"/>
      <c r="C70" s="31"/>
      <c r="D70" s="31"/>
      <c r="E70" s="31"/>
      <c r="F70" s="31"/>
      <c r="G70" s="31"/>
      <c r="H70" s="31"/>
      <c r="I70" s="31"/>
      <c r="J70" s="31"/>
      <c r="K70" s="31"/>
      <c r="L70" s="31"/>
      <c r="M70" s="31"/>
      <c r="N70" s="31"/>
      <c r="O70" s="31"/>
    </row>
  </sheetData>
  <mergeCells count="17">
    <mergeCell ref="M30:O30"/>
    <mergeCell ref="A31:A32"/>
    <mergeCell ref="H30:J30"/>
    <mergeCell ref="D48:E48"/>
    <mergeCell ref="A51:A52"/>
    <mergeCell ref="H50:J50"/>
    <mergeCell ref="D37:E37"/>
    <mergeCell ref="H39:J39"/>
    <mergeCell ref="M39:O39"/>
    <mergeCell ref="A40:A41"/>
    <mergeCell ref="D28:E28"/>
    <mergeCell ref="H7:J7"/>
    <mergeCell ref="A8:A9"/>
    <mergeCell ref="D5:E5"/>
    <mergeCell ref="D16:E16"/>
    <mergeCell ref="A19:A20"/>
    <mergeCell ref="H18:J1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9:A158"/>
  <sheetViews>
    <sheetView topLeftCell="A102" zoomScale="55" zoomScaleNormal="55" workbookViewId="0">
      <selection activeCell="P168" sqref="P168"/>
    </sheetView>
  </sheetViews>
  <sheetFormatPr defaultRowHeight="15" x14ac:dyDescent="0.25"/>
  <sheetData>
    <row r="9" ht="24.75" customHeight="1" x14ac:dyDescent="0.25"/>
    <row r="151" spans="1:1" s="18" customFormat="1" ht="33.75" x14ac:dyDescent="0.5">
      <c r="A151" s="291" t="s">
        <v>307</v>
      </c>
    </row>
    <row r="152" spans="1:1" s="18" customFormat="1" ht="38.25" x14ac:dyDescent="0.5">
      <c r="A152" s="292" t="s">
        <v>308</v>
      </c>
    </row>
    <row r="153" spans="1:1" s="18" customFormat="1" ht="33.75" x14ac:dyDescent="0.5">
      <c r="A153" s="292" t="s">
        <v>309</v>
      </c>
    </row>
    <row r="154" spans="1:1" s="18" customFormat="1" ht="33.75" x14ac:dyDescent="0.5">
      <c r="A154" s="293" t="s">
        <v>259</v>
      </c>
    </row>
    <row r="155" spans="1:1" s="18" customFormat="1" ht="33.75" x14ac:dyDescent="0.5">
      <c r="A155" s="293" t="s">
        <v>310</v>
      </c>
    </row>
    <row r="156" spans="1:1" s="18" customFormat="1" ht="33.75" x14ac:dyDescent="0.5">
      <c r="A156" s="292" t="s">
        <v>311</v>
      </c>
    </row>
    <row r="157" spans="1:1" s="18" customFormat="1" ht="33.75" x14ac:dyDescent="0.5">
      <c r="A157" s="292" t="s">
        <v>312</v>
      </c>
    </row>
    <row r="158" spans="1:1" s="18" customFormat="1" ht="33.75" x14ac:dyDescent="0.5">
      <c r="A158" s="294" t="s">
        <v>313</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39:A42"/>
  <sheetViews>
    <sheetView topLeftCell="A13" workbookViewId="0">
      <selection activeCell="E50" sqref="E50"/>
    </sheetView>
  </sheetViews>
  <sheetFormatPr defaultRowHeight="15" x14ac:dyDescent="0.25"/>
  <sheetData>
    <row r="39" spans="1:1" x14ac:dyDescent="0.25">
      <c r="A39" s="1" t="s">
        <v>280</v>
      </c>
    </row>
    <row r="40" spans="1:1" x14ac:dyDescent="0.25">
      <c r="A40" s="27" t="s">
        <v>281</v>
      </c>
    </row>
    <row r="41" spans="1:1" x14ac:dyDescent="0.25">
      <c r="A41" s="27" t="s">
        <v>209</v>
      </c>
    </row>
    <row r="42" spans="1:1" x14ac:dyDescent="0.25">
      <c r="A42" s="27" t="s">
        <v>282</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6:U92"/>
  <sheetViews>
    <sheetView showGridLines="0" topLeftCell="A49" zoomScale="85" zoomScaleNormal="85" workbookViewId="0">
      <selection activeCell="Q81" sqref="Q81"/>
    </sheetView>
  </sheetViews>
  <sheetFormatPr defaultRowHeight="15" x14ac:dyDescent="0.25"/>
  <cols>
    <col min="1" max="1" width="14.85546875" customWidth="1"/>
    <col min="2" max="2" width="12.85546875" customWidth="1"/>
    <col min="4" max="4" width="11" customWidth="1"/>
    <col min="5" max="5" width="11.7109375" customWidth="1"/>
    <col min="6" max="6" width="15.5703125" customWidth="1"/>
    <col min="7" max="7" width="13.28515625" customWidth="1"/>
    <col min="8" max="8" width="14.85546875" customWidth="1"/>
    <col min="9" max="9" width="13.28515625" customWidth="1"/>
    <col min="11" max="11" width="11.28515625" customWidth="1"/>
    <col min="12" max="12" width="12.28515625" customWidth="1"/>
    <col min="13" max="13" width="15.7109375" customWidth="1"/>
    <col min="14" max="14" width="14" customWidth="1"/>
    <col min="15" max="15" width="13" customWidth="1"/>
    <col min="20" max="20" width="12.140625" customWidth="1"/>
    <col min="21" max="21" width="13.7109375" customWidth="1"/>
  </cols>
  <sheetData>
    <row r="26" spans="1:21" ht="18.75" x14ac:dyDescent="0.3">
      <c r="A26" s="46" t="s">
        <v>210</v>
      </c>
      <c r="B26" s="47"/>
      <c r="C26" s="47"/>
      <c r="D26" s="48"/>
      <c r="E26" s="47"/>
      <c r="F26" s="49"/>
      <c r="G26" s="49"/>
      <c r="H26" s="50"/>
      <c r="I26" s="50"/>
      <c r="J26" s="50"/>
      <c r="K26" s="50"/>
      <c r="L26" s="50"/>
      <c r="M26" s="49"/>
      <c r="N26" s="49"/>
      <c r="O26" s="49"/>
      <c r="P26" s="49"/>
      <c r="Q26" s="49"/>
      <c r="R26" s="49"/>
      <c r="S26" s="49"/>
      <c r="T26" s="49"/>
      <c r="U26" s="49"/>
    </row>
    <row r="27" spans="1:21" ht="18.75" x14ac:dyDescent="0.3">
      <c r="A27" s="51"/>
      <c r="B27" s="51"/>
      <c r="C27" s="51"/>
      <c r="D27" s="51"/>
      <c r="E27" s="51"/>
      <c r="F27" s="52"/>
      <c r="G27" s="52"/>
      <c r="H27" s="53"/>
      <c r="I27" s="53"/>
      <c r="J27" s="53"/>
      <c r="K27" s="53"/>
      <c r="L27" s="53"/>
      <c r="M27" s="53"/>
      <c r="N27" s="53"/>
      <c r="O27" s="53"/>
      <c r="P27" s="52"/>
      <c r="Q27" s="52"/>
      <c r="R27" s="52"/>
      <c r="S27" s="49"/>
      <c r="T27" s="49"/>
      <c r="U27" s="49"/>
    </row>
    <row r="28" spans="1:21" ht="18.75" x14ac:dyDescent="0.3">
      <c r="A28" s="51" t="s">
        <v>284</v>
      </c>
      <c r="B28" s="52"/>
      <c r="C28" s="52"/>
      <c r="D28" s="52"/>
      <c r="E28" s="52"/>
      <c r="F28" s="52"/>
      <c r="G28" s="52"/>
      <c r="H28" s="51" t="s">
        <v>285</v>
      </c>
      <c r="I28" s="53"/>
      <c r="J28" s="53"/>
      <c r="K28" s="52"/>
      <c r="L28" s="52"/>
      <c r="M28" s="53"/>
      <c r="N28" s="53"/>
      <c r="O28" s="51" t="s">
        <v>286</v>
      </c>
      <c r="P28" s="52"/>
      <c r="Q28" s="52"/>
      <c r="R28" s="52"/>
      <c r="S28" s="49"/>
      <c r="T28" s="49"/>
      <c r="U28" s="49"/>
    </row>
    <row r="29" spans="1:21" ht="21" x14ac:dyDescent="0.3">
      <c r="A29" s="54"/>
      <c r="B29" s="55" t="s">
        <v>26</v>
      </c>
      <c r="C29" s="55"/>
      <c r="D29" s="55"/>
      <c r="E29" s="54"/>
      <c r="F29" s="35"/>
      <c r="G29" s="56"/>
      <c r="H29" s="35"/>
      <c r="I29" s="55" t="s">
        <v>26</v>
      </c>
      <c r="J29" s="57" t="s">
        <v>193</v>
      </c>
      <c r="K29" s="35"/>
      <c r="L29" s="54"/>
      <c r="M29" s="35"/>
      <c r="N29" s="56"/>
      <c r="O29" s="35"/>
      <c r="P29" s="55" t="s">
        <v>26</v>
      </c>
      <c r="Q29" s="57" t="s">
        <v>194</v>
      </c>
      <c r="R29" s="55"/>
      <c r="S29" s="54"/>
      <c r="T29" s="58"/>
      <c r="U29" s="56"/>
    </row>
    <row r="30" spans="1:21" ht="18.75" x14ac:dyDescent="0.3">
      <c r="A30" s="55" t="s">
        <v>22</v>
      </c>
      <c r="B30" s="59" t="s">
        <v>6</v>
      </c>
      <c r="C30" s="59" t="s">
        <v>5</v>
      </c>
      <c r="D30" s="59" t="s">
        <v>4</v>
      </c>
      <c r="E30" s="54" t="s">
        <v>106</v>
      </c>
      <c r="F30" s="54" t="s">
        <v>107</v>
      </c>
      <c r="G30" s="60" t="s">
        <v>102</v>
      </c>
      <c r="H30" s="55" t="s">
        <v>22</v>
      </c>
      <c r="I30" s="59" t="s">
        <v>6</v>
      </c>
      <c r="J30" s="59" t="s">
        <v>5</v>
      </c>
      <c r="K30" s="59" t="s">
        <v>4</v>
      </c>
      <c r="L30" s="54" t="s">
        <v>106</v>
      </c>
      <c r="M30" s="54" t="s">
        <v>107</v>
      </c>
      <c r="N30" s="60" t="s">
        <v>102</v>
      </c>
      <c r="O30" s="61" t="s">
        <v>22</v>
      </c>
      <c r="P30" s="59" t="s">
        <v>6</v>
      </c>
      <c r="Q30" s="59" t="s">
        <v>5</v>
      </c>
      <c r="R30" s="59" t="s">
        <v>4</v>
      </c>
      <c r="S30" s="54" t="s">
        <v>106</v>
      </c>
      <c r="T30" s="54" t="s">
        <v>107</v>
      </c>
      <c r="U30" s="60" t="s">
        <v>102</v>
      </c>
    </row>
    <row r="31" spans="1:21" ht="18.75" x14ac:dyDescent="0.3">
      <c r="A31" s="59" t="s">
        <v>6</v>
      </c>
      <c r="B31" s="62">
        <v>75</v>
      </c>
      <c r="C31" s="62">
        <v>0</v>
      </c>
      <c r="D31" s="62">
        <v>0</v>
      </c>
      <c r="E31" s="63">
        <f>SUM(B31:D31)</f>
        <v>75</v>
      </c>
      <c r="F31" s="64">
        <f>E31/E34</f>
        <v>0.11811023622047244</v>
      </c>
      <c r="G31" s="65" t="s">
        <v>108</v>
      </c>
      <c r="H31" s="59" t="s">
        <v>6</v>
      </c>
      <c r="I31" s="66" t="s">
        <v>18</v>
      </c>
      <c r="J31" s="66" t="s">
        <v>18</v>
      </c>
      <c r="K31" s="66" t="s">
        <v>18</v>
      </c>
      <c r="L31" s="63">
        <f>SUM(I31:K31)</f>
        <v>0</v>
      </c>
      <c r="M31" s="64">
        <f>L31/L34</f>
        <v>0</v>
      </c>
      <c r="N31" s="65" t="s">
        <v>109</v>
      </c>
      <c r="O31" s="59" t="s">
        <v>6</v>
      </c>
      <c r="P31" s="62">
        <v>41</v>
      </c>
      <c r="Q31" s="66" t="s">
        <v>18</v>
      </c>
      <c r="R31" s="66" t="s">
        <v>18</v>
      </c>
      <c r="S31" s="63">
        <f>SUM(P31:R31)</f>
        <v>41</v>
      </c>
      <c r="T31" s="64">
        <f>S31/S34</f>
        <v>0.34745762711864409</v>
      </c>
      <c r="U31" s="65" t="s">
        <v>110</v>
      </c>
    </row>
    <row r="32" spans="1:21" ht="18.75" x14ac:dyDescent="0.3">
      <c r="A32" s="59" t="s">
        <v>5</v>
      </c>
      <c r="B32" s="62">
        <v>126</v>
      </c>
      <c r="C32" s="62">
        <v>130</v>
      </c>
      <c r="D32" s="62">
        <v>0</v>
      </c>
      <c r="E32" s="63">
        <f t="shared" ref="E32:E34" si="0">SUM(B32:D32)</f>
        <v>256</v>
      </c>
      <c r="F32" s="64">
        <f>E32/E34</f>
        <v>0.40314960629921259</v>
      </c>
      <c r="G32" s="65"/>
      <c r="H32" s="59" t="s">
        <v>5</v>
      </c>
      <c r="I32" s="66" t="s">
        <v>18</v>
      </c>
      <c r="J32" s="66" t="s">
        <v>18</v>
      </c>
      <c r="K32" s="66" t="s">
        <v>18</v>
      </c>
      <c r="L32" s="63">
        <f t="shared" ref="L32:L33" si="1">SUM(I32:K32)</f>
        <v>0</v>
      </c>
      <c r="M32" s="64">
        <f>L32/L34</f>
        <v>0</v>
      </c>
      <c r="N32" s="65"/>
      <c r="O32" s="59" t="s">
        <v>5</v>
      </c>
      <c r="P32" s="62">
        <v>58</v>
      </c>
      <c r="Q32" s="66" t="s">
        <v>18</v>
      </c>
      <c r="R32" s="66" t="s">
        <v>18</v>
      </c>
      <c r="S32" s="63">
        <f t="shared" ref="S32:S33" si="2">SUM(P32:R32)</f>
        <v>58</v>
      </c>
      <c r="T32" s="64">
        <f>S32/S34</f>
        <v>0.49152542372881358</v>
      </c>
      <c r="U32" s="65"/>
    </row>
    <row r="33" spans="1:21" ht="18.75" x14ac:dyDescent="0.3">
      <c r="A33" s="59" t="s">
        <v>4</v>
      </c>
      <c r="B33" s="62">
        <v>80</v>
      </c>
      <c r="C33" s="62">
        <v>151</v>
      </c>
      <c r="D33" s="62">
        <v>73</v>
      </c>
      <c r="E33" s="63">
        <f t="shared" si="0"/>
        <v>304</v>
      </c>
      <c r="F33" s="64">
        <f>E33/E34</f>
        <v>0.47874015748031495</v>
      </c>
      <c r="G33" s="65" t="s">
        <v>111</v>
      </c>
      <c r="H33" s="59" t="s">
        <v>4</v>
      </c>
      <c r="I33" s="62">
        <v>137</v>
      </c>
      <c r="J33" s="62">
        <v>271</v>
      </c>
      <c r="K33" s="62">
        <v>137</v>
      </c>
      <c r="L33" s="63">
        <f t="shared" si="1"/>
        <v>545</v>
      </c>
      <c r="M33" s="64">
        <f>L33/L34</f>
        <v>1</v>
      </c>
      <c r="N33" s="65" t="s">
        <v>112</v>
      </c>
      <c r="O33" s="59" t="s">
        <v>4</v>
      </c>
      <c r="P33" s="62">
        <v>19</v>
      </c>
      <c r="Q33" s="66" t="s">
        <v>18</v>
      </c>
      <c r="R33" s="66" t="s">
        <v>18</v>
      </c>
      <c r="S33" s="63">
        <f t="shared" si="2"/>
        <v>19</v>
      </c>
      <c r="T33" s="64">
        <f>S33/S34</f>
        <v>0.16101694915254236</v>
      </c>
      <c r="U33" s="65" t="s">
        <v>113</v>
      </c>
    </row>
    <row r="34" spans="1:21" ht="18.75" x14ac:dyDescent="0.3">
      <c r="A34" s="54" t="s">
        <v>106</v>
      </c>
      <c r="B34" s="63">
        <f>SUM(B31:B33)</f>
        <v>281</v>
      </c>
      <c r="C34" s="63">
        <f t="shared" ref="C34:D34" si="3">SUM(C31:C33)</f>
        <v>281</v>
      </c>
      <c r="D34" s="63">
        <f t="shared" si="3"/>
        <v>73</v>
      </c>
      <c r="E34" s="67">
        <f t="shared" si="0"/>
        <v>635</v>
      </c>
      <c r="F34" s="35"/>
      <c r="G34" s="56"/>
      <c r="H34" s="54" t="s">
        <v>106</v>
      </c>
      <c r="I34" s="63">
        <f>SUM(I31:I33)</f>
        <v>137</v>
      </c>
      <c r="J34" s="63">
        <f t="shared" ref="J34:L34" si="4">SUM(J31:J33)</f>
        <v>271</v>
      </c>
      <c r="K34" s="63">
        <f t="shared" si="4"/>
        <v>137</v>
      </c>
      <c r="L34" s="67">
        <f t="shared" si="4"/>
        <v>545</v>
      </c>
      <c r="M34" s="35"/>
      <c r="N34" s="56"/>
      <c r="O34" s="68" t="s">
        <v>106</v>
      </c>
      <c r="P34" s="63">
        <f>SUM(P31:P33)</f>
        <v>118</v>
      </c>
      <c r="Q34" s="63">
        <f t="shared" ref="Q34:R34" si="5">SUM(Q31:Q33)</f>
        <v>0</v>
      </c>
      <c r="R34" s="63">
        <f t="shared" si="5"/>
        <v>0</v>
      </c>
      <c r="S34" s="67">
        <f>SUM(S31:S33)</f>
        <v>118</v>
      </c>
      <c r="T34" s="64"/>
      <c r="U34" s="65"/>
    </row>
    <row r="35" spans="1:21" ht="18.75" x14ac:dyDescent="0.3">
      <c r="A35" s="54" t="s">
        <v>107</v>
      </c>
      <c r="B35" s="69">
        <f>B34/E34</f>
        <v>0.44251968503937006</v>
      </c>
      <c r="C35" s="69">
        <f>C34/E34</f>
        <v>0.44251968503937006</v>
      </c>
      <c r="D35" s="69">
        <f>D34/E34</f>
        <v>0.11496062992125984</v>
      </c>
      <c r="E35" s="67"/>
      <c r="F35" s="35"/>
      <c r="G35" s="56"/>
      <c r="H35" s="54" t="s">
        <v>107</v>
      </c>
      <c r="I35" s="69">
        <f>I34/L34</f>
        <v>0.25137614678899084</v>
      </c>
      <c r="J35" s="69">
        <f>J34/L34</f>
        <v>0.49724770642201838</v>
      </c>
      <c r="K35" s="69">
        <f>K34/L34</f>
        <v>0.25137614678899084</v>
      </c>
      <c r="L35" s="67"/>
      <c r="M35" s="35"/>
      <c r="N35" s="56"/>
      <c r="O35" s="54" t="s">
        <v>107</v>
      </c>
      <c r="P35" s="69">
        <f>P34/S34</f>
        <v>1</v>
      </c>
      <c r="Q35" s="69">
        <f>Q34/S34</f>
        <v>0</v>
      </c>
      <c r="R35" s="69">
        <f>R34/S34</f>
        <v>0</v>
      </c>
      <c r="S35" s="68"/>
      <c r="T35" s="70"/>
      <c r="U35" s="71"/>
    </row>
    <row r="36" spans="1:21" ht="18.75" x14ac:dyDescent="0.3">
      <c r="A36" s="54" t="s">
        <v>102</v>
      </c>
      <c r="B36" s="69" t="s">
        <v>114</v>
      </c>
      <c r="C36" s="69"/>
      <c r="D36" s="72" t="s">
        <v>115</v>
      </c>
      <c r="E36" s="67"/>
      <c r="F36" s="35"/>
      <c r="G36" s="56"/>
      <c r="H36" s="54" t="s">
        <v>102</v>
      </c>
      <c r="I36" s="69" t="s">
        <v>116</v>
      </c>
      <c r="J36" s="69"/>
      <c r="K36" s="69" t="s">
        <v>117</v>
      </c>
      <c r="L36" s="67"/>
      <c r="M36" s="35"/>
      <c r="N36" s="56"/>
      <c r="O36" s="54" t="s">
        <v>102</v>
      </c>
      <c r="P36" s="69" t="s">
        <v>118</v>
      </c>
      <c r="Q36" s="69"/>
      <c r="R36" s="69" t="s">
        <v>119</v>
      </c>
      <c r="S36" s="68"/>
      <c r="T36" s="70"/>
      <c r="U36" s="71"/>
    </row>
    <row r="37" spans="1:21" ht="18.75" x14ac:dyDescent="0.3">
      <c r="A37" s="46" t="s">
        <v>120</v>
      </c>
      <c r="B37" s="47"/>
      <c r="C37" s="47"/>
      <c r="D37" s="47"/>
      <c r="E37" s="47"/>
      <c r="F37" s="49"/>
      <c r="G37" s="49"/>
      <c r="H37" s="50"/>
      <c r="I37" s="50"/>
      <c r="J37" s="50"/>
      <c r="K37" s="50"/>
      <c r="L37" s="50"/>
      <c r="M37" s="49"/>
      <c r="N37" s="49"/>
      <c r="O37" s="49"/>
      <c r="P37" s="49"/>
      <c r="Q37" s="49"/>
      <c r="R37" s="49"/>
      <c r="S37" s="49"/>
      <c r="T37" s="49"/>
      <c r="U37" s="49"/>
    </row>
    <row r="38" spans="1:21" ht="21" x14ac:dyDescent="0.3">
      <c r="A38" s="51" t="s">
        <v>287</v>
      </c>
      <c r="B38" s="52"/>
      <c r="C38" s="51"/>
      <c r="D38" s="51"/>
      <c r="E38" s="51"/>
      <c r="F38" s="52"/>
      <c r="G38" s="52"/>
      <c r="H38" s="51" t="s">
        <v>288</v>
      </c>
      <c r="I38" s="52"/>
      <c r="J38" s="51"/>
      <c r="K38" s="51"/>
      <c r="L38" s="51"/>
      <c r="M38" s="52"/>
      <c r="N38" s="52"/>
      <c r="O38" s="51" t="s">
        <v>289</v>
      </c>
      <c r="P38" s="52"/>
      <c r="Q38" s="51"/>
      <c r="R38" s="53"/>
      <c r="S38" s="73"/>
      <c r="T38" s="52"/>
      <c r="U38" s="52"/>
    </row>
    <row r="39" spans="1:21" ht="18.75" x14ac:dyDescent="0.3">
      <c r="A39" s="35"/>
      <c r="B39" s="55" t="s">
        <v>26</v>
      </c>
      <c r="C39" s="35"/>
      <c r="D39" s="57"/>
      <c r="E39" s="54"/>
      <c r="F39" s="35"/>
      <c r="G39" s="56"/>
      <c r="H39" s="35"/>
      <c r="I39" s="59" t="s">
        <v>26</v>
      </c>
      <c r="J39" s="59"/>
      <c r="K39" s="59"/>
      <c r="L39" s="54"/>
      <c r="M39" s="54"/>
      <c r="N39" s="74"/>
      <c r="O39" s="35"/>
      <c r="P39" s="59" t="s">
        <v>26</v>
      </c>
      <c r="Q39" s="59"/>
      <c r="R39" s="59"/>
      <c r="S39" s="54"/>
      <c r="T39" s="54"/>
      <c r="U39" s="60"/>
    </row>
    <row r="40" spans="1:21" ht="18.75" x14ac:dyDescent="0.3">
      <c r="A40" s="55" t="s">
        <v>22</v>
      </c>
      <c r="B40" s="59" t="s">
        <v>6</v>
      </c>
      <c r="C40" s="59" t="s">
        <v>5</v>
      </c>
      <c r="D40" s="59" t="s">
        <v>4</v>
      </c>
      <c r="E40" s="54" t="s">
        <v>106</v>
      </c>
      <c r="F40" s="54" t="s">
        <v>107</v>
      </c>
      <c r="G40" s="60" t="s">
        <v>102</v>
      </c>
      <c r="H40" s="61" t="s">
        <v>22</v>
      </c>
      <c r="I40" s="59" t="s">
        <v>6</v>
      </c>
      <c r="J40" s="59" t="s">
        <v>5</v>
      </c>
      <c r="K40" s="59" t="s">
        <v>4</v>
      </c>
      <c r="L40" s="54" t="s">
        <v>106</v>
      </c>
      <c r="M40" s="54" t="s">
        <v>107</v>
      </c>
      <c r="N40" s="60" t="s">
        <v>102</v>
      </c>
      <c r="O40" s="61" t="s">
        <v>22</v>
      </c>
      <c r="P40" s="59" t="s">
        <v>6</v>
      </c>
      <c r="Q40" s="59" t="s">
        <v>5</v>
      </c>
      <c r="R40" s="59" t="s">
        <v>4</v>
      </c>
      <c r="S40" s="54" t="s">
        <v>106</v>
      </c>
      <c r="T40" s="54" t="s">
        <v>107</v>
      </c>
      <c r="U40" s="60" t="s">
        <v>102</v>
      </c>
    </row>
    <row r="41" spans="1:21" ht="18.75" x14ac:dyDescent="0.3">
      <c r="A41" s="59" t="s">
        <v>6</v>
      </c>
      <c r="B41" s="62">
        <v>39.6875</v>
      </c>
      <c r="C41" s="62">
        <v>79.375</v>
      </c>
      <c r="D41" s="62">
        <v>39.6875</v>
      </c>
      <c r="E41" s="63">
        <v>158.75</v>
      </c>
      <c r="F41" s="64">
        <f>E41/E44</f>
        <v>0.25</v>
      </c>
      <c r="G41" s="75" t="s">
        <v>116</v>
      </c>
      <c r="H41" s="59" t="s">
        <v>6</v>
      </c>
      <c r="I41" s="62">
        <v>70.555555555555543</v>
      </c>
      <c r="J41" s="62">
        <v>0</v>
      </c>
      <c r="K41" s="62">
        <v>0</v>
      </c>
      <c r="L41" s="63">
        <f>SUM(I41:K41)</f>
        <v>70.555555555555543</v>
      </c>
      <c r="M41" s="64">
        <f>L41/L44</f>
        <v>0.1111111111111111</v>
      </c>
      <c r="N41" s="56" t="s">
        <v>121</v>
      </c>
      <c r="O41" s="59" t="s">
        <v>6</v>
      </c>
      <c r="P41" s="62">
        <v>57.727272727272727</v>
      </c>
      <c r="Q41" s="62">
        <v>0</v>
      </c>
      <c r="R41" s="62">
        <v>0</v>
      </c>
      <c r="S41" s="63">
        <v>57.727272727272727</v>
      </c>
      <c r="T41" s="64">
        <f>S41/S44</f>
        <v>9.0909090909090912E-2</v>
      </c>
      <c r="U41" s="76" t="s">
        <v>122</v>
      </c>
    </row>
    <row r="42" spans="1:21" ht="18.75" x14ac:dyDescent="0.3">
      <c r="A42" s="59" t="s">
        <v>5</v>
      </c>
      <c r="B42" s="62">
        <v>79.375</v>
      </c>
      <c r="C42" s="62">
        <v>158.75</v>
      </c>
      <c r="D42" s="62">
        <v>79.375</v>
      </c>
      <c r="E42" s="63">
        <v>317</v>
      </c>
      <c r="F42" s="64">
        <f>E42/E44</f>
        <v>0.49921259842519683</v>
      </c>
      <c r="G42" s="75"/>
      <c r="H42" s="59" t="s">
        <v>5</v>
      </c>
      <c r="I42" s="62">
        <v>141.11111111111109</v>
      </c>
      <c r="J42" s="62">
        <v>141.11111111111109</v>
      </c>
      <c r="K42" s="62">
        <v>0</v>
      </c>
      <c r="L42" s="63">
        <f t="shared" ref="L42:L43" si="6">SUM(I42:K42)</f>
        <v>282.22222222222217</v>
      </c>
      <c r="M42" s="64">
        <f>L42/L44</f>
        <v>0.44444444444444442</v>
      </c>
      <c r="N42" s="56"/>
      <c r="O42" s="59" t="s">
        <v>5</v>
      </c>
      <c r="P42" s="62">
        <v>115.45454545454545</v>
      </c>
      <c r="Q42" s="62">
        <v>230.90909090909091</v>
      </c>
      <c r="R42" s="62">
        <v>0</v>
      </c>
      <c r="S42" s="63">
        <v>346.36363636363637</v>
      </c>
      <c r="T42" s="64">
        <f>S42/S44</f>
        <v>0.54545454545454553</v>
      </c>
      <c r="U42" s="77"/>
    </row>
    <row r="43" spans="1:21" ht="18.75" x14ac:dyDescent="0.3">
      <c r="A43" s="59" t="s">
        <v>4</v>
      </c>
      <c r="B43" s="62">
        <v>39.6875</v>
      </c>
      <c r="C43" s="62">
        <v>79.375</v>
      </c>
      <c r="D43" s="62">
        <v>39.6875</v>
      </c>
      <c r="E43" s="63">
        <v>158.75</v>
      </c>
      <c r="F43" s="64">
        <f>E43/E44</f>
        <v>0.25</v>
      </c>
      <c r="G43" s="75" t="s">
        <v>117</v>
      </c>
      <c r="H43" s="59" t="s">
        <v>4</v>
      </c>
      <c r="I43" s="62">
        <v>70.555555555555543</v>
      </c>
      <c r="J43" s="62">
        <v>141.11111111111109</v>
      </c>
      <c r="K43" s="62">
        <v>70.555555555555543</v>
      </c>
      <c r="L43" s="63">
        <f t="shared" si="6"/>
        <v>282.22222222222217</v>
      </c>
      <c r="M43" s="64">
        <f>L43/L44</f>
        <v>0.44444444444444442</v>
      </c>
      <c r="N43" s="56" t="s">
        <v>123</v>
      </c>
      <c r="O43" s="59" t="s">
        <v>4</v>
      </c>
      <c r="P43" s="62">
        <v>57.727272727272727</v>
      </c>
      <c r="Q43" s="62">
        <v>115.45454545454545</v>
      </c>
      <c r="R43" s="62">
        <v>57.727272727272727</v>
      </c>
      <c r="S43" s="63">
        <v>230.90909090909091</v>
      </c>
      <c r="T43" s="64">
        <f>S43/S44</f>
        <v>0.36363636363636365</v>
      </c>
      <c r="U43" s="76" t="s">
        <v>124</v>
      </c>
    </row>
    <row r="44" spans="1:21" ht="18.75" x14ac:dyDescent="0.3">
      <c r="A44" s="54" t="s">
        <v>106</v>
      </c>
      <c r="B44" s="63">
        <v>158.75</v>
      </c>
      <c r="C44" s="63">
        <v>317</v>
      </c>
      <c r="D44" s="63">
        <v>158.75</v>
      </c>
      <c r="E44" s="67">
        <v>635</v>
      </c>
      <c r="F44" s="35"/>
      <c r="G44" s="56"/>
      <c r="H44" s="68" t="s">
        <v>106</v>
      </c>
      <c r="I44" s="63">
        <f>SUM(I41:I43)</f>
        <v>282.22222222222217</v>
      </c>
      <c r="J44" s="63">
        <f t="shared" ref="J44:K44" si="7">SUM(J41:J43)</f>
        <v>282.22222222222217</v>
      </c>
      <c r="K44" s="63">
        <f t="shared" si="7"/>
        <v>70.555555555555543</v>
      </c>
      <c r="L44" s="78">
        <f>SUM(L41:L43)</f>
        <v>634.99999999999989</v>
      </c>
      <c r="M44" s="64"/>
      <c r="N44" s="79"/>
      <c r="O44" s="68" t="s">
        <v>106</v>
      </c>
      <c r="P44" s="63">
        <f>SUM(P41:P43)</f>
        <v>230.90909090909091</v>
      </c>
      <c r="Q44" s="63">
        <f t="shared" ref="Q44:R44" si="8">SUM(Q41:Q43)</f>
        <v>346.36363636363637</v>
      </c>
      <c r="R44" s="63">
        <f t="shared" si="8"/>
        <v>57.727272727272727</v>
      </c>
      <c r="S44" s="67">
        <f>SUM(S41:S43)</f>
        <v>635</v>
      </c>
      <c r="T44" s="64"/>
      <c r="U44" s="65"/>
    </row>
    <row r="45" spans="1:21" ht="18.75" x14ac:dyDescent="0.3">
      <c r="A45" s="54" t="s">
        <v>107</v>
      </c>
      <c r="B45" s="69">
        <f>B44/E44</f>
        <v>0.25</v>
      </c>
      <c r="C45" s="69">
        <f>C44/E44</f>
        <v>0.49921259842519683</v>
      </c>
      <c r="D45" s="69">
        <f>D44/E44</f>
        <v>0.25</v>
      </c>
      <c r="E45" s="67"/>
      <c r="F45" s="35"/>
      <c r="G45" s="56"/>
      <c r="H45" s="54" t="s">
        <v>107</v>
      </c>
      <c r="I45" s="69">
        <f>I44/L44</f>
        <v>0.44444444444444442</v>
      </c>
      <c r="J45" s="69">
        <f>J44/L44</f>
        <v>0.44444444444444442</v>
      </c>
      <c r="K45" s="69">
        <f>K44/L44</f>
        <v>0.1111111111111111</v>
      </c>
      <c r="L45" s="68"/>
      <c r="M45" s="70"/>
      <c r="N45" s="56"/>
      <c r="O45" s="54" t="s">
        <v>107</v>
      </c>
      <c r="P45" s="69">
        <f>P44/S44</f>
        <v>0.36363636363636365</v>
      </c>
      <c r="Q45" s="69">
        <f>Q44/S44</f>
        <v>0.54545454545454553</v>
      </c>
      <c r="R45" s="69">
        <f>R44/S44</f>
        <v>9.0909090909090912E-2</v>
      </c>
      <c r="S45" s="68"/>
      <c r="T45" s="70"/>
      <c r="U45" s="71"/>
    </row>
    <row r="46" spans="1:21" ht="18.75" x14ac:dyDescent="0.3">
      <c r="A46" s="54" t="s">
        <v>102</v>
      </c>
      <c r="B46" s="69" t="s">
        <v>116</v>
      </c>
      <c r="C46" s="69"/>
      <c r="D46" s="69" t="s">
        <v>117</v>
      </c>
      <c r="E46" s="67"/>
      <c r="F46" s="35"/>
      <c r="G46" s="56"/>
      <c r="H46" s="54" t="s">
        <v>102</v>
      </c>
      <c r="I46" s="31" t="s">
        <v>125</v>
      </c>
      <c r="J46" s="31"/>
      <c r="K46" s="31" t="s">
        <v>126</v>
      </c>
      <c r="L46" s="35"/>
      <c r="M46" s="35"/>
      <c r="N46" s="56"/>
      <c r="O46" s="54" t="s">
        <v>102</v>
      </c>
      <c r="P46" s="35" t="s">
        <v>127</v>
      </c>
      <c r="Q46" s="35"/>
      <c r="R46" s="35" t="s">
        <v>128</v>
      </c>
      <c r="S46" s="68"/>
      <c r="T46" s="70"/>
      <c r="U46" s="71"/>
    </row>
    <row r="47" spans="1:21" ht="21" x14ac:dyDescent="0.3">
      <c r="A47" s="51" t="s">
        <v>290</v>
      </c>
      <c r="B47" s="52"/>
      <c r="C47" s="51"/>
      <c r="D47" s="51"/>
      <c r="E47" s="51"/>
      <c r="F47" s="52"/>
      <c r="G47" s="52"/>
      <c r="H47" s="51" t="s">
        <v>291</v>
      </c>
      <c r="I47" s="52"/>
      <c r="J47" s="51"/>
      <c r="K47" s="51"/>
      <c r="L47" s="51"/>
      <c r="M47" s="49"/>
      <c r="N47" s="49"/>
      <c r="O47" s="51" t="s">
        <v>292</v>
      </c>
      <c r="P47" s="52"/>
      <c r="Q47" s="51"/>
      <c r="R47" s="80"/>
      <c r="S47" s="80"/>
      <c r="T47" s="49"/>
      <c r="U47" s="49"/>
    </row>
    <row r="48" spans="1:21" ht="18.75" x14ac:dyDescent="0.3">
      <c r="A48" s="35"/>
      <c r="B48" s="55" t="s">
        <v>26</v>
      </c>
      <c r="C48" s="35"/>
      <c r="D48" s="57"/>
      <c r="E48" s="54"/>
      <c r="F48" s="35"/>
      <c r="G48" s="56"/>
      <c r="H48" s="35"/>
      <c r="I48" s="55" t="s">
        <v>26</v>
      </c>
      <c r="J48" s="55"/>
      <c r="K48" s="55"/>
      <c r="L48" s="54"/>
      <c r="M48" s="35"/>
      <c r="N48" s="56"/>
      <c r="O48" s="54"/>
      <c r="P48" s="55" t="s">
        <v>26</v>
      </c>
      <c r="Q48" s="55"/>
      <c r="R48" s="55"/>
      <c r="S48" s="54"/>
      <c r="T48" s="35"/>
      <c r="U48" s="56"/>
    </row>
    <row r="49" spans="1:21" ht="18.75" x14ac:dyDescent="0.3">
      <c r="A49" s="55" t="s">
        <v>22</v>
      </c>
      <c r="B49" s="59" t="s">
        <v>6</v>
      </c>
      <c r="C49" s="59" t="s">
        <v>5</v>
      </c>
      <c r="D49" s="59" t="s">
        <v>4</v>
      </c>
      <c r="E49" s="54" t="s">
        <v>106</v>
      </c>
      <c r="F49" s="54" t="s">
        <v>107</v>
      </c>
      <c r="G49" s="60" t="s">
        <v>102</v>
      </c>
      <c r="H49" s="61" t="s">
        <v>22</v>
      </c>
      <c r="I49" s="59" t="s">
        <v>6</v>
      </c>
      <c r="J49" s="59" t="s">
        <v>5</v>
      </c>
      <c r="K49" s="59" t="s">
        <v>4</v>
      </c>
      <c r="L49" s="54" t="s">
        <v>106</v>
      </c>
      <c r="M49" s="54" t="s">
        <v>107</v>
      </c>
      <c r="N49" s="60" t="s">
        <v>102</v>
      </c>
      <c r="O49" s="55" t="s">
        <v>22</v>
      </c>
      <c r="P49" s="59" t="s">
        <v>6</v>
      </c>
      <c r="Q49" s="59" t="s">
        <v>5</v>
      </c>
      <c r="R49" s="59" t="s">
        <v>4</v>
      </c>
      <c r="S49" s="54" t="s">
        <v>106</v>
      </c>
      <c r="T49" s="54" t="s">
        <v>107</v>
      </c>
      <c r="U49" s="60" t="s">
        <v>102</v>
      </c>
    </row>
    <row r="50" spans="1:21" ht="18.75" x14ac:dyDescent="0.3">
      <c r="A50" s="59" t="s">
        <v>6</v>
      </c>
      <c r="B50" s="62">
        <v>52.916666666666657</v>
      </c>
      <c r="C50" s="62">
        <v>52.916666666666657</v>
      </c>
      <c r="D50" s="62">
        <v>0</v>
      </c>
      <c r="E50" s="63">
        <v>105.83333333333331</v>
      </c>
      <c r="F50" s="64">
        <f>E50/E53</f>
        <v>0.16666666666666663</v>
      </c>
      <c r="G50" s="56" t="s">
        <v>129</v>
      </c>
      <c r="H50" s="59" t="s">
        <v>6</v>
      </c>
      <c r="I50" s="62">
        <v>63.5</v>
      </c>
      <c r="J50" s="62">
        <v>0</v>
      </c>
      <c r="K50" s="62">
        <v>0</v>
      </c>
      <c r="L50" s="63">
        <f>SUM(I50:K50)</f>
        <v>63.5</v>
      </c>
      <c r="M50" s="64">
        <f>L50/L53</f>
        <v>0.1</v>
      </c>
      <c r="N50" s="65" t="s">
        <v>130</v>
      </c>
      <c r="O50" s="59" t="s">
        <v>6</v>
      </c>
      <c r="P50" s="62">
        <v>33.146999999999998</v>
      </c>
      <c r="Q50" s="62">
        <v>33.210500000000003</v>
      </c>
      <c r="R50" s="62">
        <v>8.636000000000001</v>
      </c>
      <c r="S50" s="63">
        <f>SUM(P50:R50)</f>
        <v>74.993499999999997</v>
      </c>
      <c r="T50" s="64">
        <f>S50/S53</f>
        <v>0.11809787423826372</v>
      </c>
      <c r="U50" s="65" t="s">
        <v>108</v>
      </c>
    </row>
    <row r="51" spans="1:21" ht="18.75" x14ac:dyDescent="0.3">
      <c r="A51" s="59" t="s">
        <v>5</v>
      </c>
      <c r="B51" s="62">
        <v>105.83333333333331</v>
      </c>
      <c r="C51" s="62">
        <v>158.75</v>
      </c>
      <c r="D51" s="62">
        <v>52.916666666666657</v>
      </c>
      <c r="E51" s="63">
        <v>317.5</v>
      </c>
      <c r="F51" s="64">
        <f>E51/E53</f>
        <v>0.5</v>
      </c>
      <c r="G51" s="56"/>
      <c r="H51" s="59" t="s">
        <v>5</v>
      </c>
      <c r="I51" s="62">
        <v>127</v>
      </c>
      <c r="J51" s="62">
        <v>190.5</v>
      </c>
      <c r="K51" s="62">
        <v>0</v>
      </c>
      <c r="L51" s="63">
        <f t="shared" ref="L51:L52" si="9">SUM(I51:K51)</f>
        <v>317.5</v>
      </c>
      <c r="M51" s="64">
        <f>L51/L53</f>
        <v>0.5</v>
      </c>
      <c r="N51" s="65"/>
      <c r="O51" s="59" t="s">
        <v>5</v>
      </c>
      <c r="P51" s="62">
        <v>113.09349999999999</v>
      </c>
      <c r="Q51" s="62">
        <v>113.3475</v>
      </c>
      <c r="R51" s="62">
        <v>29.400499999999997</v>
      </c>
      <c r="S51" s="63">
        <f t="shared" ref="S51:S52" si="10">SUM(P51:R51)</f>
        <v>255.84149999999997</v>
      </c>
      <c r="T51" s="64">
        <f>S51/S53</f>
        <v>0.40289274793053725</v>
      </c>
      <c r="U51" s="65"/>
    </row>
    <row r="52" spans="1:21" ht="18.75" x14ac:dyDescent="0.3">
      <c r="A52" s="59" t="s">
        <v>4</v>
      </c>
      <c r="B52" s="62">
        <v>52.916666666666657</v>
      </c>
      <c r="C52" s="62">
        <v>105.83333333333331</v>
      </c>
      <c r="D52" s="62">
        <v>52.916666666666657</v>
      </c>
      <c r="E52" s="63">
        <v>211.66666666666663</v>
      </c>
      <c r="F52" s="64">
        <f>E52/E53</f>
        <v>0.33333333333333326</v>
      </c>
      <c r="G52" s="56" t="s">
        <v>131</v>
      </c>
      <c r="H52" s="59" t="s">
        <v>4</v>
      </c>
      <c r="I52" s="62">
        <v>63.5</v>
      </c>
      <c r="J52" s="62">
        <v>127</v>
      </c>
      <c r="K52" s="62">
        <v>63.5</v>
      </c>
      <c r="L52" s="63">
        <f t="shared" si="9"/>
        <v>254</v>
      </c>
      <c r="M52" s="64">
        <f>L52/L53</f>
        <v>0.4</v>
      </c>
      <c r="N52" s="65" t="s">
        <v>132</v>
      </c>
      <c r="O52" s="59" t="s">
        <v>4</v>
      </c>
      <c r="P52" s="62">
        <v>134.44092999999998</v>
      </c>
      <c r="Q52" s="62">
        <v>134.74699999999999</v>
      </c>
      <c r="R52" s="62">
        <v>34.988499999999995</v>
      </c>
      <c r="S52" s="63">
        <f t="shared" si="10"/>
        <v>304.17642999999993</v>
      </c>
      <c r="T52" s="64">
        <f>S52/S53</f>
        <v>0.47900937783119901</v>
      </c>
      <c r="U52" s="65" t="s">
        <v>111</v>
      </c>
    </row>
    <row r="53" spans="1:21" ht="18.75" x14ac:dyDescent="0.3">
      <c r="A53" s="54" t="s">
        <v>106</v>
      </c>
      <c r="B53" s="63">
        <v>211.66666666666663</v>
      </c>
      <c r="C53" s="63">
        <v>317.5</v>
      </c>
      <c r="D53" s="63">
        <v>105.83333333333331</v>
      </c>
      <c r="E53" s="67">
        <v>635</v>
      </c>
      <c r="F53" s="35"/>
      <c r="G53" s="56"/>
      <c r="H53" s="68" t="s">
        <v>106</v>
      </c>
      <c r="I53" s="63">
        <f>SUM(I50:I52)</f>
        <v>254</v>
      </c>
      <c r="J53" s="63">
        <f t="shared" ref="J53:K53" si="11">SUM(J50:J52)</f>
        <v>317.5</v>
      </c>
      <c r="K53" s="63">
        <f t="shared" si="11"/>
        <v>63.5</v>
      </c>
      <c r="L53" s="78">
        <f>SUM(L50:L52)</f>
        <v>635</v>
      </c>
      <c r="M53" s="35"/>
      <c r="N53" s="56"/>
      <c r="O53" s="54" t="s">
        <v>106</v>
      </c>
      <c r="P53" s="63">
        <f>SUM(P50:P52)</f>
        <v>280.68142999999998</v>
      </c>
      <c r="Q53" s="63">
        <f t="shared" ref="Q53:R53" si="12">SUM(Q50:Q52)</f>
        <v>281.30499999999995</v>
      </c>
      <c r="R53" s="63">
        <f t="shared" si="12"/>
        <v>73.024999999999991</v>
      </c>
      <c r="S53" s="78">
        <f>SUM(S50:S52)</f>
        <v>635.0114299999999</v>
      </c>
      <c r="T53" s="35"/>
      <c r="U53" s="56"/>
    </row>
    <row r="54" spans="1:21" ht="18.75" x14ac:dyDescent="0.3">
      <c r="A54" s="54" t="s">
        <v>107</v>
      </c>
      <c r="B54" s="69">
        <f>B53/E53</f>
        <v>0.33333333333333326</v>
      </c>
      <c r="C54" s="69">
        <f>C53/E53</f>
        <v>0.5</v>
      </c>
      <c r="D54" s="69">
        <f>D53/E53</f>
        <v>0.16666666666666663</v>
      </c>
      <c r="E54" s="67"/>
      <c r="F54" s="35"/>
      <c r="G54" s="56"/>
      <c r="H54" s="54" t="s">
        <v>107</v>
      </c>
      <c r="I54" s="69">
        <f>I53/L53</f>
        <v>0.4</v>
      </c>
      <c r="J54" s="69">
        <f>J53/L53</f>
        <v>0.5</v>
      </c>
      <c r="K54" s="69">
        <f>K53/L53</f>
        <v>0.1</v>
      </c>
      <c r="L54" s="67"/>
      <c r="M54" s="35"/>
      <c r="N54" s="56"/>
      <c r="O54" s="54" t="s">
        <v>133</v>
      </c>
      <c r="P54" s="69">
        <f>P53/S53</f>
        <v>0.44201004381921127</v>
      </c>
      <c r="Q54" s="69">
        <f>Q53/S53</f>
        <v>0.44299202614352939</v>
      </c>
      <c r="R54" s="69">
        <f>R53/S53</f>
        <v>0.11499793003725933</v>
      </c>
      <c r="S54" s="67"/>
      <c r="T54" s="35"/>
      <c r="U54" s="56"/>
    </row>
    <row r="55" spans="1:21" ht="18.75" x14ac:dyDescent="0.3">
      <c r="A55" s="54" t="s">
        <v>102</v>
      </c>
      <c r="B55" s="31" t="s">
        <v>134</v>
      </c>
      <c r="C55" s="31"/>
      <c r="D55" s="31" t="s">
        <v>135</v>
      </c>
      <c r="E55" s="81"/>
      <c r="F55" s="35"/>
      <c r="G55" s="56"/>
      <c r="H55" s="54" t="s">
        <v>102</v>
      </c>
      <c r="I55" s="81" t="s">
        <v>136</v>
      </c>
      <c r="J55" s="81"/>
      <c r="K55" s="81" t="s">
        <v>137</v>
      </c>
      <c r="L55" s="54"/>
      <c r="M55" s="35"/>
      <c r="N55" s="56"/>
      <c r="O55" s="54" t="s">
        <v>102</v>
      </c>
      <c r="P55" s="69" t="s">
        <v>114</v>
      </c>
      <c r="Q55" s="69"/>
      <c r="R55" s="72" t="s">
        <v>115</v>
      </c>
      <c r="S55" s="67"/>
      <c r="T55" s="35"/>
      <c r="U55" s="56"/>
    </row>
    <row r="56" spans="1:21" ht="18.75" x14ac:dyDescent="0.3">
      <c r="A56" s="82" t="s">
        <v>293</v>
      </c>
      <c r="B56" s="51"/>
      <c r="C56" s="51"/>
      <c r="D56" s="51"/>
      <c r="E56" s="51"/>
      <c r="F56" s="51"/>
      <c r="G56" s="49"/>
      <c r="H56" s="51" t="s">
        <v>294</v>
      </c>
      <c r="I56" s="52"/>
      <c r="J56" s="52"/>
      <c r="K56" s="52"/>
      <c r="L56" s="52"/>
      <c r="M56" s="49"/>
      <c r="N56" s="83"/>
      <c r="O56" s="84"/>
      <c r="P56" s="31"/>
      <c r="Q56" s="31"/>
      <c r="R56" s="31"/>
      <c r="S56" s="31"/>
      <c r="T56" s="31"/>
      <c r="U56" s="31"/>
    </row>
    <row r="57" spans="1:21" ht="18.75" x14ac:dyDescent="0.3">
      <c r="A57" s="51" t="s">
        <v>216</v>
      </c>
      <c r="B57" s="51"/>
      <c r="C57" s="51"/>
      <c r="D57" s="51"/>
      <c r="E57" s="51"/>
      <c r="F57" s="51"/>
      <c r="G57" s="49"/>
      <c r="H57" s="51" t="s">
        <v>217</v>
      </c>
      <c r="I57" s="52"/>
      <c r="J57" s="52"/>
      <c r="K57" s="52"/>
      <c r="L57" s="52"/>
      <c r="M57" s="49"/>
      <c r="N57" s="84"/>
      <c r="O57" s="85"/>
      <c r="P57" s="86"/>
      <c r="Q57" s="84"/>
      <c r="R57" s="84"/>
      <c r="S57" s="84"/>
      <c r="T57" s="84"/>
      <c r="U57" s="84"/>
    </row>
    <row r="58" spans="1:21" ht="18.75" x14ac:dyDescent="0.3">
      <c r="A58" s="87"/>
      <c r="B58" s="83"/>
      <c r="C58" s="83"/>
      <c r="D58" s="88"/>
      <c r="E58" s="89" t="s">
        <v>138</v>
      </c>
      <c r="F58" s="90" t="s">
        <v>139</v>
      </c>
      <c r="G58" s="84"/>
      <c r="H58" s="87"/>
      <c r="I58" s="83"/>
      <c r="J58" s="83"/>
      <c r="K58" s="88"/>
      <c r="L58" s="91" t="s">
        <v>138</v>
      </c>
      <c r="M58" s="92" t="s">
        <v>139</v>
      </c>
      <c r="N58" s="84"/>
      <c r="O58" s="31"/>
      <c r="P58" s="31"/>
      <c r="Q58" s="31"/>
      <c r="R58" s="31"/>
      <c r="S58" s="31"/>
      <c r="T58" s="31"/>
      <c r="U58" s="31"/>
    </row>
    <row r="59" spans="1:21" ht="18.75" x14ac:dyDescent="0.3">
      <c r="A59" s="87"/>
      <c r="B59" s="93" t="s">
        <v>140</v>
      </c>
      <c r="C59" s="94" t="s">
        <v>141</v>
      </c>
      <c r="D59" s="88" t="s">
        <v>141</v>
      </c>
      <c r="E59" s="95" t="s">
        <v>142</v>
      </c>
      <c r="F59" s="96" t="s">
        <v>142</v>
      </c>
      <c r="G59" s="84"/>
      <c r="H59" s="87"/>
      <c r="I59" s="97" t="s">
        <v>143</v>
      </c>
      <c r="J59" s="95" t="s">
        <v>141</v>
      </c>
      <c r="K59" s="88" t="s">
        <v>141</v>
      </c>
      <c r="L59" s="98" t="s">
        <v>142</v>
      </c>
      <c r="M59" s="99" t="s">
        <v>142</v>
      </c>
      <c r="N59" s="84"/>
      <c r="O59" s="31"/>
      <c r="P59" s="31"/>
      <c r="Q59" s="31"/>
      <c r="R59" s="31"/>
      <c r="S59" s="31"/>
      <c r="T59" s="31"/>
      <c r="U59" s="31"/>
    </row>
    <row r="60" spans="1:21" ht="18.75" x14ac:dyDescent="0.3">
      <c r="A60" s="261" t="s">
        <v>143</v>
      </c>
      <c r="B60" s="100" t="s">
        <v>144</v>
      </c>
      <c r="C60" s="101" t="s">
        <v>145</v>
      </c>
      <c r="D60" s="88" t="s">
        <v>146</v>
      </c>
      <c r="E60" s="101" t="s">
        <v>145</v>
      </c>
      <c r="F60" s="102" t="s">
        <v>145</v>
      </c>
      <c r="G60" s="84"/>
      <c r="H60" s="262" t="s">
        <v>140</v>
      </c>
      <c r="I60" s="100" t="s">
        <v>144</v>
      </c>
      <c r="J60" s="101" t="s">
        <v>145</v>
      </c>
      <c r="K60" s="88" t="s">
        <v>146</v>
      </c>
      <c r="L60" s="103" t="s">
        <v>145</v>
      </c>
      <c r="M60" s="104" t="s">
        <v>145</v>
      </c>
      <c r="N60" s="84"/>
      <c r="O60" s="31"/>
      <c r="P60" s="31"/>
      <c r="Q60" s="31"/>
      <c r="R60" s="31"/>
      <c r="S60" s="31"/>
      <c r="T60" s="31"/>
      <c r="U60" s="31"/>
    </row>
    <row r="61" spans="1:21" ht="18.75" x14ac:dyDescent="0.3">
      <c r="A61" s="105" t="s">
        <v>147</v>
      </c>
      <c r="B61" s="86" t="s">
        <v>88</v>
      </c>
      <c r="C61" s="106">
        <v>31</v>
      </c>
      <c r="D61" s="107">
        <f>C61/C65</f>
        <v>0.26495726495726496</v>
      </c>
      <c r="E61" s="108">
        <v>29.25</v>
      </c>
      <c r="F61" s="109">
        <v>39</v>
      </c>
      <c r="G61" s="84"/>
      <c r="H61" s="105" t="s">
        <v>147</v>
      </c>
      <c r="I61" s="86" t="s">
        <v>88</v>
      </c>
      <c r="J61" s="106">
        <v>46</v>
      </c>
      <c r="K61" s="107">
        <f>J61/J65</f>
        <v>0.32857142857142857</v>
      </c>
      <c r="L61" s="110">
        <v>26</v>
      </c>
      <c r="M61" s="111">
        <v>39</v>
      </c>
      <c r="N61" s="84"/>
      <c r="O61" s="31"/>
      <c r="P61" s="31"/>
      <c r="Q61" s="31"/>
      <c r="R61" s="31"/>
      <c r="S61" s="31"/>
      <c r="T61" s="31"/>
      <c r="U61" s="31"/>
    </row>
    <row r="62" spans="1:21" s="10" customFormat="1" ht="24" customHeight="1" x14ac:dyDescent="0.35">
      <c r="A62" s="139" t="s">
        <v>148</v>
      </c>
      <c r="B62" s="112" t="s">
        <v>198</v>
      </c>
      <c r="C62" s="106">
        <v>2</v>
      </c>
      <c r="D62" s="107">
        <f>C62/C65</f>
        <v>1.7094017094017096E-2</v>
      </c>
      <c r="E62" s="108">
        <v>29.25</v>
      </c>
      <c r="F62" s="109">
        <v>0</v>
      </c>
      <c r="G62" s="244"/>
      <c r="H62" s="139" t="s">
        <v>148</v>
      </c>
      <c r="I62" s="112" t="s">
        <v>149</v>
      </c>
      <c r="J62" s="106">
        <v>0</v>
      </c>
      <c r="K62" s="107">
        <f>J62/J65</f>
        <v>0</v>
      </c>
      <c r="L62" s="110">
        <v>26</v>
      </c>
      <c r="M62" s="111">
        <v>0</v>
      </c>
      <c r="N62" s="244"/>
      <c r="O62" s="245"/>
      <c r="P62" s="245"/>
      <c r="Q62" s="245"/>
      <c r="R62" s="245"/>
      <c r="S62" s="245"/>
      <c r="T62" s="245"/>
      <c r="U62" s="245"/>
    </row>
    <row r="63" spans="1:21" ht="24.75" customHeight="1" x14ac:dyDescent="0.35">
      <c r="A63" s="113" t="s">
        <v>144</v>
      </c>
      <c r="B63" s="83" t="s">
        <v>89</v>
      </c>
      <c r="C63" s="106">
        <v>47</v>
      </c>
      <c r="D63" s="107">
        <f>C63/C65</f>
        <v>0.40170940170940173</v>
      </c>
      <c r="E63" s="108">
        <v>29.25</v>
      </c>
      <c r="F63" s="109">
        <v>39</v>
      </c>
      <c r="G63" s="84"/>
      <c r="H63" s="113" t="s">
        <v>144</v>
      </c>
      <c r="I63" s="83" t="s">
        <v>212</v>
      </c>
      <c r="J63" s="106" t="s">
        <v>199</v>
      </c>
      <c r="K63" s="107" t="s">
        <v>195</v>
      </c>
      <c r="L63" s="110">
        <v>26</v>
      </c>
      <c r="M63" s="111">
        <v>39</v>
      </c>
      <c r="O63" s="31"/>
      <c r="P63" s="31"/>
      <c r="Q63" s="31"/>
      <c r="R63" s="31"/>
      <c r="S63" s="31"/>
      <c r="T63" s="31"/>
      <c r="U63" s="31"/>
    </row>
    <row r="64" spans="1:21" s="10" customFormat="1" ht="24" customHeight="1" x14ac:dyDescent="0.3">
      <c r="A64" s="242" t="s">
        <v>150</v>
      </c>
      <c r="B64" s="243" t="s">
        <v>151</v>
      </c>
      <c r="C64" s="114">
        <v>37</v>
      </c>
      <c r="D64" s="107">
        <f>C64/C65</f>
        <v>0.31623931623931623</v>
      </c>
      <c r="E64" s="115">
        <v>29.25</v>
      </c>
      <c r="F64" s="116">
        <v>39</v>
      </c>
      <c r="G64" s="244"/>
      <c r="H64" s="242" t="s">
        <v>150</v>
      </c>
      <c r="I64" s="243" t="s">
        <v>151</v>
      </c>
      <c r="J64" s="263">
        <v>32</v>
      </c>
      <c r="K64" s="107">
        <v>0.23</v>
      </c>
      <c r="L64" s="117" t="s">
        <v>18</v>
      </c>
      <c r="M64" s="118" t="s">
        <v>18</v>
      </c>
      <c r="O64" s="245"/>
      <c r="P64" s="245"/>
      <c r="Q64" s="245"/>
      <c r="R64" s="245"/>
      <c r="S64" s="245"/>
      <c r="T64" s="245"/>
      <c r="U64" s="245"/>
    </row>
    <row r="65" spans="1:21" ht="18.75" x14ac:dyDescent="0.3">
      <c r="A65" s="113"/>
      <c r="B65" s="83" t="s">
        <v>92</v>
      </c>
      <c r="C65" s="283">
        <f>SUM(C61:C64)</f>
        <v>117</v>
      </c>
      <c r="D65" s="88"/>
      <c r="E65" s="285">
        <v>116</v>
      </c>
      <c r="F65" s="286">
        <f>SUM(F61:F64)</f>
        <v>117</v>
      </c>
      <c r="G65" s="84"/>
      <c r="H65" s="87"/>
      <c r="I65" s="83" t="s">
        <v>92</v>
      </c>
      <c r="J65" s="284">
        <v>140</v>
      </c>
      <c r="K65" s="88"/>
      <c r="L65" s="287">
        <v>78</v>
      </c>
      <c r="M65" s="286">
        <f>SUM(M61:M64)</f>
        <v>78</v>
      </c>
      <c r="N65" s="84"/>
      <c r="O65" s="31"/>
      <c r="P65" s="31"/>
      <c r="Q65" s="31"/>
      <c r="R65" s="31"/>
      <c r="S65" s="31"/>
      <c r="T65" s="31"/>
      <c r="U65" s="31"/>
    </row>
    <row r="66" spans="1:21" ht="21.75" x14ac:dyDescent="0.3">
      <c r="A66" s="87"/>
      <c r="B66" s="31"/>
      <c r="C66" s="83"/>
      <c r="D66" s="88" t="s">
        <v>196</v>
      </c>
      <c r="E66" s="119">
        <v>39</v>
      </c>
      <c r="F66" s="120">
        <v>3.4</v>
      </c>
      <c r="G66" s="84"/>
      <c r="H66" s="87"/>
      <c r="I66" s="31"/>
      <c r="J66" s="83"/>
      <c r="K66" s="88" t="s">
        <v>196</v>
      </c>
      <c r="L66" s="121">
        <v>43</v>
      </c>
      <c r="M66" s="122">
        <v>2.5</v>
      </c>
      <c r="N66" s="84"/>
      <c r="O66" s="31"/>
      <c r="P66" s="31"/>
      <c r="Q66" s="31"/>
      <c r="R66" s="31"/>
      <c r="S66" s="31"/>
      <c r="T66" s="31"/>
      <c r="U66" s="31"/>
    </row>
    <row r="67" spans="1:21" ht="18.75" x14ac:dyDescent="0.3">
      <c r="A67" s="87"/>
      <c r="B67" s="31"/>
      <c r="C67" s="83"/>
      <c r="D67" s="88" t="s">
        <v>101</v>
      </c>
      <c r="E67" s="123">
        <v>0</v>
      </c>
      <c r="F67" s="124">
        <v>0.34</v>
      </c>
      <c r="G67" s="84"/>
      <c r="H67" s="87"/>
      <c r="I67" s="31"/>
      <c r="J67" s="83"/>
      <c r="K67" s="88" t="s">
        <v>101</v>
      </c>
      <c r="L67" s="125">
        <v>0</v>
      </c>
      <c r="M67" s="126">
        <v>0.28000000000000003</v>
      </c>
      <c r="N67" s="84"/>
      <c r="O67" s="127"/>
      <c r="P67" s="127"/>
      <c r="Q67" s="84"/>
      <c r="R67" s="84"/>
      <c r="S67" s="84"/>
      <c r="T67" s="84"/>
      <c r="U67" s="84"/>
    </row>
    <row r="68" spans="1:21" ht="18.75" thickBot="1" x14ac:dyDescent="0.3">
      <c r="A68" s="128"/>
      <c r="B68" s="129"/>
      <c r="C68" s="130"/>
      <c r="D68" s="131"/>
      <c r="E68" s="132" t="s">
        <v>152</v>
      </c>
      <c r="F68" s="133" t="s">
        <v>192</v>
      </c>
      <c r="G68" s="84"/>
      <c r="H68" s="128"/>
      <c r="I68" s="129"/>
      <c r="J68" s="129"/>
      <c r="K68" s="131"/>
      <c r="L68" s="134" t="s">
        <v>152</v>
      </c>
      <c r="M68" s="135" t="s">
        <v>192</v>
      </c>
      <c r="N68" s="84"/>
      <c r="O68" s="127"/>
      <c r="P68" s="136"/>
      <c r="Q68" s="84"/>
      <c r="R68" s="84"/>
      <c r="S68" s="84"/>
      <c r="T68" s="84"/>
      <c r="U68" s="84"/>
    </row>
    <row r="69" spans="1:21" ht="18.75" x14ac:dyDescent="0.3">
      <c r="A69" s="31"/>
      <c r="B69" s="31"/>
      <c r="C69" s="31"/>
      <c r="D69" s="31"/>
      <c r="E69" s="31"/>
      <c r="F69" s="31"/>
      <c r="G69" s="31"/>
      <c r="H69" s="31"/>
      <c r="I69" s="31"/>
      <c r="J69" s="31"/>
      <c r="K69" s="31"/>
      <c r="L69" s="31"/>
      <c r="M69" s="31"/>
      <c r="N69" s="31"/>
      <c r="O69" s="31"/>
      <c r="P69" s="31"/>
      <c r="Q69" s="31"/>
      <c r="R69" s="31"/>
      <c r="S69" s="31"/>
      <c r="T69" s="31"/>
      <c r="U69" s="31"/>
    </row>
    <row r="71" spans="1:21" s="18" customFormat="1" ht="21" x14ac:dyDescent="0.35">
      <c r="A71" s="140" t="s">
        <v>283</v>
      </c>
    </row>
    <row r="72" spans="1:21" s="18" customFormat="1" ht="21" x14ac:dyDescent="0.35">
      <c r="A72" s="18" t="s">
        <v>314</v>
      </c>
    </row>
    <row r="73" spans="1:21" s="18" customFormat="1" ht="21" x14ac:dyDescent="0.35">
      <c r="A73" s="18" t="s">
        <v>197</v>
      </c>
    </row>
    <row r="74" spans="1:21" s="18" customFormat="1" ht="21" x14ac:dyDescent="0.35">
      <c r="A74" s="18" t="s">
        <v>103</v>
      </c>
    </row>
    <row r="75" spans="1:21" s="18" customFormat="1" ht="21" x14ac:dyDescent="0.35">
      <c r="A75" s="295" t="s">
        <v>211</v>
      </c>
    </row>
    <row r="76" spans="1:21" s="18" customFormat="1" ht="21" x14ac:dyDescent="0.35">
      <c r="A76" s="18" t="s">
        <v>315</v>
      </c>
    </row>
    <row r="77" spans="1:21" s="18" customFormat="1" ht="23.25" x14ac:dyDescent="0.35">
      <c r="A77" s="18" t="s">
        <v>316</v>
      </c>
    </row>
    <row r="78" spans="1:21" s="18" customFormat="1" ht="21" x14ac:dyDescent="0.35">
      <c r="A78" s="18" t="s">
        <v>317</v>
      </c>
    </row>
    <row r="79" spans="1:21" s="18" customFormat="1" ht="21" x14ac:dyDescent="0.35">
      <c r="A79" s="295" t="s">
        <v>214</v>
      </c>
    </row>
    <row r="80" spans="1:21" s="18" customFormat="1" ht="21" x14ac:dyDescent="0.35">
      <c r="A80" s="18" t="s">
        <v>318</v>
      </c>
    </row>
    <row r="81" spans="1:1" s="18" customFormat="1" ht="21" x14ac:dyDescent="0.35">
      <c r="A81" s="18" t="s">
        <v>319</v>
      </c>
    </row>
    <row r="82" spans="1:1" s="18" customFormat="1" ht="21" x14ac:dyDescent="0.35">
      <c r="A82" s="18" t="s">
        <v>320</v>
      </c>
    </row>
    <row r="83" spans="1:1" s="18" customFormat="1" ht="21" x14ac:dyDescent="0.35">
      <c r="A83" s="18" t="s">
        <v>321</v>
      </c>
    </row>
    <row r="84" spans="1:1" s="18" customFormat="1" ht="21" x14ac:dyDescent="0.35">
      <c r="A84" s="18" t="s">
        <v>322</v>
      </c>
    </row>
    <row r="85" spans="1:1" s="18" customFormat="1" ht="21" x14ac:dyDescent="0.35">
      <c r="A85" s="146" t="s">
        <v>323</v>
      </c>
    </row>
    <row r="86" spans="1:1" s="18" customFormat="1" ht="21" x14ac:dyDescent="0.35">
      <c r="A86" s="295" t="s">
        <v>215</v>
      </c>
    </row>
    <row r="87" spans="1:1" s="18" customFormat="1" ht="21" x14ac:dyDescent="0.35">
      <c r="A87" s="18" t="s">
        <v>324</v>
      </c>
    </row>
    <row r="88" spans="1:1" s="18" customFormat="1" ht="21" x14ac:dyDescent="0.35">
      <c r="A88" s="18" t="s">
        <v>104</v>
      </c>
    </row>
    <row r="89" spans="1:1" s="18" customFormat="1" ht="23.25" x14ac:dyDescent="0.35">
      <c r="A89" s="18" t="s">
        <v>325</v>
      </c>
    </row>
    <row r="90" spans="1:1" s="18" customFormat="1" ht="21" x14ac:dyDescent="0.35">
      <c r="A90" s="18" t="s">
        <v>213</v>
      </c>
    </row>
    <row r="91" spans="1:1" s="18" customFormat="1" ht="23.25" x14ac:dyDescent="0.35">
      <c r="A91" s="18" t="s">
        <v>326</v>
      </c>
    </row>
    <row r="92" spans="1:1" s="18" customFormat="1" ht="21" x14ac:dyDescent="0.35">
      <c r="A92" s="18" t="s">
        <v>105</v>
      </c>
    </row>
  </sheetData>
  <conditionalFormatting sqref="B31:D33">
    <cfRule type="colorScale" priority="20">
      <colorScale>
        <cfvo type="min"/>
        <cfvo type="percentile" val="50"/>
        <cfvo type="max"/>
        <color rgb="FFF8696B"/>
        <color rgb="FFFFEB84"/>
        <color rgb="FF63BE7B"/>
      </colorScale>
    </cfRule>
  </conditionalFormatting>
  <conditionalFormatting sqref="I31:K33">
    <cfRule type="colorScale" priority="19">
      <colorScale>
        <cfvo type="min"/>
        <cfvo type="percentile" val="50"/>
        <cfvo type="max"/>
        <color rgb="FFF8696B"/>
        <color rgb="FFFFEB84"/>
        <color rgb="FF63BE7B"/>
      </colorScale>
    </cfRule>
  </conditionalFormatting>
  <conditionalFormatting sqref="P31:P33">
    <cfRule type="colorScale" priority="18">
      <colorScale>
        <cfvo type="min"/>
        <cfvo type="percentile" val="50"/>
        <cfvo type="max"/>
        <color rgb="FFF8696B"/>
        <color rgb="FFFFEB84"/>
        <color rgb="FF63BE7B"/>
      </colorScale>
    </cfRule>
  </conditionalFormatting>
  <conditionalFormatting sqref="B41:D43">
    <cfRule type="colorScale" priority="17">
      <colorScale>
        <cfvo type="min"/>
        <cfvo type="percentile" val="50"/>
        <cfvo type="max"/>
        <color rgb="FFF8696B"/>
        <color rgb="FFFFEB84"/>
        <color rgb="FF63BE7B"/>
      </colorScale>
    </cfRule>
  </conditionalFormatting>
  <conditionalFormatting sqref="I41:K43">
    <cfRule type="colorScale" priority="16">
      <colorScale>
        <cfvo type="min"/>
        <cfvo type="percentile" val="50"/>
        <cfvo type="max"/>
        <color rgb="FFF8696B"/>
        <color rgb="FFFFEB84"/>
        <color rgb="FF63BE7B"/>
      </colorScale>
    </cfRule>
  </conditionalFormatting>
  <conditionalFormatting sqref="P50:R52">
    <cfRule type="colorScale" priority="15">
      <colorScale>
        <cfvo type="min"/>
        <cfvo type="percentile" val="50"/>
        <cfvo type="max"/>
        <color rgb="FFF8696B"/>
        <color rgb="FFFFEB84"/>
        <color rgb="FF63BE7B"/>
      </colorScale>
    </cfRule>
  </conditionalFormatting>
  <conditionalFormatting sqref="P41:R43">
    <cfRule type="colorScale" priority="14">
      <colorScale>
        <cfvo type="min"/>
        <cfvo type="percentile" val="50"/>
        <cfvo type="max"/>
        <color rgb="FFF8696B"/>
        <color rgb="FFFFEB84"/>
        <color rgb="FF63BE7B"/>
      </colorScale>
    </cfRule>
  </conditionalFormatting>
  <conditionalFormatting sqref="B50:D52">
    <cfRule type="colorScale" priority="13">
      <colorScale>
        <cfvo type="min"/>
        <cfvo type="percentile" val="50"/>
        <cfvo type="max"/>
        <color rgb="FFF8696B"/>
        <color rgb="FFFFEB84"/>
        <color rgb="FF63BE7B"/>
      </colorScale>
    </cfRule>
  </conditionalFormatting>
  <conditionalFormatting sqref="I50:K52">
    <cfRule type="colorScale" priority="12">
      <colorScale>
        <cfvo type="min"/>
        <cfvo type="percentile" val="50"/>
        <cfvo type="max"/>
        <color rgb="FFF8696B"/>
        <color rgb="FFFFEB84"/>
        <color rgb="FF63BE7B"/>
      </colorScale>
    </cfRule>
  </conditionalFormatting>
  <conditionalFormatting sqref="Q31:R33">
    <cfRule type="colorScale" priority="11">
      <colorScale>
        <cfvo type="min"/>
        <cfvo type="percentile" val="50"/>
        <cfvo type="max"/>
        <color rgb="FFF8696B"/>
        <color rgb="FFFFEB84"/>
        <color rgb="FF63BE7B"/>
      </colorScale>
    </cfRule>
  </conditionalFormatting>
  <conditionalFormatting sqref="C61:C64">
    <cfRule type="colorScale" priority="4">
      <colorScale>
        <cfvo type="min"/>
        <cfvo type="percentile" val="50"/>
        <cfvo type="max"/>
        <color rgb="FFF8696B"/>
        <color rgb="FFFFEB84"/>
        <color rgb="FF63BE7B"/>
      </colorScale>
    </cfRule>
  </conditionalFormatting>
  <conditionalFormatting sqref="J61:J64">
    <cfRule type="colorScale" priority="2">
      <colorScale>
        <cfvo type="min"/>
        <cfvo type="percentile" val="50"/>
        <cfvo type="max"/>
        <color rgb="FFF8696B"/>
        <color rgb="FFFFEB84"/>
        <color rgb="FF63BE7B"/>
      </colorScale>
    </cfRule>
  </conditionalFormatting>
  <conditionalFormatting sqref="E61:F64">
    <cfRule type="colorScale" priority="8">
      <colorScale>
        <cfvo type="min"/>
        <cfvo type="percentile" val="50"/>
        <cfvo type="max"/>
        <color rgb="FF63BE7B"/>
        <color rgb="FFFFEB84"/>
        <color rgb="FFF8696B"/>
      </colorScale>
    </cfRule>
  </conditionalFormatting>
  <conditionalFormatting sqref="L61:M64">
    <cfRule type="colorScale" priority="7">
      <colorScale>
        <cfvo type="min"/>
        <cfvo type="percentile" val="50"/>
        <cfvo type="max"/>
        <color rgb="FF63BE7B"/>
        <color rgb="FFFFEB84"/>
        <color rgb="FFF8696B"/>
      </colorScale>
    </cfRule>
  </conditionalFormatting>
  <conditionalFormatting sqref="F61:F64">
    <cfRule type="colorScale" priority="3">
      <colorScale>
        <cfvo type="min"/>
        <cfvo type="percentile" val="50"/>
        <cfvo type="max"/>
        <color rgb="FFF8696B"/>
        <color rgb="FFFFEB84"/>
        <color rgb="FF63BE7B"/>
      </colorScale>
    </cfRule>
  </conditionalFormatting>
  <conditionalFormatting sqref="M61:M64">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AA42"/>
  <sheetViews>
    <sheetView showGridLines="0" zoomScale="40" zoomScaleNormal="40" workbookViewId="0">
      <selection activeCell="AH68" sqref="AH68"/>
    </sheetView>
  </sheetViews>
  <sheetFormatPr defaultRowHeight="15" x14ac:dyDescent="0.25"/>
  <cols>
    <col min="1" max="1" width="14.28515625" customWidth="1"/>
    <col min="2" max="2" width="35.5703125" customWidth="1"/>
    <col min="3" max="3" width="6.42578125" customWidth="1"/>
    <col min="4" max="8" width="3" customWidth="1"/>
    <col min="9" max="9" width="5.42578125" customWidth="1"/>
    <col min="13" max="13" width="11" customWidth="1"/>
    <col min="14" max="14" width="18.7109375" customWidth="1"/>
    <col min="15" max="15" width="6.28515625" customWidth="1"/>
    <col min="16" max="20" width="3" customWidth="1"/>
    <col min="21" max="21" width="5.7109375" customWidth="1"/>
  </cols>
  <sheetData>
    <row r="2" spans="1:27" ht="23.25" x14ac:dyDescent="0.35">
      <c r="A2" s="140" t="s">
        <v>298</v>
      </c>
      <c r="B2" s="18"/>
      <c r="C2" s="18"/>
      <c r="D2" s="18"/>
      <c r="E2" s="18"/>
      <c r="F2" s="18"/>
      <c r="G2" s="18"/>
      <c r="H2" s="18"/>
      <c r="I2" s="18"/>
      <c r="J2" s="18"/>
      <c r="K2" s="18"/>
      <c r="L2" s="18"/>
      <c r="M2" s="18"/>
      <c r="N2" s="140" t="s">
        <v>297</v>
      </c>
      <c r="O2" s="18"/>
      <c r="P2" s="18"/>
      <c r="Q2" s="18"/>
      <c r="R2" s="18"/>
      <c r="S2" s="18"/>
      <c r="T2" s="18"/>
      <c r="U2" s="18"/>
      <c r="V2" s="18"/>
      <c r="W2" s="18"/>
      <c r="X2" s="18"/>
      <c r="Y2" s="18"/>
    </row>
    <row r="3" spans="1:27" ht="21" x14ac:dyDescent="0.35">
      <c r="A3" s="140" t="s">
        <v>227</v>
      </c>
      <c r="B3" s="18"/>
      <c r="C3" s="18"/>
      <c r="D3" s="18"/>
      <c r="E3" s="18"/>
      <c r="F3" s="18"/>
      <c r="G3" s="18"/>
      <c r="H3" s="18"/>
      <c r="I3" s="18"/>
      <c r="J3" s="18"/>
      <c r="K3" s="18"/>
      <c r="L3" s="18"/>
      <c r="M3" s="18"/>
      <c r="N3" s="140" t="s">
        <v>201</v>
      </c>
      <c r="O3" s="18"/>
      <c r="P3" s="18"/>
      <c r="Q3" s="18"/>
      <c r="R3" s="18"/>
      <c r="S3" s="18"/>
      <c r="T3" s="18"/>
      <c r="U3" s="18"/>
      <c r="V3" s="18"/>
      <c r="W3" s="18"/>
      <c r="X3" s="18"/>
      <c r="Y3" s="18"/>
    </row>
    <row r="4" spans="1:27" ht="21" x14ac:dyDescent="0.35">
      <c r="A4" s="18"/>
      <c r="B4" s="18"/>
      <c r="C4" s="18"/>
      <c r="D4" s="140" t="s">
        <v>59</v>
      </c>
      <c r="E4" s="18"/>
      <c r="F4" s="18"/>
      <c r="G4" s="18"/>
      <c r="H4" s="18"/>
      <c r="I4" s="18"/>
      <c r="J4" s="18"/>
      <c r="K4" s="18"/>
      <c r="L4" s="18"/>
      <c r="M4" s="18"/>
      <c r="N4" s="18"/>
      <c r="O4" s="18"/>
      <c r="P4" s="18"/>
      <c r="Q4" s="18"/>
      <c r="R4" s="18"/>
      <c r="S4" s="18"/>
      <c r="T4" s="18"/>
      <c r="U4" s="18"/>
      <c r="V4" s="18"/>
      <c r="W4" s="18"/>
      <c r="X4" s="18"/>
      <c r="Y4" s="18"/>
    </row>
    <row r="5" spans="1:27" ht="21" x14ac:dyDescent="0.35">
      <c r="A5" s="140"/>
      <c r="B5" s="18"/>
      <c r="C5" s="18"/>
      <c r="D5" s="18"/>
      <c r="E5" s="18"/>
      <c r="F5" s="18"/>
      <c r="G5" s="18"/>
      <c r="H5" s="18"/>
      <c r="I5" s="18"/>
      <c r="J5" s="18"/>
      <c r="K5" s="18"/>
      <c r="L5" s="18"/>
      <c r="M5" s="18"/>
      <c r="O5" s="18"/>
      <c r="Q5" s="18"/>
      <c r="R5" s="18"/>
      <c r="S5" s="18"/>
      <c r="T5" s="18"/>
      <c r="U5" s="18"/>
      <c r="V5" s="18"/>
      <c r="W5" s="18"/>
      <c r="X5" s="18"/>
      <c r="Y5" s="18"/>
      <c r="Z5" s="140"/>
      <c r="AA5" s="18"/>
    </row>
    <row r="6" spans="1:27" ht="15.75" customHeight="1" x14ac:dyDescent="0.35">
      <c r="A6" s="18"/>
      <c r="B6" s="18"/>
      <c r="C6" s="137"/>
      <c r="D6" s="311" t="s">
        <v>22</v>
      </c>
      <c r="E6" s="311"/>
      <c r="F6" s="137"/>
      <c r="G6" s="311" t="s">
        <v>26</v>
      </c>
      <c r="H6" s="311"/>
      <c r="I6" s="141"/>
      <c r="J6" s="141"/>
      <c r="K6" s="141"/>
      <c r="L6" s="141"/>
      <c r="M6" s="141"/>
      <c r="O6" s="18"/>
      <c r="P6" s="140" t="s">
        <v>228</v>
      </c>
      <c r="Q6" s="18"/>
      <c r="R6" s="18"/>
      <c r="S6" s="18"/>
      <c r="T6" s="18"/>
      <c r="U6" s="18"/>
      <c r="V6" s="18"/>
      <c r="W6" s="18"/>
      <c r="X6" s="18"/>
      <c r="Y6" s="18"/>
      <c r="Z6" s="18"/>
      <c r="AA6" s="18"/>
    </row>
    <row r="7" spans="1:27" ht="21" x14ac:dyDescent="0.35">
      <c r="A7" s="314" t="s">
        <v>224</v>
      </c>
      <c r="B7" s="297"/>
      <c r="C7" s="316"/>
      <c r="D7" s="265" t="s">
        <v>1</v>
      </c>
      <c r="E7" s="265" t="s">
        <v>1</v>
      </c>
      <c r="F7" s="266"/>
      <c r="G7" s="267" t="s">
        <v>0</v>
      </c>
      <c r="H7" s="267" t="s">
        <v>0</v>
      </c>
      <c r="I7" s="143"/>
      <c r="J7" s="141"/>
      <c r="K7" s="141"/>
      <c r="L7" s="141"/>
      <c r="M7" s="141"/>
      <c r="O7" s="18"/>
      <c r="P7" s="140" t="s">
        <v>202</v>
      </c>
      <c r="Q7" s="18"/>
      <c r="R7" s="18"/>
      <c r="S7" s="18"/>
      <c r="T7" s="18"/>
      <c r="U7" s="18"/>
      <c r="V7" s="18"/>
      <c r="W7" s="18"/>
      <c r="X7" s="18"/>
      <c r="Y7" s="18"/>
      <c r="AA7" s="18"/>
    </row>
    <row r="8" spans="1:27" ht="21" x14ac:dyDescent="0.35">
      <c r="A8" s="144"/>
      <c r="B8" s="18"/>
      <c r="C8" s="145"/>
      <c r="D8" s="265" t="s">
        <v>1</v>
      </c>
      <c r="E8" s="265" t="s">
        <v>1</v>
      </c>
      <c r="F8" s="266"/>
      <c r="G8" s="267" t="s">
        <v>0</v>
      </c>
      <c r="H8" s="267" t="s">
        <v>0</v>
      </c>
      <c r="I8" s="143"/>
      <c r="J8" s="141"/>
      <c r="K8" s="141"/>
      <c r="L8" s="141"/>
      <c r="M8" s="141"/>
      <c r="O8" s="18"/>
      <c r="P8" s="18"/>
      <c r="Q8" s="18"/>
      <c r="R8" s="18"/>
      <c r="S8" s="18"/>
      <c r="T8" s="18"/>
      <c r="U8" s="18"/>
      <c r="V8" s="18"/>
      <c r="X8" s="18"/>
      <c r="Y8" s="18"/>
      <c r="AA8" s="18"/>
    </row>
    <row r="9" spans="1:27" ht="21" x14ac:dyDescent="0.35">
      <c r="A9" s="18"/>
      <c r="B9" s="18"/>
      <c r="C9" s="138"/>
      <c r="D9" s="267" t="s">
        <v>0</v>
      </c>
      <c r="E9" s="267" t="s">
        <v>0</v>
      </c>
      <c r="F9" s="268"/>
      <c r="G9" s="267" t="s">
        <v>0</v>
      </c>
      <c r="H9" s="267" t="s">
        <v>0</v>
      </c>
      <c r="I9" s="141"/>
      <c r="J9" s="141"/>
      <c r="K9" s="141"/>
      <c r="L9" s="141"/>
      <c r="M9" s="141"/>
      <c r="O9" s="18"/>
      <c r="P9" s="311" t="s">
        <v>22</v>
      </c>
      <c r="Q9" s="311"/>
      <c r="R9" s="137"/>
      <c r="S9" s="312" t="s">
        <v>26</v>
      </c>
      <c r="T9" s="312"/>
      <c r="U9" s="18"/>
      <c r="V9" s="18"/>
      <c r="X9" s="18"/>
      <c r="Y9" s="18"/>
      <c r="AA9" s="18"/>
    </row>
    <row r="10" spans="1:27" ht="21" x14ac:dyDescent="0.35">
      <c r="A10" s="18"/>
      <c r="B10" s="313" t="s">
        <v>218</v>
      </c>
      <c r="C10" s="138"/>
      <c r="D10" s="267" t="s">
        <v>0</v>
      </c>
      <c r="E10" s="267" t="s">
        <v>0</v>
      </c>
      <c r="F10" s="268"/>
      <c r="G10" s="267" t="s">
        <v>0</v>
      </c>
      <c r="H10" s="267" t="s">
        <v>0</v>
      </c>
      <c r="I10" s="141"/>
      <c r="J10" s="141"/>
      <c r="K10" s="141"/>
      <c r="L10" s="141"/>
      <c r="M10" s="141"/>
      <c r="O10" s="18"/>
      <c r="P10" s="265" t="s">
        <v>1</v>
      </c>
      <c r="Q10" s="267" t="s">
        <v>0</v>
      </c>
      <c r="R10" s="269"/>
      <c r="S10" s="265" t="s">
        <v>1</v>
      </c>
      <c r="T10" s="265" t="s">
        <v>1</v>
      </c>
      <c r="U10" s="18"/>
      <c r="V10" s="18"/>
      <c r="X10" s="18"/>
      <c r="Y10" s="18"/>
      <c r="Z10" s="18"/>
      <c r="AA10" s="18"/>
    </row>
    <row r="11" spans="1:27" ht="21" x14ac:dyDescent="0.35">
      <c r="A11" s="18"/>
      <c r="B11" s="313"/>
      <c r="C11" s="138"/>
      <c r="D11" s="267" t="s">
        <v>0</v>
      </c>
      <c r="E11" s="267" t="s">
        <v>0</v>
      </c>
      <c r="F11" s="268"/>
      <c r="G11" s="267" t="s">
        <v>0</v>
      </c>
      <c r="H11" s="267" t="s">
        <v>0</v>
      </c>
      <c r="I11" s="18"/>
      <c r="J11" s="18"/>
      <c r="K11" s="18"/>
      <c r="L11" s="18"/>
      <c r="M11" s="18"/>
      <c r="O11" s="18"/>
      <c r="P11" s="265" t="s">
        <v>1</v>
      </c>
      <c r="Q11" s="267" t="s">
        <v>0</v>
      </c>
      <c r="R11" s="269"/>
      <c r="S11" s="265" t="s">
        <v>1</v>
      </c>
      <c r="T11" s="265" t="s">
        <v>1</v>
      </c>
      <c r="U11" s="18"/>
      <c r="V11" s="264" t="s">
        <v>229</v>
      </c>
      <c r="W11" s="18"/>
      <c r="X11" s="18"/>
      <c r="Y11" s="18"/>
      <c r="AA11" s="18"/>
    </row>
    <row r="12" spans="1:27" ht="21" x14ac:dyDescent="0.35">
      <c r="A12" s="18"/>
      <c r="B12" s="18"/>
      <c r="C12" s="138"/>
      <c r="D12" s="267" t="s">
        <v>0</v>
      </c>
      <c r="E12" s="267" t="s">
        <v>0</v>
      </c>
      <c r="F12" s="268"/>
      <c r="G12" s="267" t="s">
        <v>0</v>
      </c>
      <c r="H12" s="267" t="s">
        <v>0</v>
      </c>
      <c r="I12" s="18"/>
      <c r="J12" s="18"/>
      <c r="K12" s="18"/>
      <c r="L12" s="18"/>
      <c r="M12" s="18"/>
      <c r="O12" s="18"/>
      <c r="P12" s="265" t="s">
        <v>1</v>
      </c>
      <c r="Q12" s="267" t="s">
        <v>0</v>
      </c>
      <c r="R12" s="269"/>
      <c r="S12" s="265" t="s">
        <v>1</v>
      </c>
      <c r="T12" s="265" t="s">
        <v>1</v>
      </c>
      <c r="U12" s="18"/>
      <c r="V12" s="18"/>
      <c r="X12" s="18"/>
      <c r="Y12" s="18"/>
      <c r="Z12" s="18"/>
      <c r="AA12" s="18"/>
    </row>
    <row r="13" spans="1:27" ht="21" x14ac:dyDescent="0.35">
      <c r="A13" s="18"/>
      <c r="B13" s="18"/>
      <c r="C13" s="18"/>
      <c r="D13" s="269"/>
      <c r="E13" s="269"/>
      <c r="F13" s="269"/>
      <c r="G13" s="269"/>
      <c r="H13" s="269"/>
      <c r="I13" s="18"/>
      <c r="J13" s="18"/>
      <c r="K13" s="18"/>
      <c r="L13" s="18"/>
      <c r="M13" s="18"/>
      <c r="O13" s="18"/>
      <c r="P13" s="265" t="s">
        <v>1</v>
      </c>
      <c r="Q13" s="267" t="s">
        <v>0</v>
      </c>
      <c r="R13" s="269"/>
      <c r="S13" s="265" t="s">
        <v>1</v>
      </c>
      <c r="T13" s="267" t="s">
        <v>0</v>
      </c>
      <c r="U13" s="18"/>
      <c r="V13" s="18" t="s">
        <v>221</v>
      </c>
      <c r="X13" s="18"/>
      <c r="Y13" s="18"/>
      <c r="Z13" s="18"/>
      <c r="AA13" s="18"/>
    </row>
    <row r="14" spans="1:27" ht="21" x14ac:dyDescent="0.35">
      <c r="A14" s="142"/>
      <c r="B14" s="18"/>
      <c r="C14" s="138"/>
      <c r="D14" s="265" t="s">
        <v>1</v>
      </c>
      <c r="E14" s="267" t="s">
        <v>0</v>
      </c>
      <c r="F14" s="268"/>
      <c r="G14" s="265" t="s">
        <v>1</v>
      </c>
      <c r="H14" s="267" t="s">
        <v>0</v>
      </c>
      <c r="I14" s="18"/>
      <c r="J14" s="18"/>
      <c r="K14" s="18"/>
      <c r="L14" s="18"/>
      <c r="M14" s="18"/>
      <c r="O14" s="18"/>
      <c r="P14" s="265" t="s">
        <v>1</v>
      </c>
      <c r="Q14" s="267" t="s">
        <v>0</v>
      </c>
      <c r="R14" s="269"/>
      <c r="S14" s="265" t="s">
        <v>1</v>
      </c>
      <c r="T14" s="267" t="s">
        <v>0</v>
      </c>
      <c r="U14" s="18"/>
      <c r="V14" s="147" t="s">
        <v>263</v>
      </c>
      <c r="X14" s="18"/>
      <c r="Y14" s="18"/>
      <c r="Z14" s="18"/>
      <c r="AA14" s="18"/>
    </row>
    <row r="15" spans="1:27" ht="21" x14ac:dyDescent="0.35">
      <c r="A15" s="18"/>
      <c r="B15" s="313" t="s">
        <v>219</v>
      </c>
      <c r="C15" s="138"/>
      <c r="D15" s="265" t="s">
        <v>1</v>
      </c>
      <c r="E15" s="267" t="s">
        <v>0</v>
      </c>
      <c r="F15" s="268"/>
      <c r="G15" s="265" t="s">
        <v>1</v>
      </c>
      <c r="H15" s="267" t="s">
        <v>0</v>
      </c>
      <c r="I15" s="18"/>
      <c r="J15" s="18"/>
      <c r="K15" s="18"/>
      <c r="L15" s="18"/>
      <c r="M15" s="18"/>
      <c r="O15" s="18"/>
      <c r="P15" s="265" t="s">
        <v>1</v>
      </c>
      <c r="Q15" s="267" t="s">
        <v>0</v>
      </c>
      <c r="R15" s="269"/>
      <c r="S15" s="265" t="s">
        <v>1</v>
      </c>
      <c r="T15" s="267" t="s">
        <v>0</v>
      </c>
      <c r="U15" s="18"/>
      <c r="V15" s="18"/>
      <c r="X15" s="18"/>
      <c r="Y15" s="18"/>
      <c r="Z15" s="18"/>
      <c r="AA15" s="18"/>
    </row>
    <row r="16" spans="1:27" ht="21" x14ac:dyDescent="0.35">
      <c r="A16" s="144"/>
      <c r="B16" s="313"/>
      <c r="C16" s="138"/>
      <c r="D16" s="265" t="s">
        <v>1</v>
      </c>
      <c r="E16" s="267" t="s">
        <v>0</v>
      </c>
      <c r="F16" s="268"/>
      <c r="G16" s="265" t="s">
        <v>1</v>
      </c>
      <c r="H16" s="267" t="s">
        <v>0</v>
      </c>
      <c r="I16" s="18"/>
      <c r="J16" s="18"/>
      <c r="K16" s="18"/>
      <c r="L16" s="18"/>
      <c r="M16" s="18"/>
      <c r="O16" s="18"/>
      <c r="P16" s="269"/>
      <c r="Q16" s="269"/>
      <c r="R16" s="269"/>
      <c r="S16" s="269"/>
      <c r="T16" s="269"/>
      <c r="U16" s="18"/>
      <c r="V16" s="18"/>
      <c r="W16" s="18"/>
      <c r="X16" s="18"/>
      <c r="Y16" s="18"/>
      <c r="Z16" s="18"/>
      <c r="AA16" s="18"/>
    </row>
    <row r="17" spans="1:27" ht="21" x14ac:dyDescent="0.35">
      <c r="A17" s="18"/>
      <c r="B17" s="18"/>
      <c r="C17" s="138"/>
      <c r="D17" s="265" t="s">
        <v>1</v>
      </c>
      <c r="E17" s="267" t="s">
        <v>0</v>
      </c>
      <c r="F17" s="268"/>
      <c r="G17" s="265" t="s">
        <v>1</v>
      </c>
      <c r="H17" s="267" t="s">
        <v>0</v>
      </c>
      <c r="I17" s="18"/>
      <c r="J17" s="18"/>
      <c r="K17" s="18"/>
      <c r="L17" s="18"/>
      <c r="M17" s="18"/>
      <c r="O17" s="18"/>
      <c r="P17" s="270"/>
      <c r="Q17" s="269"/>
      <c r="R17" s="269"/>
      <c r="S17" s="269"/>
      <c r="T17" s="269"/>
      <c r="U17" s="18"/>
      <c r="V17" s="18"/>
      <c r="W17" s="18"/>
      <c r="X17" s="18"/>
      <c r="Y17" s="18"/>
    </row>
    <row r="18" spans="1:27" ht="21" x14ac:dyDescent="0.35">
      <c r="A18" s="18"/>
      <c r="B18" s="18"/>
      <c r="C18" s="138"/>
      <c r="D18" s="265" t="s">
        <v>1</v>
      </c>
      <c r="E18" s="265" t="s">
        <v>1</v>
      </c>
      <c r="F18" s="268"/>
      <c r="G18" s="265" t="s">
        <v>1</v>
      </c>
      <c r="H18" s="267" t="s">
        <v>0</v>
      </c>
      <c r="I18" s="18"/>
      <c r="J18" s="18"/>
      <c r="K18" s="18"/>
      <c r="L18" s="18"/>
      <c r="M18" s="18"/>
      <c r="O18" s="18"/>
      <c r="P18" s="250"/>
      <c r="Q18" s="250"/>
      <c r="R18" s="251"/>
      <c r="S18" s="251"/>
      <c r="T18" s="251"/>
      <c r="U18" s="18"/>
      <c r="V18" s="18"/>
      <c r="W18" s="18"/>
      <c r="X18" s="18"/>
      <c r="Y18" s="18"/>
    </row>
    <row r="19" spans="1:27" ht="21" x14ac:dyDescent="0.35">
      <c r="A19" s="314" t="s">
        <v>225</v>
      </c>
      <c r="B19" s="300"/>
      <c r="C19" s="315"/>
      <c r="D19" s="265" t="s">
        <v>1</v>
      </c>
      <c r="E19" s="265" t="s">
        <v>1</v>
      </c>
      <c r="F19" s="268"/>
      <c r="G19" s="265" t="s">
        <v>1</v>
      </c>
      <c r="H19" s="267" t="s">
        <v>0</v>
      </c>
      <c r="I19" s="18"/>
      <c r="J19" s="18"/>
      <c r="K19" s="18"/>
      <c r="L19" s="18"/>
      <c r="M19" s="18"/>
      <c r="O19" s="18"/>
      <c r="P19" s="265" t="s">
        <v>1</v>
      </c>
      <c r="Q19" s="267" t="s">
        <v>0</v>
      </c>
      <c r="R19" s="269"/>
      <c r="S19" s="265" t="s">
        <v>1</v>
      </c>
      <c r="T19" s="267" t="s">
        <v>0</v>
      </c>
      <c r="U19" s="18"/>
      <c r="V19" s="18"/>
      <c r="W19" s="140"/>
      <c r="X19" s="18"/>
      <c r="Y19" s="18"/>
    </row>
    <row r="20" spans="1:27" ht="21" x14ac:dyDescent="0.35">
      <c r="A20" s="18"/>
      <c r="B20" s="18"/>
      <c r="C20" s="18"/>
      <c r="D20" s="269"/>
      <c r="E20" s="269"/>
      <c r="F20" s="269"/>
      <c r="G20" s="269"/>
      <c r="H20" s="269"/>
      <c r="I20" s="18"/>
      <c r="J20" s="18"/>
      <c r="K20" s="18"/>
      <c r="L20" s="18"/>
      <c r="M20" s="18"/>
      <c r="N20" s="233" t="s">
        <v>230</v>
      </c>
      <c r="O20" s="18"/>
      <c r="P20" s="265" t="s">
        <v>1</v>
      </c>
      <c r="Q20" s="267" t="s">
        <v>0</v>
      </c>
      <c r="R20" s="269"/>
      <c r="S20" s="265" t="s">
        <v>1</v>
      </c>
      <c r="T20" s="267" t="s">
        <v>0</v>
      </c>
      <c r="U20" s="18"/>
      <c r="V20" s="18"/>
      <c r="X20" s="18"/>
      <c r="Y20" s="18"/>
    </row>
    <row r="21" spans="1:27" ht="21" x14ac:dyDescent="0.35">
      <c r="A21" s="142"/>
      <c r="B21" s="18"/>
      <c r="C21" s="138"/>
      <c r="D21" s="265" t="s">
        <v>1</v>
      </c>
      <c r="E21" s="267" t="s">
        <v>0</v>
      </c>
      <c r="F21" s="268"/>
      <c r="G21" s="265" t="s">
        <v>1</v>
      </c>
      <c r="H21" s="267" t="s">
        <v>0</v>
      </c>
      <c r="I21" s="18"/>
      <c r="J21" s="18"/>
      <c r="K21" s="18"/>
      <c r="L21" s="18"/>
      <c r="M21" s="18"/>
      <c r="O21" s="18"/>
      <c r="P21" s="265" t="s">
        <v>1</v>
      </c>
      <c r="Q21" s="267" t="s">
        <v>0</v>
      </c>
      <c r="R21" s="269"/>
      <c r="S21" s="265" t="s">
        <v>1</v>
      </c>
      <c r="T21" s="267" t="s">
        <v>0</v>
      </c>
      <c r="U21" s="18"/>
      <c r="V21" s="146" t="s">
        <v>222</v>
      </c>
      <c r="X21" s="18"/>
      <c r="Y21" s="18"/>
      <c r="Z21" s="18"/>
    </row>
    <row r="22" spans="1:27" ht="21" x14ac:dyDescent="0.35">
      <c r="A22" s="18"/>
      <c r="B22" s="18"/>
      <c r="C22" s="138"/>
      <c r="D22" s="265" t="s">
        <v>1</v>
      </c>
      <c r="E22" s="267" t="s">
        <v>0</v>
      </c>
      <c r="F22" s="268"/>
      <c r="G22" s="265" t="s">
        <v>1</v>
      </c>
      <c r="H22" s="267" t="s">
        <v>0</v>
      </c>
      <c r="I22" s="18"/>
      <c r="J22" s="264" t="s">
        <v>220</v>
      </c>
      <c r="K22" s="18"/>
      <c r="L22" s="18"/>
      <c r="M22" s="18"/>
      <c r="O22" s="18"/>
      <c r="P22" s="267" t="s">
        <v>0</v>
      </c>
      <c r="Q22" s="267" t="s">
        <v>0</v>
      </c>
      <c r="R22" s="269"/>
      <c r="S22" s="265" t="s">
        <v>1</v>
      </c>
      <c r="T22" s="267" t="s">
        <v>0</v>
      </c>
      <c r="U22" s="18"/>
      <c r="V22" s="147" t="s">
        <v>262</v>
      </c>
      <c r="X22" s="18"/>
      <c r="Y22" s="18"/>
      <c r="Z22" s="18"/>
      <c r="AA22" s="18"/>
    </row>
    <row r="23" spans="1:27" ht="21" x14ac:dyDescent="0.35">
      <c r="A23" s="144"/>
      <c r="B23" s="18"/>
      <c r="C23" s="138"/>
      <c r="D23" s="265" t="s">
        <v>1</v>
      </c>
      <c r="E23" s="267" t="s">
        <v>0</v>
      </c>
      <c r="F23" s="268"/>
      <c r="G23" s="265" t="s">
        <v>1</v>
      </c>
      <c r="H23" s="267" t="s">
        <v>0</v>
      </c>
      <c r="I23" s="18"/>
      <c r="J23" s="18"/>
      <c r="K23" s="18"/>
      <c r="L23" s="18"/>
      <c r="M23" s="18"/>
      <c r="O23" s="18"/>
      <c r="P23" s="267" t="s">
        <v>0</v>
      </c>
      <c r="Q23" s="267" t="s">
        <v>0</v>
      </c>
      <c r="R23" s="269"/>
      <c r="S23" s="265" t="s">
        <v>1</v>
      </c>
      <c r="T23" s="267" t="s">
        <v>0</v>
      </c>
      <c r="U23" s="18"/>
      <c r="V23" s="18"/>
      <c r="W23" s="18"/>
      <c r="X23" s="18"/>
      <c r="Y23" s="18"/>
      <c r="Z23" s="18"/>
      <c r="AA23" s="18"/>
    </row>
    <row r="24" spans="1:27" ht="21" x14ac:dyDescent="0.35">
      <c r="A24" s="18"/>
      <c r="B24" s="18"/>
      <c r="C24" s="138"/>
      <c r="D24" s="265" t="s">
        <v>1</v>
      </c>
      <c r="E24" s="267" t="s">
        <v>0</v>
      </c>
      <c r="F24" s="268"/>
      <c r="G24" s="267" t="s">
        <v>0</v>
      </c>
      <c r="H24" s="267" t="s">
        <v>0</v>
      </c>
      <c r="I24" s="18"/>
      <c r="J24" s="18"/>
      <c r="K24" s="18"/>
      <c r="L24" s="18"/>
      <c r="M24" s="18"/>
      <c r="O24" s="18"/>
      <c r="P24" s="267" t="s">
        <v>0</v>
      </c>
      <c r="Q24" s="267" t="s">
        <v>0</v>
      </c>
      <c r="R24" s="269"/>
      <c r="S24" s="265" t="s">
        <v>1</v>
      </c>
      <c r="T24" s="267" t="s">
        <v>0</v>
      </c>
      <c r="U24" s="18"/>
      <c r="V24" s="18"/>
      <c r="W24" s="18"/>
      <c r="X24" s="18"/>
      <c r="Y24" s="18"/>
      <c r="Z24" s="18"/>
      <c r="AA24" s="18"/>
    </row>
    <row r="25" spans="1:27" ht="21" x14ac:dyDescent="0.35">
      <c r="A25" s="314" t="s">
        <v>226</v>
      </c>
      <c r="B25" s="300"/>
      <c r="C25" s="315"/>
      <c r="D25" s="265" t="s">
        <v>1</v>
      </c>
      <c r="E25" s="267" t="s">
        <v>0</v>
      </c>
      <c r="F25" s="268"/>
      <c r="G25" s="267" t="s">
        <v>0</v>
      </c>
      <c r="H25" s="267" t="s">
        <v>0</v>
      </c>
      <c r="I25" s="18"/>
      <c r="J25" s="18"/>
      <c r="K25" s="18"/>
      <c r="L25" s="18"/>
      <c r="X25" s="18"/>
      <c r="Y25" s="18"/>
      <c r="Z25" s="18"/>
      <c r="AA25" s="18"/>
    </row>
    <row r="26" spans="1:27" ht="21" x14ac:dyDescent="0.35">
      <c r="A26" s="18"/>
      <c r="B26" s="18"/>
      <c r="C26" s="138"/>
      <c r="D26" s="265" t="s">
        <v>1</v>
      </c>
      <c r="E26" s="267" t="s">
        <v>0</v>
      </c>
      <c r="F26" s="268"/>
      <c r="G26" s="267" t="s">
        <v>0</v>
      </c>
      <c r="H26" s="267" t="s">
        <v>0</v>
      </c>
      <c r="I26" s="18"/>
      <c r="J26" s="18"/>
      <c r="K26" s="18"/>
      <c r="L26" s="18"/>
      <c r="M26" s="18"/>
      <c r="N26" s="18"/>
      <c r="O26" s="18"/>
      <c r="P26" s="18"/>
      <c r="Q26" s="18"/>
      <c r="R26" s="18"/>
      <c r="S26" s="18"/>
      <c r="T26" s="18"/>
      <c r="U26" s="18"/>
      <c r="V26" s="18"/>
      <c r="W26" s="18"/>
      <c r="X26" s="18"/>
      <c r="Y26" s="18"/>
    </row>
    <row r="27" spans="1:27" ht="21" x14ac:dyDescent="0.35">
      <c r="A27" s="18"/>
      <c r="B27" s="18"/>
      <c r="C27" s="18"/>
      <c r="D27" s="18"/>
      <c r="E27" s="18"/>
      <c r="F27" s="18"/>
      <c r="G27" s="18"/>
      <c r="H27" s="18"/>
      <c r="I27" s="18"/>
      <c r="J27" s="18"/>
      <c r="K27" s="18"/>
      <c r="L27" s="18"/>
      <c r="M27" s="18"/>
      <c r="N27" s="18"/>
      <c r="O27" s="18"/>
      <c r="P27" s="18"/>
      <c r="Q27" s="18"/>
      <c r="R27" s="18"/>
      <c r="S27" s="18"/>
      <c r="T27" s="18"/>
      <c r="U27" s="18"/>
      <c r="V27" s="18"/>
      <c r="W27" s="18"/>
      <c r="X27" s="18"/>
      <c r="Y27" s="18"/>
    </row>
    <row r="28" spans="1:27" ht="21" x14ac:dyDescent="0.35">
      <c r="A28" s="18"/>
      <c r="B28" s="18"/>
      <c r="C28" s="18"/>
      <c r="D28" s="18"/>
      <c r="E28" s="18"/>
      <c r="F28" s="18"/>
      <c r="G28" s="18"/>
      <c r="H28" s="18"/>
      <c r="I28" s="18"/>
      <c r="J28" s="18"/>
      <c r="K28" s="18"/>
      <c r="L28" s="18"/>
      <c r="M28" s="18"/>
      <c r="N28" s="18"/>
      <c r="O28" s="18"/>
      <c r="P28" s="18"/>
      <c r="Q28" s="18"/>
      <c r="R28" s="18"/>
      <c r="S28" s="18"/>
      <c r="T28" s="18"/>
      <c r="U28" s="18"/>
      <c r="V28" s="18"/>
      <c r="W28" s="18"/>
      <c r="X28" s="18"/>
      <c r="Y28" s="18"/>
    </row>
    <row r="29" spans="1:27" s="18" customFormat="1" ht="21" x14ac:dyDescent="0.35">
      <c r="A29" s="140" t="s">
        <v>299</v>
      </c>
    </row>
    <row r="30" spans="1:27" s="18" customFormat="1" ht="21" x14ac:dyDescent="0.35">
      <c r="A30" s="18" t="s">
        <v>231</v>
      </c>
    </row>
    <row r="31" spans="1:27" s="18" customFormat="1" ht="21" x14ac:dyDescent="0.35">
      <c r="A31" s="18" t="s">
        <v>260</v>
      </c>
    </row>
    <row r="32" spans="1:27" s="18" customFormat="1" ht="21" x14ac:dyDescent="0.35">
      <c r="A32" s="18" t="s">
        <v>233</v>
      </c>
    </row>
    <row r="33" spans="1:2" s="18" customFormat="1" ht="21" x14ac:dyDescent="0.35">
      <c r="A33" s="18" t="s">
        <v>327</v>
      </c>
    </row>
    <row r="34" spans="1:2" s="18" customFormat="1" ht="21" x14ac:dyDescent="0.35">
      <c r="A34" s="295" t="s">
        <v>232</v>
      </c>
    </row>
    <row r="35" spans="1:2" s="18" customFormat="1" ht="21" x14ac:dyDescent="0.35">
      <c r="A35" s="18" t="s">
        <v>295</v>
      </c>
    </row>
    <row r="36" spans="1:2" s="18" customFormat="1" ht="21" x14ac:dyDescent="0.35">
      <c r="B36" s="18" t="s">
        <v>223</v>
      </c>
    </row>
    <row r="37" spans="1:2" s="18" customFormat="1" ht="21" x14ac:dyDescent="0.35">
      <c r="B37" s="18" t="s">
        <v>261</v>
      </c>
    </row>
    <row r="38" spans="1:2" s="18" customFormat="1" ht="21" x14ac:dyDescent="0.35">
      <c r="A38" s="18" t="s">
        <v>296</v>
      </c>
    </row>
    <row r="39" spans="1:2" s="18" customFormat="1" ht="21" x14ac:dyDescent="0.35">
      <c r="B39" s="18" t="s">
        <v>266</v>
      </c>
    </row>
    <row r="40" spans="1:2" s="18" customFormat="1" ht="21" x14ac:dyDescent="0.35">
      <c r="B40" s="18" t="s">
        <v>264</v>
      </c>
    </row>
    <row r="41" spans="1:2" s="18" customFormat="1" ht="21" x14ac:dyDescent="0.35">
      <c r="B41" s="18" t="s">
        <v>265</v>
      </c>
    </row>
    <row r="42" spans="1:2" s="18" customFormat="1" ht="21" x14ac:dyDescent="0.35">
      <c r="A42" s="18" t="s">
        <v>328</v>
      </c>
    </row>
  </sheetData>
  <mergeCells count="9">
    <mergeCell ref="G6:H6"/>
    <mergeCell ref="P9:Q9"/>
    <mergeCell ref="S9:T9"/>
    <mergeCell ref="B10:B11"/>
    <mergeCell ref="A25:C25"/>
    <mergeCell ref="B15:B16"/>
    <mergeCell ref="A7:C7"/>
    <mergeCell ref="A19:C19"/>
    <mergeCell ref="D6:E6"/>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M51"/>
  <sheetViews>
    <sheetView showGridLines="0" tabSelected="1" zoomScale="55" zoomScaleNormal="55" workbookViewId="0">
      <selection activeCell="AK22" sqref="AK22"/>
    </sheetView>
  </sheetViews>
  <sheetFormatPr defaultRowHeight="15" x14ac:dyDescent="0.25"/>
  <cols>
    <col min="1" max="1" width="22.5703125" customWidth="1"/>
    <col min="3" max="3" width="24.140625" customWidth="1"/>
    <col min="4" max="4" width="6.5703125" customWidth="1"/>
    <col min="5" max="5" width="31.140625" customWidth="1"/>
    <col min="6" max="7" width="4.140625" customWidth="1"/>
    <col min="8" max="8" width="2.28515625" style="4" customWidth="1"/>
    <col min="9" max="9" width="1.85546875" style="4" customWidth="1"/>
    <col min="10" max="11" width="4.140625" customWidth="1"/>
    <col min="12" max="13" width="1.7109375" style="4" customWidth="1"/>
    <col min="14" max="15" width="4.28515625" customWidth="1"/>
    <col min="16" max="16" width="1.85546875" style="4" customWidth="1"/>
    <col min="17" max="17" width="2.5703125" style="4" customWidth="1"/>
    <col min="18" max="18" width="1.85546875" style="17" customWidth="1"/>
    <col min="19" max="20" width="4" customWidth="1"/>
    <col min="21" max="21" width="2.28515625" style="4" customWidth="1"/>
    <col min="22" max="22" width="1.7109375" style="4" customWidth="1"/>
    <col min="23" max="23" width="2" style="17" customWidth="1"/>
    <col min="24" max="24" width="5" style="4" customWidth="1"/>
    <col min="25" max="25" width="4.140625" customWidth="1"/>
    <col min="26" max="26" width="2" customWidth="1"/>
    <col min="27" max="27" width="1.42578125" customWidth="1"/>
    <col min="28" max="28" width="2" customWidth="1"/>
    <col min="29" max="30" width="4" customWidth="1"/>
    <col min="31" max="31" width="2.140625" style="4" customWidth="1"/>
    <col min="32" max="32" width="3.7109375" customWidth="1"/>
    <col min="33" max="33" width="24.5703125" customWidth="1"/>
    <col min="34" max="35" width="4.7109375" customWidth="1"/>
  </cols>
  <sheetData>
    <row r="1" spans="1:36" x14ac:dyDescent="0.25">
      <c r="AI1" s="2"/>
      <c r="AJ1" s="2"/>
    </row>
    <row r="2" spans="1:36" ht="21" x14ac:dyDescent="0.35">
      <c r="F2" s="140" t="s">
        <v>268</v>
      </c>
      <c r="R2" s="29"/>
      <c r="S2" s="140" t="s">
        <v>269</v>
      </c>
      <c r="AI2" s="2"/>
      <c r="AJ2" s="2"/>
    </row>
    <row r="3" spans="1:36" ht="119.25" customHeight="1" x14ac:dyDescent="0.35">
      <c r="A3" s="212" t="s">
        <v>63</v>
      </c>
      <c r="B3" s="148" t="s">
        <v>64</v>
      </c>
      <c r="C3" s="148" t="s">
        <v>65</v>
      </c>
      <c r="D3" s="148" t="s">
        <v>66</v>
      </c>
      <c r="E3" s="31"/>
      <c r="F3" s="319" t="s">
        <v>67</v>
      </c>
      <c r="G3" s="319"/>
      <c r="H3" s="19"/>
      <c r="I3" s="20"/>
      <c r="J3" s="319" t="s">
        <v>15</v>
      </c>
      <c r="K3" s="319"/>
      <c r="L3" s="19"/>
      <c r="M3" s="20"/>
      <c r="N3" s="320" t="s">
        <v>247</v>
      </c>
      <c r="O3" s="321"/>
      <c r="P3" s="228"/>
      <c r="Q3" s="228"/>
      <c r="R3" s="21"/>
      <c r="S3" s="318" t="s">
        <v>248</v>
      </c>
      <c r="T3" s="318"/>
      <c r="U3" s="228"/>
      <c r="V3" s="228"/>
      <c r="W3" s="22"/>
      <c r="X3" s="318" t="s">
        <v>249</v>
      </c>
      <c r="Y3" s="318"/>
      <c r="Z3" s="20"/>
      <c r="AA3" s="20"/>
      <c r="AB3" s="20"/>
      <c r="AC3" s="318" t="s">
        <v>250</v>
      </c>
      <c r="AD3" s="318"/>
      <c r="AE3" s="228"/>
      <c r="AF3" s="23"/>
      <c r="AG3" s="140" t="s">
        <v>253</v>
      </c>
      <c r="AH3" s="20"/>
      <c r="AI3" s="22"/>
      <c r="AJ3" s="17"/>
    </row>
    <row r="4" spans="1:36" s="2" customFormat="1" ht="18" customHeight="1" x14ac:dyDescent="0.3">
      <c r="A4" s="149" t="s">
        <v>69</v>
      </c>
      <c r="B4" s="150">
        <v>4</v>
      </c>
      <c r="C4" s="151">
        <v>6909803</v>
      </c>
      <c r="D4" s="152">
        <v>2.883</v>
      </c>
      <c r="E4" s="153"/>
      <c r="F4" s="216" t="s">
        <v>1</v>
      </c>
      <c r="G4" s="216" t="s">
        <v>1</v>
      </c>
      <c r="H4" s="149"/>
      <c r="I4" s="154"/>
      <c r="J4" s="197" t="s">
        <v>0</v>
      </c>
      <c r="K4" s="197" t="s">
        <v>0</v>
      </c>
      <c r="L4" s="155"/>
      <c r="M4" s="156"/>
      <c r="N4" s="216" t="s">
        <v>1</v>
      </c>
      <c r="O4" s="201" t="s">
        <v>0</v>
      </c>
      <c r="P4" s="149"/>
      <c r="Q4" s="149"/>
      <c r="R4" s="154"/>
      <c r="S4" s="216" t="s">
        <v>1</v>
      </c>
      <c r="T4" s="216" t="s">
        <v>1</v>
      </c>
      <c r="U4" s="149"/>
      <c r="V4" s="149"/>
      <c r="W4" s="154"/>
      <c r="X4" s="216" t="s">
        <v>1</v>
      </c>
      <c r="Y4" s="201" t="s">
        <v>0</v>
      </c>
      <c r="Z4" s="149"/>
      <c r="AA4" s="149"/>
      <c r="AB4" s="154"/>
      <c r="AC4" s="223" t="s">
        <v>1</v>
      </c>
      <c r="AD4" s="201" t="s">
        <v>0</v>
      </c>
      <c r="AE4" s="149"/>
      <c r="AF4" s="22"/>
      <c r="AG4" s="22"/>
      <c r="AH4" s="17"/>
      <c r="AI4" s="17"/>
      <c r="AJ4" s="17"/>
    </row>
    <row r="5" spans="1:36" s="2" customFormat="1" ht="18" customHeight="1" thickBot="1" x14ac:dyDescent="0.35">
      <c r="A5" s="213" t="s">
        <v>70</v>
      </c>
      <c r="B5" s="157">
        <v>4</v>
      </c>
      <c r="C5" s="158">
        <v>14305793</v>
      </c>
      <c r="D5" s="159">
        <v>4.4000000000000004</v>
      </c>
      <c r="E5" s="160"/>
      <c r="F5" s="217" t="s">
        <v>1</v>
      </c>
      <c r="G5" s="217" t="s">
        <v>1</v>
      </c>
      <c r="H5" s="161"/>
      <c r="I5" s="162"/>
      <c r="J5" s="198" t="s">
        <v>0</v>
      </c>
      <c r="K5" s="198" t="s">
        <v>0</v>
      </c>
      <c r="L5" s="163"/>
      <c r="M5" s="164"/>
      <c r="N5" s="217" t="s">
        <v>1</v>
      </c>
      <c r="O5" s="202" t="s">
        <v>0</v>
      </c>
      <c r="P5" s="161"/>
      <c r="Q5" s="165"/>
      <c r="R5" s="166"/>
      <c r="S5" s="220" t="s">
        <v>1</v>
      </c>
      <c r="T5" s="220" t="s">
        <v>1</v>
      </c>
      <c r="U5" s="167"/>
      <c r="V5" s="168"/>
      <c r="W5" s="169"/>
      <c r="X5" s="221" t="s">
        <v>1</v>
      </c>
      <c r="Y5" s="210" t="s">
        <v>0</v>
      </c>
      <c r="Z5" s="168"/>
      <c r="AA5" s="168"/>
      <c r="AB5" s="170"/>
      <c r="AC5" s="224" t="s">
        <v>1</v>
      </c>
      <c r="AD5" s="210" t="s">
        <v>0</v>
      </c>
      <c r="AE5" s="168"/>
      <c r="AF5" s="22"/>
      <c r="AG5" s="22"/>
      <c r="AH5" s="17"/>
      <c r="AI5" s="17"/>
      <c r="AJ5" s="17"/>
    </row>
    <row r="6" spans="1:36" s="2" customFormat="1" ht="18" customHeight="1" thickTop="1" x14ac:dyDescent="0.3">
      <c r="A6" s="22" t="s">
        <v>71</v>
      </c>
      <c r="B6" s="171">
        <v>4</v>
      </c>
      <c r="C6" s="172">
        <v>17599772</v>
      </c>
      <c r="D6" s="173">
        <v>5.0999999999999996</v>
      </c>
      <c r="E6" s="56"/>
      <c r="F6" s="218" t="s">
        <v>1</v>
      </c>
      <c r="G6" s="218" t="s">
        <v>1</v>
      </c>
      <c r="H6" s="22"/>
      <c r="I6" s="74"/>
      <c r="J6" s="199" t="s">
        <v>0</v>
      </c>
      <c r="K6" s="199" t="s">
        <v>0</v>
      </c>
      <c r="L6" s="174"/>
      <c r="M6" s="175"/>
      <c r="N6" s="218" t="s">
        <v>1</v>
      </c>
      <c r="O6" s="203" t="s">
        <v>0</v>
      </c>
      <c r="P6" s="22"/>
      <c r="Q6" s="22"/>
      <c r="R6" s="74"/>
      <c r="S6" s="199" t="s">
        <v>0</v>
      </c>
      <c r="T6" s="199" t="s">
        <v>0</v>
      </c>
      <c r="U6" s="174"/>
      <c r="V6" s="174"/>
      <c r="W6" s="74"/>
      <c r="X6" s="218" t="s">
        <v>1</v>
      </c>
      <c r="Y6" s="203" t="s">
        <v>0</v>
      </c>
      <c r="Z6" s="22"/>
      <c r="AA6" s="22"/>
      <c r="AB6" s="74"/>
      <c r="AC6" s="225" t="s">
        <v>1</v>
      </c>
      <c r="AD6" s="203" t="s">
        <v>0</v>
      </c>
      <c r="AE6" s="22"/>
      <c r="AF6" s="22"/>
      <c r="AG6" s="324" t="s">
        <v>60</v>
      </c>
      <c r="AH6" s="17"/>
      <c r="AI6" s="17"/>
      <c r="AJ6" s="17"/>
    </row>
    <row r="7" spans="1:36" s="2" customFormat="1" ht="18" customHeight="1" thickBot="1" x14ac:dyDescent="0.35">
      <c r="A7" s="161" t="s">
        <v>72</v>
      </c>
      <c r="B7" s="157">
        <v>4</v>
      </c>
      <c r="C7" s="176">
        <v>19845708</v>
      </c>
      <c r="D7" s="177">
        <v>5.0999999999999996</v>
      </c>
      <c r="E7" s="178"/>
      <c r="F7" s="217" t="s">
        <v>1</v>
      </c>
      <c r="G7" s="217" t="s">
        <v>1</v>
      </c>
      <c r="H7" s="161"/>
      <c r="I7" s="162"/>
      <c r="J7" s="198" t="s">
        <v>0</v>
      </c>
      <c r="K7" s="198" t="s">
        <v>0</v>
      </c>
      <c r="L7" s="163"/>
      <c r="M7" s="164"/>
      <c r="N7" s="217" t="s">
        <v>1</v>
      </c>
      <c r="O7" s="202" t="s">
        <v>0</v>
      </c>
      <c r="P7" s="161"/>
      <c r="Q7" s="161"/>
      <c r="R7" s="162"/>
      <c r="S7" s="198" t="s">
        <v>0</v>
      </c>
      <c r="T7" s="198" t="s">
        <v>0</v>
      </c>
      <c r="U7" s="163"/>
      <c r="V7" s="163"/>
      <c r="W7" s="166"/>
      <c r="X7" s="222" t="s">
        <v>1</v>
      </c>
      <c r="Y7" s="211" t="s">
        <v>0</v>
      </c>
      <c r="Z7" s="179"/>
      <c r="AA7" s="161"/>
      <c r="AB7" s="162"/>
      <c r="AC7" s="226" t="s">
        <v>1</v>
      </c>
      <c r="AD7" s="202" t="s">
        <v>0</v>
      </c>
      <c r="AE7" s="161"/>
      <c r="AF7" s="22"/>
      <c r="AG7" s="324"/>
      <c r="AH7" s="17"/>
      <c r="AI7" s="17"/>
      <c r="AJ7" s="17"/>
    </row>
    <row r="8" spans="1:36" s="2" customFormat="1" ht="18" customHeight="1" thickTop="1" x14ac:dyDescent="0.3">
      <c r="A8" s="22" t="s">
        <v>73</v>
      </c>
      <c r="B8" s="171">
        <v>4</v>
      </c>
      <c r="C8" s="172">
        <v>22290985</v>
      </c>
      <c r="D8" s="173">
        <v>5.6</v>
      </c>
      <c r="E8" s="180"/>
      <c r="F8" s="218" t="s">
        <v>1</v>
      </c>
      <c r="G8" s="218" t="s">
        <v>1</v>
      </c>
      <c r="H8" s="22"/>
      <c r="I8" s="74"/>
      <c r="J8" s="199" t="s">
        <v>0</v>
      </c>
      <c r="K8" s="199" t="s">
        <v>0</v>
      </c>
      <c r="L8" s="174"/>
      <c r="M8" s="175"/>
      <c r="N8" s="218" t="s">
        <v>1</v>
      </c>
      <c r="O8" s="203" t="s">
        <v>0</v>
      </c>
      <c r="P8" s="22"/>
      <c r="Q8" s="22"/>
      <c r="R8" s="74"/>
      <c r="S8" s="199" t="s">
        <v>0</v>
      </c>
      <c r="T8" s="199" t="s">
        <v>0</v>
      </c>
      <c r="U8" s="174"/>
      <c r="V8" s="174"/>
      <c r="W8" s="175"/>
      <c r="X8" s="218" t="s">
        <v>1</v>
      </c>
      <c r="Y8" s="282" t="s">
        <v>1</v>
      </c>
      <c r="Z8" s="22"/>
      <c r="AA8" s="22"/>
      <c r="AB8" s="74"/>
      <c r="AC8" s="225" t="s">
        <v>1</v>
      </c>
      <c r="AD8" s="203" t="s">
        <v>0</v>
      </c>
      <c r="AE8" s="22"/>
      <c r="AF8" s="22"/>
      <c r="AG8" s="22"/>
      <c r="AH8" s="17"/>
      <c r="AI8" s="17"/>
      <c r="AJ8" s="17"/>
    </row>
    <row r="9" spans="1:36" s="2" customFormat="1" ht="18" customHeight="1" x14ac:dyDescent="0.3">
      <c r="A9" s="150" t="s">
        <v>74</v>
      </c>
      <c r="B9" s="150">
        <v>4</v>
      </c>
      <c r="C9" s="181">
        <v>22669869</v>
      </c>
      <c r="D9" s="182">
        <v>6.9</v>
      </c>
      <c r="E9" s="183"/>
      <c r="F9" s="216" t="s">
        <v>1</v>
      </c>
      <c r="G9" s="216" t="s">
        <v>1</v>
      </c>
      <c r="H9" s="149"/>
      <c r="I9" s="154"/>
      <c r="J9" s="197" t="s">
        <v>0</v>
      </c>
      <c r="K9" s="197" t="s">
        <v>0</v>
      </c>
      <c r="L9" s="155"/>
      <c r="M9" s="156"/>
      <c r="N9" s="216" t="s">
        <v>1</v>
      </c>
      <c r="O9" s="201" t="s">
        <v>0</v>
      </c>
      <c r="P9" s="149"/>
      <c r="Q9" s="149"/>
      <c r="R9" s="154"/>
      <c r="S9" s="197" t="s">
        <v>0</v>
      </c>
      <c r="T9" s="197" t="s">
        <v>0</v>
      </c>
      <c r="U9" s="155"/>
      <c r="V9" s="155"/>
      <c r="W9" s="156"/>
      <c r="X9" s="216" t="s">
        <v>1</v>
      </c>
      <c r="Y9" s="216" t="s">
        <v>1</v>
      </c>
      <c r="Z9" s="149"/>
      <c r="AA9" s="149"/>
      <c r="AB9" s="154"/>
      <c r="AC9" s="223" t="s">
        <v>1</v>
      </c>
      <c r="AD9" s="201" t="s">
        <v>0</v>
      </c>
      <c r="AE9" s="149"/>
      <c r="AF9" s="22"/>
      <c r="AG9" s="22"/>
      <c r="AH9" s="17"/>
      <c r="AI9" s="17"/>
      <c r="AJ9" s="17"/>
    </row>
    <row r="10" spans="1:36" s="2" customFormat="1" ht="18" customHeight="1" x14ac:dyDescent="0.3">
      <c r="A10" s="171" t="s">
        <v>75</v>
      </c>
      <c r="B10" s="171">
        <v>4</v>
      </c>
      <c r="C10" s="172">
        <v>23691392</v>
      </c>
      <c r="D10" s="173">
        <v>7.1</v>
      </c>
      <c r="E10" s="35"/>
      <c r="F10" s="218" t="s">
        <v>1</v>
      </c>
      <c r="G10" s="218" t="s">
        <v>1</v>
      </c>
      <c r="H10" s="22"/>
      <c r="I10" s="74"/>
      <c r="J10" s="199" t="s">
        <v>0</v>
      </c>
      <c r="K10" s="199" t="s">
        <v>0</v>
      </c>
      <c r="L10" s="174"/>
      <c r="M10" s="175"/>
      <c r="N10" s="218" t="s">
        <v>1</v>
      </c>
      <c r="O10" s="203" t="s">
        <v>0</v>
      </c>
      <c r="P10" s="22"/>
      <c r="Q10" s="22"/>
      <c r="R10" s="74"/>
      <c r="S10" s="199" t="s">
        <v>0</v>
      </c>
      <c r="T10" s="199" t="s">
        <v>0</v>
      </c>
      <c r="U10" s="174"/>
      <c r="V10" s="174"/>
      <c r="W10" s="175"/>
      <c r="X10" s="218" t="s">
        <v>1</v>
      </c>
      <c r="Y10" s="218" t="s">
        <v>1</v>
      </c>
      <c r="Z10" s="22"/>
      <c r="AA10" s="22"/>
      <c r="AB10" s="74"/>
      <c r="AC10" s="225" t="s">
        <v>1</v>
      </c>
      <c r="AD10" s="203" t="s">
        <v>0</v>
      </c>
      <c r="AE10" s="22"/>
      <c r="AF10" s="22"/>
      <c r="AG10" s="22"/>
      <c r="AH10" s="17"/>
    </row>
    <row r="11" spans="1:36" s="2" customFormat="1" ht="18" customHeight="1" thickBot="1" x14ac:dyDescent="0.35">
      <c r="A11" s="171"/>
      <c r="B11" s="171"/>
      <c r="C11" s="184"/>
      <c r="D11" s="173"/>
      <c r="E11" s="35"/>
      <c r="F11" s="229"/>
      <c r="G11" s="229"/>
      <c r="H11" s="22"/>
      <c r="I11" s="22"/>
      <c r="J11" s="229"/>
      <c r="K11" s="229"/>
      <c r="L11" s="22"/>
      <c r="M11" s="22"/>
      <c r="N11" s="229"/>
      <c r="O11" s="229"/>
      <c r="P11" s="22"/>
      <c r="Q11" s="22"/>
      <c r="R11" s="22"/>
      <c r="S11" s="229"/>
      <c r="T11" s="229"/>
      <c r="U11" s="22"/>
      <c r="V11" s="22"/>
      <c r="W11" s="22"/>
      <c r="X11" s="229"/>
      <c r="Y11" s="229"/>
      <c r="Z11" s="22"/>
      <c r="AA11" s="22"/>
      <c r="AB11" s="22"/>
      <c r="AC11" s="229"/>
      <c r="AD11" s="229"/>
      <c r="AE11" s="22"/>
      <c r="AF11" s="22"/>
      <c r="AG11" s="22"/>
      <c r="AH11" s="17"/>
    </row>
    <row r="12" spans="1:36" s="2" customFormat="1" ht="18" customHeight="1" x14ac:dyDescent="0.3">
      <c r="A12" s="185" t="s">
        <v>76</v>
      </c>
      <c r="B12" s="150">
        <v>8</v>
      </c>
      <c r="C12" s="181">
        <v>220068</v>
      </c>
      <c r="D12" s="182">
        <v>0</v>
      </c>
      <c r="E12" s="186"/>
      <c r="F12" s="219" t="s">
        <v>1</v>
      </c>
      <c r="G12" s="219" t="s">
        <v>1</v>
      </c>
      <c r="H12" s="149"/>
      <c r="I12" s="154"/>
      <c r="J12" s="200" t="s">
        <v>0</v>
      </c>
      <c r="K12" s="200" t="s">
        <v>0</v>
      </c>
      <c r="L12" s="155"/>
      <c r="M12" s="156"/>
      <c r="N12" s="219" t="s">
        <v>1</v>
      </c>
      <c r="O12" s="200" t="s">
        <v>0</v>
      </c>
      <c r="P12" s="155"/>
      <c r="Q12" s="155"/>
      <c r="R12" s="154"/>
      <c r="S12" s="200" t="s">
        <v>0</v>
      </c>
      <c r="T12" s="206" t="s">
        <v>0</v>
      </c>
      <c r="U12" s="155"/>
      <c r="V12" s="155"/>
      <c r="W12" s="154"/>
      <c r="X12" s="219" t="s">
        <v>1</v>
      </c>
      <c r="Y12" s="200" t="s">
        <v>0</v>
      </c>
      <c r="Z12" s="149"/>
      <c r="AA12" s="149"/>
      <c r="AB12" s="154"/>
      <c r="AC12" s="219" t="s">
        <v>1</v>
      </c>
      <c r="AD12" s="219" t="s">
        <v>1</v>
      </c>
      <c r="AE12" s="149"/>
      <c r="AF12" s="22"/>
      <c r="AG12" s="35"/>
      <c r="AH12" s="17"/>
    </row>
    <row r="13" spans="1:36" s="2" customFormat="1" ht="18" customHeight="1" x14ac:dyDescent="0.3">
      <c r="A13" s="187" t="s">
        <v>77</v>
      </c>
      <c r="B13" s="171">
        <v>8</v>
      </c>
      <c r="C13" s="172">
        <v>1571774</v>
      </c>
      <c r="D13" s="173">
        <v>3.3959999999999999</v>
      </c>
      <c r="E13" s="56"/>
      <c r="F13" s="218" t="s">
        <v>1</v>
      </c>
      <c r="G13" s="218" t="s">
        <v>1</v>
      </c>
      <c r="H13" s="22"/>
      <c r="I13" s="74"/>
      <c r="J13" s="199" t="s">
        <v>0</v>
      </c>
      <c r="K13" s="199" t="s">
        <v>0</v>
      </c>
      <c r="L13" s="174"/>
      <c r="M13" s="175"/>
      <c r="N13" s="218" t="s">
        <v>1</v>
      </c>
      <c r="O13" s="199" t="s">
        <v>0</v>
      </c>
      <c r="P13" s="174"/>
      <c r="Q13" s="174"/>
      <c r="R13" s="74"/>
      <c r="S13" s="199" t="s">
        <v>0</v>
      </c>
      <c r="T13" s="207" t="s">
        <v>0</v>
      </c>
      <c r="U13" s="174"/>
      <c r="V13" s="174"/>
      <c r="W13" s="74"/>
      <c r="X13" s="218" t="s">
        <v>1</v>
      </c>
      <c r="Y13" s="199" t="s">
        <v>0</v>
      </c>
      <c r="Z13" s="22"/>
      <c r="AA13" s="22"/>
      <c r="AB13" s="74"/>
      <c r="AC13" s="218" t="s">
        <v>1</v>
      </c>
      <c r="AD13" s="218" t="s">
        <v>1</v>
      </c>
      <c r="AE13" s="22"/>
      <c r="AF13" s="22"/>
      <c r="AG13" s="324" t="s">
        <v>61</v>
      </c>
      <c r="AH13" s="17"/>
    </row>
    <row r="14" spans="1:36" s="2" customFormat="1" ht="18" customHeight="1" thickBot="1" x14ac:dyDescent="0.35">
      <c r="A14" s="157" t="s">
        <v>78</v>
      </c>
      <c r="B14" s="157">
        <v>8</v>
      </c>
      <c r="C14" s="176">
        <v>2993565</v>
      </c>
      <c r="D14" s="177">
        <v>3.4</v>
      </c>
      <c r="E14" s="178"/>
      <c r="F14" s="217" t="s">
        <v>1</v>
      </c>
      <c r="G14" s="217" t="s">
        <v>1</v>
      </c>
      <c r="H14" s="161"/>
      <c r="I14" s="162"/>
      <c r="J14" s="198" t="s">
        <v>0</v>
      </c>
      <c r="K14" s="198" t="s">
        <v>0</v>
      </c>
      <c r="L14" s="163"/>
      <c r="M14" s="164"/>
      <c r="N14" s="217" t="s">
        <v>1</v>
      </c>
      <c r="O14" s="198" t="s">
        <v>0</v>
      </c>
      <c r="P14" s="163"/>
      <c r="Q14" s="163"/>
      <c r="R14" s="162"/>
      <c r="S14" s="198" t="s">
        <v>0</v>
      </c>
      <c r="T14" s="208" t="s">
        <v>0</v>
      </c>
      <c r="U14" s="163"/>
      <c r="V14" s="163"/>
      <c r="W14" s="162"/>
      <c r="X14" s="217" t="s">
        <v>1</v>
      </c>
      <c r="Y14" s="198" t="s">
        <v>0</v>
      </c>
      <c r="Z14" s="161"/>
      <c r="AA14" s="161"/>
      <c r="AB14" s="166"/>
      <c r="AC14" s="222" t="s">
        <v>1</v>
      </c>
      <c r="AD14" s="222" t="s">
        <v>1</v>
      </c>
      <c r="AE14" s="179"/>
      <c r="AF14" s="22"/>
      <c r="AG14" s="324"/>
      <c r="AH14" s="17"/>
    </row>
    <row r="15" spans="1:36" s="2" customFormat="1" ht="18" customHeight="1" thickTop="1" x14ac:dyDescent="0.3">
      <c r="A15" s="171" t="s">
        <v>79</v>
      </c>
      <c r="B15" s="171">
        <v>8</v>
      </c>
      <c r="C15" s="172">
        <v>5282245</v>
      </c>
      <c r="D15" s="173">
        <v>4.6630000000000003</v>
      </c>
      <c r="E15" s="56"/>
      <c r="F15" s="218" t="s">
        <v>1</v>
      </c>
      <c r="G15" s="218" t="s">
        <v>1</v>
      </c>
      <c r="H15" s="22"/>
      <c r="I15" s="74"/>
      <c r="J15" s="199" t="s">
        <v>0</v>
      </c>
      <c r="K15" s="199" t="s">
        <v>0</v>
      </c>
      <c r="L15" s="174"/>
      <c r="M15" s="175"/>
      <c r="N15" s="218" t="s">
        <v>1</v>
      </c>
      <c r="O15" s="199" t="s">
        <v>0</v>
      </c>
      <c r="P15" s="174"/>
      <c r="Q15" s="174"/>
      <c r="R15" s="74"/>
      <c r="S15" s="199" t="s">
        <v>0</v>
      </c>
      <c r="T15" s="207" t="s">
        <v>0</v>
      </c>
      <c r="U15" s="174"/>
      <c r="V15" s="174"/>
      <c r="W15" s="74"/>
      <c r="X15" s="218" t="s">
        <v>1</v>
      </c>
      <c r="Y15" s="199" t="s">
        <v>0</v>
      </c>
      <c r="Z15" s="22"/>
      <c r="AA15" s="22"/>
      <c r="AB15" s="74"/>
      <c r="AC15" s="218" t="s">
        <v>1</v>
      </c>
      <c r="AD15" s="199" t="s">
        <v>0</v>
      </c>
      <c r="AE15" s="174"/>
      <c r="AF15" s="22"/>
      <c r="AG15" s="22"/>
      <c r="AH15" s="17"/>
    </row>
    <row r="16" spans="1:36" s="2" customFormat="1" ht="18" customHeight="1" x14ac:dyDescent="0.3">
      <c r="A16" s="171" t="s">
        <v>80</v>
      </c>
      <c r="B16" s="188">
        <v>8</v>
      </c>
      <c r="C16" s="189">
        <v>6621520</v>
      </c>
      <c r="D16" s="190">
        <v>5.0999999999999996</v>
      </c>
      <c r="E16" s="56"/>
      <c r="F16" s="218" t="s">
        <v>1</v>
      </c>
      <c r="G16" s="218" t="s">
        <v>1</v>
      </c>
      <c r="H16" s="22"/>
      <c r="I16" s="74"/>
      <c r="J16" s="199" t="s">
        <v>0</v>
      </c>
      <c r="K16" s="199" t="s">
        <v>0</v>
      </c>
      <c r="L16" s="174"/>
      <c r="M16" s="175"/>
      <c r="N16" s="218" t="s">
        <v>1</v>
      </c>
      <c r="O16" s="199" t="s">
        <v>0</v>
      </c>
      <c r="P16" s="174"/>
      <c r="Q16" s="174"/>
      <c r="R16" s="74"/>
      <c r="S16" s="199" t="s">
        <v>0</v>
      </c>
      <c r="T16" s="207" t="s">
        <v>0</v>
      </c>
      <c r="U16" s="174"/>
      <c r="V16" s="174"/>
      <c r="W16" s="74"/>
      <c r="X16" s="218" t="s">
        <v>1</v>
      </c>
      <c r="Y16" s="199" t="s">
        <v>0</v>
      </c>
      <c r="Z16" s="22"/>
      <c r="AA16" s="22"/>
      <c r="AB16" s="74"/>
      <c r="AC16" s="218" t="s">
        <v>1</v>
      </c>
      <c r="AD16" s="199" t="s">
        <v>0</v>
      </c>
      <c r="AE16" s="174"/>
      <c r="AF16" s="22"/>
      <c r="AG16" s="22"/>
      <c r="AH16" s="17"/>
      <c r="AI16"/>
    </row>
    <row r="17" spans="1:39" ht="18" customHeight="1" x14ac:dyDescent="0.3">
      <c r="A17" s="150" t="s">
        <v>81</v>
      </c>
      <c r="B17" s="191">
        <v>8</v>
      </c>
      <c r="C17" s="151">
        <v>8953280</v>
      </c>
      <c r="D17" s="192">
        <v>5.7</v>
      </c>
      <c r="E17" s="183"/>
      <c r="F17" s="216" t="s">
        <v>1</v>
      </c>
      <c r="G17" s="216" t="s">
        <v>1</v>
      </c>
      <c r="H17" s="149"/>
      <c r="I17" s="154"/>
      <c r="J17" s="197" t="s">
        <v>0</v>
      </c>
      <c r="K17" s="197" t="s">
        <v>0</v>
      </c>
      <c r="L17" s="155"/>
      <c r="M17" s="156"/>
      <c r="N17" s="216" t="s">
        <v>1</v>
      </c>
      <c r="O17" s="204" t="s">
        <v>0</v>
      </c>
      <c r="P17" s="155"/>
      <c r="Q17" s="155"/>
      <c r="R17" s="154"/>
      <c r="S17" s="197" t="s">
        <v>0</v>
      </c>
      <c r="T17" s="209" t="s">
        <v>0</v>
      </c>
      <c r="U17" s="155"/>
      <c r="V17" s="155"/>
      <c r="W17" s="154"/>
      <c r="X17" s="216" t="s">
        <v>1</v>
      </c>
      <c r="Y17" s="197" t="s">
        <v>0</v>
      </c>
      <c r="Z17" s="149"/>
      <c r="AA17" s="149"/>
      <c r="AB17" s="154"/>
      <c r="AC17" s="216" t="s">
        <v>1</v>
      </c>
      <c r="AD17" s="197" t="s">
        <v>0</v>
      </c>
      <c r="AE17" s="155"/>
      <c r="AF17" s="22"/>
      <c r="AG17" s="20"/>
      <c r="AH17" s="4"/>
    </row>
    <row r="18" spans="1:39" ht="18" customHeight="1" x14ac:dyDescent="0.3">
      <c r="A18" s="22" t="s">
        <v>82</v>
      </c>
      <c r="B18" s="188">
        <v>8</v>
      </c>
      <c r="C18" s="189">
        <v>17046190</v>
      </c>
      <c r="D18" s="190">
        <v>9.5</v>
      </c>
      <c r="E18" s="193"/>
      <c r="F18" s="218" t="s">
        <v>1</v>
      </c>
      <c r="G18" s="218" t="s">
        <v>1</v>
      </c>
      <c r="H18" s="22"/>
      <c r="I18" s="74"/>
      <c r="J18" s="199" t="s">
        <v>0</v>
      </c>
      <c r="K18" s="199" t="s">
        <v>0</v>
      </c>
      <c r="L18" s="174"/>
      <c r="M18" s="175"/>
      <c r="N18" s="218" t="s">
        <v>1</v>
      </c>
      <c r="O18" s="205" t="s">
        <v>0</v>
      </c>
      <c r="P18" s="174"/>
      <c r="Q18" s="174"/>
      <c r="R18" s="74"/>
      <c r="S18" s="199" t="s">
        <v>0</v>
      </c>
      <c r="T18" s="207" t="s">
        <v>0</v>
      </c>
      <c r="U18" s="174"/>
      <c r="V18" s="174"/>
      <c r="W18" s="74"/>
      <c r="X18" s="218" t="s">
        <v>1</v>
      </c>
      <c r="Y18" s="199" t="s">
        <v>0</v>
      </c>
      <c r="Z18" s="22"/>
      <c r="AA18" s="22"/>
      <c r="AB18" s="74"/>
      <c r="AC18" s="218" t="s">
        <v>1</v>
      </c>
      <c r="AD18" s="199" t="s">
        <v>0</v>
      </c>
      <c r="AE18" s="174"/>
      <c r="AF18" s="22"/>
      <c r="AG18" s="20"/>
      <c r="AH18" s="4"/>
    </row>
    <row r="19" spans="1:39" ht="21" customHeight="1" x14ac:dyDescent="0.3">
      <c r="A19" s="35"/>
      <c r="B19" s="31"/>
      <c r="C19" s="31"/>
      <c r="D19" s="31"/>
      <c r="E19" s="238" t="s">
        <v>83</v>
      </c>
      <c r="F19" s="323">
        <v>9</v>
      </c>
      <c r="G19" s="323"/>
      <c r="H19" s="239"/>
      <c r="I19" s="238"/>
      <c r="J19" s="323">
        <v>9</v>
      </c>
      <c r="K19" s="323"/>
      <c r="L19" s="239"/>
      <c r="M19" s="238"/>
      <c r="N19" s="323">
        <v>5</v>
      </c>
      <c r="O19" s="323"/>
      <c r="P19" s="239"/>
      <c r="Q19" s="239"/>
      <c r="R19" s="238"/>
      <c r="S19" s="323">
        <v>3</v>
      </c>
      <c r="T19" s="323"/>
      <c r="U19" s="239"/>
      <c r="V19" s="239"/>
      <c r="W19" s="238"/>
      <c r="X19" s="323">
        <v>2</v>
      </c>
      <c r="Y19" s="323"/>
      <c r="Z19" s="238"/>
      <c r="AA19" s="238"/>
      <c r="AB19" s="238"/>
      <c r="AC19" s="323">
        <v>1</v>
      </c>
      <c r="AD19" s="323"/>
      <c r="AE19" s="21"/>
      <c r="AF19" s="23"/>
      <c r="AG19" s="23"/>
      <c r="AH19" s="24"/>
      <c r="AI19" s="24"/>
    </row>
    <row r="20" spans="1:39" ht="21" customHeight="1" x14ac:dyDescent="0.3">
      <c r="A20" s="31"/>
      <c r="B20" s="322" t="s">
        <v>241</v>
      </c>
      <c r="C20" s="322"/>
      <c r="D20" s="31"/>
      <c r="E20" s="238" t="s">
        <v>84</v>
      </c>
      <c r="F20" s="323">
        <v>45</v>
      </c>
      <c r="G20" s="323"/>
      <c r="H20" s="239"/>
      <c r="I20" s="238"/>
      <c r="J20" s="323">
        <v>63</v>
      </c>
      <c r="K20" s="323"/>
      <c r="L20" s="239"/>
      <c r="M20" s="238"/>
      <c r="N20" s="323">
        <v>25</v>
      </c>
      <c r="O20" s="323"/>
      <c r="P20" s="239"/>
      <c r="Q20" s="239"/>
      <c r="R20" s="238"/>
      <c r="S20" s="323" t="s">
        <v>18</v>
      </c>
      <c r="T20" s="323"/>
      <c r="U20" s="239"/>
      <c r="V20" s="239"/>
      <c r="W20" s="238"/>
      <c r="X20" s="323">
        <v>25</v>
      </c>
      <c r="Y20" s="323"/>
      <c r="Z20" s="238"/>
      <c r="AA20" s="238"/>
      <c r="AB20" s="238"/>
      <c r="AC20" s="323">
        <v>15</v>
      </c>
      <c r="AD20" s="323"/>
      <c r="AE20" s="21"/>
      <c r="AF20" s="23"/>
      <c r="AG20" s="23"/>
      <c r="AH20" s="24"/>
      <c r="AI20" s="24"/>
    </row>
    <row r="21" spans="1:39" ht="21" customHeight="1" x14ac:dyDescent="0.3">
      <c r="A21" s="31"/>
      <c r="B21" s="322"/>
      <c r="C21" s="322"/>
      <c r="D21" s="25"/>
      <c r="E21" s="238" t="s">
        <v>85</v>
      </c>
      <c r="F21" s="323">
        <v>7</v>
      </c>
      <c r="G21" s="323"/>
      <c r="H21" s="239"/>
      <c r="I21" s="238"/>
      <c r="J21" s="323">
        <v>4</v>
      </c>
      <c r="K21" s="323"/>
      <c r="L21" s="239"/>
      <c r="M21" s="238"/>
      <c r="N21" s="323">
        <v>29</v>
      </c>
      <c r="O21" s="323"/>
      <c r="P21" s="239"/>
      <c r="Q21" s="239"/>
      <c r="R21" s="238"/>
      <c r="S21" s="323" t="s">
        <v>18</v>
      </c>
      <c r="T21" s="323"/>
      <c r="U21" s="239"/>
      <c r="V21" s="239"/>
      <c r="W21" s="238"/>
      <c r="X21" s="323">
        <v>30</v>
      </c>
      <c r="Y21" s="323"/>
      <c r="Z21" s="238"/>
      <c r="AA21" s="238"/>
      <c r="AB21" s="238"/>
      <c r="AC21" s="323">
        <v>4</v>
      </c>
      <c r="AD21" s="323"/>
      <c r="AE21" s="21"/>
      <c r="AF21" s="194"/>
      <c r="AG21" s="194"/>
      <c r="AH21" s="26"/>
      <c r="AI21" s="26"/>
      <c r="AM21" s="2"/>
    </row>
    <row r="22" spans="1:39" ht="21.75" customHeight="1" x14ac:dyDescent="0.3">
      <c r="A22" s="31"/>
      <c r="B22" s="31"/>
      <c r="C22" s="31"/>
      <c r="D22" s="31"/>
      <c r="E22" s="240" t="s">
        <v>86</v>
      </c>
      <c r="F22" s="323" t="s">
        <v>16</v>
      </c>
      <c r="G22" s="323"/>
      <c r="H22" s="241"/>
      <c r="I22" s="241"/>
      <c r="J22" s="323" t="s">
        <v>16</v>
      </c>
      <c r="K22" s="323"/>
      <c r="L22" s="241"/>
      <c r="M22" s="241"/>
      <c r="N22" s="323" t="s">
        <v>17</v>
      </c>
      <c r="O22" s="323"/>
      <c r="P22" s="239"/>
      <c r="Q22" s="241"/>
      <c r="R22" s="241"/>
      <c r="S22" s="323" t="s">
        <v>18</v>
      </c>
      <c r="T22" s="323"/>
      <c r="U22" s="239"/>
      <c r="V22" s="241"/>
      <c r="W22" s="241"/>
      <c r="X22" s="323" t="s">
        <v>17</v>
      </c>
      <c r="Y22" s="323"/>
      <c r="Z22" s="241"/>
      <c r="AA22" s="241"/>
      <c r="AB22" s="241"/>
      <c r="AC22" s="323" t="s">
        <v>16</v>
      </c>
      <c r="AD22" s="323"/>
      <c r="AE22" s="22"/>
      <c r="AF22" s="35"/>
      <c r="AG22" s="35"/>
      <c r="AH22" s="2"/>
      <c r="AI22" s="2"/>
    </row>
    <row r="23" spans="1:39" ht="18.75" x14ac:dyDescent="0.3">
      <c r="A23" s="31"/>
      <c r="B23" s="31"/>
      <c r="C23" s="31"/>
      <c r="D23" s="31"/>
      <c r="E23" s="195" t="s">
        <v>234</v>
      </c>
      <c r="F23" s="35"/>
      <c r="G23" s="35"/>
      <c r="H23" s="22"/>
      <c r="I23" s="22"/>
      <c r="J23" s="35"/>
      <c r="K23" s="35"/>
      <c r="L23" s="22"/>
      <c r="M23" s="22"/>
      <c r="N23" s="35"/>
      <c r="O23" s="35"/>
      <c r="P23" s="22"/>
      <c r="Q23" s="22"/>
      <c r="R23" s="35"/>
      <c r="S23" s="35"/>
      <c r="T23" s="35"/>
      <c r="U23" s="22"/>
      <c r="V23" s="22"/>
      <c r="W23" s="22"/>
      <c r="X23" s="22"/>
      <c r="Y23" s="35"/>
      <c r="Z23" s="35"/>
      <c r="AA23" s="35"/>
      <c r="AB23" s="35"/>
      <c r="AC23" s="35"/>
      <c r="AD23" s="35"/>
      <c r="AE23" s="22"/>
      <c r="AF23" s="31"/>
      <c r="AG23" s="31"/>
    </row>
    <row r="24" spans="1:39" ht="18.75" x14ac:dyDescent="0.3">
      <c r="A24" s="31"/>
      <c r="B24" s="31"/>
      <c r="C24" s="148"/>
      <c r="D24" s="31"/>
      <c r="E24" s="234" t="s">
        <v>87</v>
      </c>
      <c r="F24" s="235"/>
      <c r="G24" s="235"/>
      <c r="H24" s="235"/>
      <c r="I24" s="235"/>
      <c r="J24" s="235"/>
      <c r="K24" s="235"/>
      <c r="L24" s="235"/>
      <c r="M24" s="235"/>
      <c r="N24" s="325">
        <v>75</v>
      </c>
      <c r="O24" s="325"/>
      <c r="P24" s="236"/>
      <c r="Q24" s="236"/>
      <c r="R24" s="237"/>
      <c r="S24" s="235"/>
      <c r="T24" s="235"/>
      <c r="U24" s="235"/>
      <c r="V24" s="235"/>
      <c r="W24" s="235"/>
      <c r="X24" s="325">
        <v>8</v>
      </c>
      <c r="Y24" s="325"/>
      <c r="Z24" s="235"/>
      <c r="AA24" s="235"/>
      <c r="AB24" s="235"/>
      <c r="AC24" s="325">
        <v>8</v>
      </c>
      <c r="AD24" s="325"/>
      <c r="AE24" s="229"/>
      <c r="AF24" s="31"/>
      <c r="AG24" s="31"/>
    </row>
    <row r="25" spans="1:39" ht="18.75" x14ac:dyDescent="0.3">
      <c r="A25" s="271"/>
      <c r="B25" s="273"/>
      <c r="C25" s="271"/>
      <c r="D25" s="31"/>
      <c r="E25" s="227" t="s">
        <v>236</v>
      </c>
      <c r="F25" s="235"/>
      <c r="G25" s="235"/>
      <c r="H25" s="235"/>
      <c r="I25" s="235"/>
      <c r="J25" s="235"/>
      <c r="K25" s="235"/>
      <c r="L25" s="235"/>
      <c r="M25" s="235"/>
      <c r="N25" s="326">
        <v>0</v>
      </c>
      <c r="O25" s="326"/>
      <c r="P25" s="236"/>
      <c r="Q25" s="236"/>
      <c r="R25" s="237"/>
      <c r="S25" s="235"/>
      <c r="T25" s="235"/>
      <c r="U25" s="235"/>
      <c r="V25" s="235"/>
      <c r="W25" s="235"/>
      <c r="X25" s="326">
        <v>0</v>
      </c>
      <c r="Y25" s="326"/>
      <c r="Z25" s="235"/>
      <c r="AA25" s="235"/>
      <c r="AB25" s="235"/>
      <c r="AC25" s="325">
        <v>11</v>
      </c>
      <c r="AD25" s="325"/>
      <c r="AE25" s="229"/>
      <c r="AF25" s="31"/>
      <c r="AG25" s="31"/>
    </row>
    <row r="26" spans="1:39" ht="18.75" x14ac:dyDescent="0.3">
      <c r="A26" s="20"/>
      <c r="B26" s="20"/>
      <c r="C26" s="271"/>
      <c r="D26" s="31"/>
      <c r="E26" s="227" t="s">
        <v>237</v>
      </c>
      <c r="F26" s="235"/>
      <c r="G26" s="235"/>
      <c r="H26" s="235"/>
      <c r="I26" s="235"/>
      <c r="J26" s="235"/>
      <c r="K26" s="235"/>
      <c r="L26" s="235"/>
      <c r="M26" s="235"/>
      <c r="N26" s="326">
        <v>0</v>
      </c>
      <c r="O26" s="326"/>
      <c r="P26" s="236"/>
      <c r="Q26" s="236"/>
      <c r="R26" s="237"/>
      <c r="S26" s="235"/>
      <c r="T26" s="235"/>
      <c r="U26" s="235"/>
      <c r="V26" s="235"/>
      <c r="W26" s="235"/>
      <c r="X26" s="326">
        <v>0</v>
      </c>
      <c r="Y26" s="326"/>
      <c r="Z26" s="235"/>
      <c r="AA26" s="235"/>
      <c r="AB26" s="235"/>
      <c r="AC26" s="325">
        <v>7</v>
      </c>
      <c r="AD26" s="325"/>
      <c r="AE26" s="229"/>
      <c r="AF26" s="31"/>
      <c r="AG26" s="31"/>
    </row>
    <row r="27" spans="1:39" ht="18.75" x14ac:dyDescent="0.3">
      <c r="A27" s="31"/>
      <c r="B27" s="31"/>
      <c r="D27" s="31"/>
      <c r="E27" s="234" t="s">
        <v>88</v>
      </c>
      <c r="F27" s="235"/>
      <c r="G27" s="235"/>
      <c r="H27" s="235"/>
      <c r="I27" s="235"/>
      <c r="J27" s="235"/>
      <c r="K27" s="235"/>
      <c r="L27" s="235"/>
      <c r="M27" s="235"/>
      <c r="N27" s="325">
        <v>126</v>
      </c>
      <c r="O27" s="325"/>
      <c r="P27" s="236"/>
      <c r="Q27" s="236"/>
      <c r="R27" s="237"/>
      <c r="S27" s="235"/>
      <c r="T27" s="235"/>
      <c r="U27" s="235"/>
      <c r="V27" s="235"/>
      <c r="W27" s="235"/>
      <c r="X27" s="325">
        <v>19</v>
      </c>
      <c r="Y27" s="325"/>
      <c r="Z27" s="235"/>
      <c r="AA27" s="235"/>
      <c r="AB27" s="235"/>
      <c r="AC27" s="325">
        <v>11</v>
      </c>
      <c r="AD27" s="325"/>
      <c r="AE27" s="229"/>
      <c r="AF27" s="31"/>
      <c r="AG27" s="31"/>
    </row>
    <row r="28" spans="1:39" ht="21" x14ac:dyDescent="0.35">
      <c r="A28" s="140" t="s">
        <v>240</v>
      </c>
      <c r="B28" s="31"/>
      <c r="C28" s="30"/>
      <c r="D28" s="31"/>
      <c r="E28" s="234" t="s">
        <v>68</v>
      </c>
      <c r="F28" s="235"/>
      <c r="G28" s="235"/>
      <c r="H28" s="235"/>
      <c r="I28" s="235"/>
      <c r="J28" s="235"/>
      <c r="K28" s="235"/>
      <c r="L28" s="235"/>
      <c r="M28" s="235"/>
      <c r="N28" s="325">
        <v>130</v>
      </c>
      <c r="O28" s="325"/>
      <c r="P28" s="236"/>
      <c r="Q28" s="236"/>
      <c r="R28" s="237"/>
      <c r="S28" s="235"/>
      <c r="T28" s="235"/>
      <c r="U28" s="235"/>
      <c r="V28" s="235"/>
      <c r="W28" s="235"/>
      <c r="X28" s="325">
        <v>20</v>
      </c>
      <c r="Y28" s="325"/>
      <c r="Z28" s="235"/>
      <c r="AA28" s="235"/>
      <c r="AB28" s="235"/>
      <c r="AC28" s="325">
        <v>20</v>
      </c>
      <c r="AD28" s="325"/>
      <c r="AE28" s="229"/>
      <c r="AF28" s="31"/>
      <c r="AG28" s="31"/>
    </row>
    <row r="29" spans="1:39" ht="18.75" x14ac:dyDescent="0.3">
      <c r="A29" s="274" t="s">
        <v>235</v>
      </c>
      <c r="B29" s="272"/>
      <c r="C29" s="275"/>
      <c r="D29" s="31"/>
      <c r="E29" s="227" t="s">
        <v>238</v>
      </c>
      <c r="F29" s="235"/>
      <c r="G29" s="235"/>
      <c r="H29" s="235"/>
      <c r="I29" s="235"/>
      <c r="J29" s="235"/>
      <c r="K29" s="235"/>
      <c r="L29" s="235"/>
      <c r="M29" s="235"/>
      <c r="N29" s="326">
        <v>0</v>
      </c>
      <c r="O29" s="326"/>
      <c r="P29" s="236"/>
      <c r="Q29" s="236"/>
      <c r="R29" s="237"/>
      <c r="S29" s="235"/>
      <c r="T29" s="235"/>
      <c r="U29" s="235"/>
      <c r="V29" s="235"/>
      <c r="W29" s="235"/>
      <c r="X29" s="326">
        <v>0</v>
      </c>
      <c r="Y29" s="326"/>
      <c r="Z29" s="235"/>
      <c r="AA29" s="235"/>
      <c r="AB29" s="235"/>
      <c r="AC29" s="325">
        <v>8</v>
      </c>
      <c r="AD29" s="325"/>
      <c r="AE29" s="229"/>
      <c r="AF29" s="31"/>
      <c r="AG29" s="31"/>
    </row>
    <row r="30" spans="1:39" ht="18.75" x14ac:dyDescent="0.3">
      <c r="A30" s="31"/>
      <c r="B30" s="31"/>
      <c r="C30" s="31"/>
      <c r="D30" s="31"/>
      <c r="E30" s="234" t="s">
        <v>89</v>
      </c>
      <c r="F30" s="235"/>
      <c r="G30" s="235"/>
      <c r="H30" s="235"/>
      <c r="I30" s="235"/>
      <c r="J30" s="235"/>
      <c r="K30" s="235"/>
      <c r="L30" s="235"/>
      <c r="M30" s="235"/>
      <c r="N30" s="325">
        <v>80</v>
      </c>
      <c r="O30" s="325"/>
      <c r="P30" s="236"/>
      <c r="Q30" s="236"/>
      <c r="R30" s="237"/>
      <c r="S30" s="235"/>
      <c r="T30" s="235"/>
      <c r="U30" s="235"/>
      <c r="V30" s="235"/>
      <c r="W30" s="235"/>
      <c r="X30" s="325">
        <v>6</v>
      </c>
      <c r="Y30" s="325"/>
      <c r="Z30" s="235"/>
      <c r="AA30" s="235"/>
      <c r="AB30" s="235"/>
      <c r="AC30" s="325">
        <v>4</v>
      </c>
      <c r="AD30" s="325"/>
      <c r="AE30" s="229"/>
      <c r="AF30" s="31"/>
      <c r="AG30" s="31"/>
    </row>
    <row r="31" spans="1:39" ht="18.75" x14ac:dyDescent="0.3">
      <c r="A31" s="31"/>
      <c r="B31" s="31"/>
      <c r="C31" s="31"/>
      <c r="D31" s="31"/>
      <c r="E31" s="234" t="s">
        <v>90</v>
      </c>
      <c r="F31" s="235"/>
      <c r="G31" s="235"/>
      <c r="H31" s="235"/>
      <c r="I31" s="235"/>
      <c r="J31" s="235"/>
      <c r="K31" s="235"/>
      <c r="L31" s="235"/>
      <c r="M31" s="235"/>
      <c r="N31" s="325">
        <v>151</v>
      </c>
      <c r="O31" s="325"/>
      <c r="P31" s="236"/>
      <c r="Q31" s="236"/>
      <c r="R31" s="237"/>
      <c r="S31" s="235"/>
      <c r="T31" s="235"/>
      <c r="U31" s="235"/>
      <c r="V31" s="235"/>
      <c r="W31" s="235"/>
      <c r="X31" s="325">
        <v>18</v>
      </c>
      <c r="Y31" s="325"/>
      <c r="Z31" s="235"/>
      <c r="AA31" s="235"/>
      <c r="AB31" s="235"/>
      <c r="AC31" s="325">
        <v>14</v>
      </c>
      <c r="AD31" s="325"/>
      <c r="AE31" s="229"/>
      <c r="AF31" s="20"/>
      <c r="AG31" s="20"/>
      <c r="AH31" s="4"/>
      <c r="AI31" s="4"/>
    </row>
    <row r="32" spans="1:39" ht="18.75" x14ac:dyDescent="0.3">
      <c r="A32" s="31"/>
      <c r="B32" s="31"/>
      <c r="C32" s="31"/>
      <c r="D32" s="31"/>
      <c r="E32" s="234" t="s">
        <v>91</v>
      </c>
      <c r="F32" s="235"/>
      <c r="G32" s="235"/>
      <c r="H32" s="235"/>
      <c r="I32" s="235"/>
      <c r="J32" s="235"/>
      <c r="K32" s="235"/>
      <c r="L32" s="235"/>
      <c r="M32" s="235"/>
      <c r="N32" s="325">
        <v>73</v>
      </c>
      <c r="O32" s="325"/>
      <c r="P32" s="236"/>
      <c r="Q32" s="236"/>
      <c r="R32" s="237"/>
      <c r="S32" s="235"/>
      <c r="T32" s="235"/>
      <c r="U32" s="235"/>
      <c r="V32" s="235"/>
      <c r="W32" s="235"/>
      <c r="X32" s="325">
        <v>6</v>
      </c>
      <c r="Y32" s="325"/>
      <c r="Z32" s="235"/>
      <c r="AA32" s="235"/>
      <c r="AB32" s="235"/>
      <c r="AC32" s="325">
        <v>5</v>
      </c>
      <c r="AD32" s="325"/>
      <c r="AE32" s="229"/>
      <c r="AF32" s="20"/>
      <c r="AG32" s="20"/>
      <c r="AH32" s="4"/>
      <c r="AI32" s="4"/>
    </row>
    <row r="33" spans="1:35" ht="18.75" x14ac:dyDescent="0.3">
      <c r="A33" s="31"/>
      <c r="B33" s="31"/>
      <c r="C33" s="31"/>
      <c r="D33" s="31"/>
      <c r="E33" s="188" t="s">
        <v>239</v>
      </c>
      <c r="F33" s="22"/>
      <c r="G33" s="22"/>
      <c r="H33" s="22"/>
      <c r="I33" s="22"/>
      <c r="J33" s="22"/>
      <c r="K33" s="22"/>
      <c r="L33" s="22"/>
      <c r="M33" s="22"/>
      <c r="N33" s="328">
        <v>635</v>
      </c>
      <c r="O33" s="328"/>
      <c r="P33" s="288"/>
      <c r="Q33" s="288"/>
      <c r="R33" s="289"/>
      <c r="S33" s="289"/>
      <c r="T33" s="289"/>
      <c r="U33" s="212"/>
      <c r="V33" s="212"/>
      <c r="W33" s="289"/>
      <c r="X33" s="328">
        <v>77</v>
      </c>
      <c r="Y33" s="328"/>
      <c r="Z33" s="289"/>
      <c r="AA33" s="289"/>
      <c r="AB33" s="289"/>
      <c r="AC33" s="328">
        <f>SUM(AC24:AC32)</f>
        <v>88</v>
      </c>
      <c r="AD33" s="328"/>
      <c r="AE33" s="229"/>
      <c r="AF33" s="31"/>
      <c r="AG33" s="20"/>
      <c r="AH33" s="4"/>
      <c r="AI33" s="4"/>
    </row>
    <row r="34" spans="1:35" ht="21" x14ac:dyDescent="0.3">
      <c r="A34" s="317" t="s">
        <v>242</v>
      </c>
      <c r="B34" s="302"/>
      <c r="C34" s="31"/>
      <c r="D34" s="31"/>
      <c r="E34" s="196" t="s">
        <v>243</v>
      </c>
      <c r="F34" s="20"/>
      <c r="G34" s="20"/>
      <c r="H34" s="20"/>
      <c r="I34" s="20"/>
      <c r="J34" s="20"/>
      <c r="K34" s="20"/>
      <c r="L34" s="20"/>
      <c r="M34" s="20"/>
      <c r="N34" s="31" t="s">
        <v>93</v>
      </c>
      <c r="O34" s="31"/>
      <c r="P34" s="20"/>
      <c r="Q34" s="20"/>
      <c r="R34" s="22"/>
      <c r="S34" s="31"/>
      <c r="T34" s="31"/>
      <c r="U34" s="20"/>
      <c r="V34" s="20"/>
      <c r="W34" s="22"/>
      <c r="X34" s="25" t="s">
        <v>94</v>
      </c>
      <c r="Y34" s="31"/>
      <c r="Z34" s="31"/>
      <c r="AA34" s="31"/>
      <c r="AB34" s="31"/>
      <c r="AC34" s="276" t="s">
        <v>95</v>
      </c>
      <c r="AD34" s="20"/>
      <c r="AE34" s="20"/>
      <c r="AF34" s="20"/>
      <c r="AG34" s="20"/>
      <c r="AH34" s="4"/>
      <c r="AI34" s="4"/>
    </row>
    <row r="35" spans="1:35" ht="21" x14ac:dyDescent="0.3">
      <c r="A35" s="317"/>
      <c r="B35" s="302"/>
      <c r="C35" s="31"/>
      <c r="D35" s="31"/>
      <c r="E35" s="196" t="s">
        <v>244</v>
      </c>
      <c r="F35" s="20"/>
      <c r="G35" s="20"/>
      <c r="H35" s="20"/>
      <c r="I35" s="20"/>
      <c r="J35" s="20"/>
      <c r="K35" s="20"/>
      <c r="L35" s="20"/>
      <c r="M35" s="20"/>
      <c r="N35" s="31" t="s">
        <v>96</v>
      </c>
      <c r="O35" s="31"/>
      <c r="P35" s="20"/>
      <c r="Q35" s="20"/>
      <c r="R35" s="22"/>
      <c r="S35" s="31"/>
      <c r="T35" s="31"/>
      <c r="U35" s="20"/>
      <c r="V35" s="20"/>
      <c r="W35" s="22"/>
      <c r="X35" s="25" t="s">
        <v>97</v>
      </c>
      <c r="Y35" s="31"/>
      <c r="Z35" s="31"/>
      <c r="AA35" s="31"/>
      <c r="AB35" s="31"/>
      <c r="AC35" s="276" t="s">
        <v>18</v>
      </c>
      <c r="AD35" s="20"/>
      <c r="AE35" s="20"/>
      <c r="AF35" s="20"/>
      <c r="AG35" s="20"/>
      <c r="AH35" s="4"/>
      <c r="AI35" s="4"/>
    </row>
    <row r="36" spans="1:35" s="4" customFormat="1" ht="18.75" x14ac:dyDescent="0.3">
      <c r="A36" s="20"/>
      <c r="B36" s="20"/>
      <c r="C36" s="20"/>
      <c r="D36" s="20"/>
      <c r="E36" s="196" t="s">
        <v>98</v>
      </c>
      <c r="F36" s="20"/>
      <c r="G36" s="20"/>
      <c r="H36" s="20"/>
      <c r="I36" s="20"/>
      <c r="J36" s="20"/>
      <c r="K36" s="20"/>
      <c r="L36" s="20"/>
      <c r="M36" s="20"/>
      <c r="N36" s="20" t="s">
        <v>99</v>
      </c>
      <c r="O36" s="20"/>
      <c r="P36" s="20"/>
      <c r="Q36" s="20"/>
      <c r="R36" s="22"/>
      <c r="S36" s="20"/>
      <c r="T36" s="20"/>
      <c r="U36" s="20"/>
      <c r="V36" s="20"/>
      <c r="W36" s="22"/>
      <c r="X36" s="25" t="s">
        <v>99</v>
      </c>
      <c r="Y36" s="20"/>
      <c r="Z36" s="20"/>
      <c r="AA36" s="20"/>
      <c r="AB36" s="20"/>
      <c r="AC36" s="20" t="s">
        <v>100</v>
      </c>
      <c r="AD36" s="20"/>
      <c r="AE36" s="20"/>
      <c r="AF36" s="20"/>
      <c r="AG36" s="20"/>
    </row>
    <row r="37" spans="1:35" ht="18.75" x14ac:dyDescent="0.3">
      <c r="A37" s="31"/>
      <c r="B37" s="31"/>
      <c r="C37" s="31"/>
      <c r="D37" s="277"/>
      <c r="E37" s="280" t="s">
        <v>254</v>
      </c>
      <c r="F37" s="327" t="s">
        <v>245</v>
      </c>
      <c r="G37" s="327"/>
      <c r="H37" s="278"/>
      <c r="I37" s="277"/>
      <c r="J37" s="327" t="s">
        <v>245</v>
      </c>
      <c r="K37" s="327"/>
      <c r="L37" s="278"/>
      <c r="M37" s="277"/>
      <c r="N37" s="327" t="s">
        <v>246</v>
      </c>
      <c r="O37" s="327"/>
      <c r="P37" s="278"/>
      <c r="Q37" s="278"/>
      <c r="R37" s="279"/>
      <c r="S37" s="327" t="s">
        <v>18</v>
      </c>
      <c r="T37" s="327"/>
      <c r="U37" s="278"/>
      <c r="V37" s="278"/>
      <c r="W37" s="279"/>
      <c r="X37" s="327" t="s">
        <v>246</v>
      </c>
      <c r="Y37" s="327"/>
      <c r="Z37" s="277"/>
      <c r="AA37" s="277"/>
      <c r="AB37" s="277"/>
      <c r="AC37" s="327" t="s">
        <v>245</v>
      </c>
      <c r="AD37" s="327"/>
      <c r="AE37" s="25"/>
      <c r="AF37" s="31"/>
      <c r="AG37" s="31"/>
    </row>
    <row r="41" spans="1:35" s="18" customFormat="1" ht="21" x14ac:dyDescent="0.35">
      <c r="A41" s="140" t="s">
        <v>300</v>
      </c>
      <c r="H41" s="296"/>
      <c r="I41" s="296"/>
      <c r="L41" s="296"/>
      <c r="M41" s="296"/>
      <c r="P41" s="296"/>
      <c r="Q41" s="296"/>
      <c r="R41" s="141"/>
      <c r="U41" s="296"/>
      <c r="V41" s="296"/>
      <c r="W41" s="141"/>
      <c r="X41" s="296"/>
      <c r="AE41" s="296"/>
    </row>
    <row r="42" spans="1:35" s="18" customFormat="1" ht="21" x14ac:dyDescent="0.35">
      <c r="A42" s="18" t="s">
        <v>329</v>
      </c>
      <c r="H42" s="296"/>
      <c r="I42" s="296"/>
      <c r="L42" s="296"/>
      <c r="M42" s="296"/>
      <c r="P42" s="296"/>
      <c r="Q42" s="296"/>
      <c r="R42" s="141"/>
      <c r="U42" s="296"/>
      <c r="V42" s="296"/>
      <c r="W42" s="141"/>
      <c r="X42" s="296"/>
      <c r="AE42" s="296"/>
    </row>
    <row r="43" spans="1:35" s="18" customFormat="1" ht="21" x14ac:dyDescent="0.35">
      <c r="A43" s="18" t="s">
        <v>251</v>
      </c>
      <c r="H43" s="296"/>
      <c r="I43" s="296"/>
      <c r="L43" s="296"/>
      <c r="M43" s="296"/>
      <c r="P43" s="296"/>
      <c r="Q43" s="296"/>
      <c r="R43" s="141"/>
      <c r="U43" s="296"/>
      <c r="V43" s="296"/>
      <c r="W43" s="141"/>
      <c r="X43" s="296"/>
      <c r="AE43" s="296"/>
    </row>
    <row r="44" spans="1:35" s="18" customFormat="1" ht="21" x14ac:dyDescent="0.35">
      <c r="A44" s="18" t="s">
        <v>267</v>
      </c>
      <c r="H44" s="296"/>
      <c r="I44" s="296"/>
      <c r="L44" s="296"/>
      <c r="M44" s="296"/>
      <c r="P44" s="296"/>
      <c r="Q44" s="296"/>
      <c r="R44" s="141"/>
      <c r="U44" s="296"/>
      <c r="V44" s="296"/>
      <c r="W44" s="141"/>
      <c r="X44" s="296"/>
      <c r="AE44" s="296"/>
    </row>
    <row r="45" spans="1:35" s="18" customFormat="1" ht="21" x14ac:dyDescent="0.35">
      <c r="A45" s="18" t="s">
        <v>327</v>
      </c>
      <c r="H45" s="296"/>
      <c r="I45" s="296"/>
      <c r="L45" s="296"/>
      <c r="M45" s="296"/>
      <c r="P45" s="296"/>
      <c r="Q45" s="296"/>
      <c r="R45" s="141"/>
      <c r="U45" s="296"/>
      <c r="V45" s="296"/>
      <c r="W45" s="141"/>
      <c r="X45" s="296"/>
      <c r="AE45" s="296"/>
    </row>
    <row r="46" spans="1:35" s="18" customFormat="1" ht="21" x14ac:dyDescent="0.35">
      <c r="A46" s="18" t="s">
        <v>62</v>
      </c>
      <c r="H46" s="296"/>
      <c r="I46" s="296"/>
      <c r="L46" s="296"/>
      <c r="M46" s="296"/>
      <c r="P46" s="296"/>
      <c r="Q46" s="296"/>
      <c r="R46" s="141"/>
      <c r="U46" s="296"/>
      <c r="V46" s="296"/>
      <c r="W46" s="141"/>
      <c r="X46" s="296"/>
      <c r="AE46" s="296"/>
    </row>
    <row r="47" spans="1:35" s="18" customFormat="1" ht="21" x14ac:dyDescent="0.35">
      <c r="A47" s="146" t="s">
        <v>330</v>
      </c>
      <c r="H47" s="296"/>
      <c r="I47" s="296"/>
      <c r="L47" s="296"/>
      <c r="M47" s="296"/>
      <c r="P47" s="296"/>
      <c r="Q47" s="296"/>
      <c r="R47" s="141"/>
      <c r="U47" s="296"/>
      <c r="V47" s="296"/>
      <c r="W47" s="141"/>
      <c r="X47" s="296"/>
      <c r="AE47" s="296"/>
    </row>
    <row r="48" spans="1:35" s="18" customFormat="1" ht="21" x14ac:dyDescent="0.35">
      <c r="A48" s="146" t="s">
        <v>331</v>
      </c>
      <c r="H48" s="296"/>
      <c r="I48" s="296"/>
      <c r="L48" s="296"/>
      <c r="M48" s="296"/>
      <c r="P48" s="296"/>
      <c r="Q48" s="296"/>
      <c r="R48" s="141"/>
      <c r="U48" s="296"/>
      <c r="V48" s="296"/>
      <c r="W48" s="141"/>
      <c r="X48" s="296"/>
      <c r="AE48" s="296"/>
    </row>
    <row r="49" spans="1:33" s="18" customFormat="1" ht="21" x14ac:dyDescent="0.35">
      <c r="A49" s="146" t="s">
        <v>200</v>
      </c>
      <c r="H49" s="296"/>
      <c r="I49" s="296"/>
      <c r="L49" s="296"/>
      <c r="M49" s="296"/>
      <c r="P49" s="296"/>
      <c r="Q49" s="296"/>
      <c r="R49" s="141"/>
      <c r="U49" s="296"/>
      <c r="V49" s="296"/>
      <c r="W49" s="141"/>
      <c r="X49" s="296"/>
      <c r="AE49" s="296"/>
    </row>
    <row r="50" spans="1:33" s="18" customFormat="1" ht="23.25" x14ac:dyDescent="0.35">
      <c r="A50" s="18" t="s">
        <v>332</v>
      </c>
      <c r="H50" s="296"/>
      <c r="I50" s="296"/>
      <c r="L50" s="296"/>
      <c r="M50" s="296"/>
      <c r="P50" s="296"/>
      <c r="Q50" s="296"/>
      <c r="R50" s="141"/>
      <c r="U50" s="296"/>
      <c r="V50" s="296"/>
      <c r="W50" s="141"/>
      <c r="X50" s="296"/>
      <c r="AE50" s="296"/>
      <c r="AG50" s="137"/>
    </row>
    <row r="51" spans="1:33" s="18" customFormat="1" ht="21" x14ac:dyDescent="0.35">
      <c r="A51" s="18" t="s">
        <v>252</v>
      </c>
      <c r="H51" s="296"/>
      <c r="I51" s="296"/>
      <c r="L51" s="296"/>
      <c r="M51" s="296"/>
      <c r="P51" s="296"/>
      <c r="Q51" s="296"/>
      <c r="R51" s="141"/>
      <c r="U51" s="296"/>
      <c r="V51" s="296"/>
      <c r="W51" s="141"/>
      <c r="X51" s="296"/>
      <c r="AE51" s="296"/>
    </row>
  </sheetData>
  <mergeCells count="70">
    <mergeCell ref="F37:G37"/>
    <mergeCell ref="J37:K37"/>
    <mergeCell ref="N37:O37"/>
    <mergeCell ref="S37:T37"/>
    <mergeCell ref="X37:Y37"/>
    <mergeCell ref="AC37:AD37"/>
    <mergeCell ref="N32:O32"/>
    <mergeCell ref="X32:Y32"/>
    <mergeCell ref="AC32:AD32"/>
    <mergeCell ref="N33:O33"/>
    <mergeCell ref="X33:Y33"/>
    <mergeCell ref="AC33:AD33"/>
    <mergeCell ref="N30:O30"/>
    <mergeCell ref="X30:Y30"/>
    <mergeCell ref="AC30:AD30"/>
    <mergeCell ref="N31:O31"/>
    <mergeCell ref="X31:Y31"/>
    <mergeCell ref="AC31:AD31"/>
    <mergeCell ref="N28:O28"/>
    <mergeCell ref="X28:Y28"/>
    <mergeCell ref="AC28:AD28"/>
    <mergeCell ref="N29:O29"/>
    <mergeCell ref="X29:Y29"/>
    <mergeCell ref="AC29:AD29"/>
    <mergeCell ref="N26:O26"/>
    <mergeCell ref="X26:Y26"/>
    <mergeCell ref="AC26:AD26"/>
    <mergeCell ref="N27:O27"/>
    <mergeCell ref="X27:Y27"/>
    <mergeCell ref="AC27:AD27"/>
    <mergeCell ref="N24:O24"/>
    <mergeCell ref="X24:Y24"/>
    <mergeCell ref="AC24:AD24"/>
    <mergeCell ref="N25:O25"/>
    <mergeCell ref="X25:Y25"/>
    <mergeCell ref="AC25:AD25"/>
    <mergeCell ref="F22:G22"/>
    <mergeCell ref="J22:K22"/>
    <mergeCell ref="N22:O22"/>
    <mergeCell ref="S22:T22"/>
    <mergeCell ref="X22:Y22"/>
    <mergeCell ref="N21:O21"/>
    <mergeCell ref="S21:T21"/>
    <mergeCell ref="X21:Y21"/>
    <mergeCell ref="AC21:AD21"/>
    <mergeCell ref="X20:Y20"/>
    <mergeCell ref="AG6:AG7"/>
    <mergeCell ref="AG13:AG14"/>
    <mergeCell ref="F19:G19"/>
    <mergeCell ref="J19:K19"/>
    <mergeCell ref="N19:O19"/>
    <mergeCell ref="S19:T19"/>
    <mergeCell ref="X19:Y19"/>
    <mergeCell ref="AC19:AD19"/>
    <mergeCell ref="A34:B35"/>
    <mergeCell ref="AC3:AD3"/>
    <mergeCell ref="F3:G3"/>
    <mergeCell ref="J3:K3"/>
    <mergeCell ref="N3:O3"/>
    <mergeCell ref="S3:T3"/>
    <mergeCell ref="X3:Y3"/>
    <mergeCell ref="B20:C21"/>
    <mergeCell ref="F20:G20"/>
    <mergeCell ref="J20:K20"/>
    <mergeCell ref="N20:O20"/>
    <mergeCell ref="S20:T20"/>
    <mergeCell ref="AC22:AD22"/>
    <mergeCell ref="AC20:AD20"/>
    <mergeCell ref="F21:G21"/>
    <mergeCell ref="J21:K21"/>
  </mergeCells>
  <conditionalFormatting sqref="I21:J21 F21 M21:N21 R21:S21 W21:X21 Z21:AC21">
    <cfRule type="colorScale" priority="1">
      <colorScale>
        <cfvo type="min"/>
        <cfvo type="percentile" val="50"/>
        <cfvo type="max"/>
        <color rgb="FF63BE7B"/>
        <color rgb="FFFFEB84"/>
        <color rgb="FFF8696B"/>
      </colorScale>
    </cfRule>
  </conditionalFormatting>
  <conditionalFormatting sqref="AF21:AI21">
    <cfRule type="colorScale" priority="2">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Fig S1 </vt:lpstr>
      <vt:lpstr>Fig S2</vt:lpstr>
      <vt:lpstr>Fig S3 </vt:lpstr>
      <vt:lpstr>Fig S4</vt:lpstr>
      <vt:lpstr>Fig S5</vt:lpstr>
      <vt:lpstr>Fig S6 </vt:lpstr>
      <vt:lpstr>Fig S7</vt:lpstr>
    </vt:vector>
  </TitlesOfParts>
  <Company>Wageningen University and Research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Giesbers, Anne</dc:creator>
  <cp:lastModifiedBy>Jeuken, Marieke</cp:lastModifiedBy>
  <cp:lastPrinted>2017-11-24T15:34:57Z</cp:lastPrinted>
  <dcterms:created xsi:type="dcterms:W3CDTF">2017-11-15T09:21:14Z</dcterms:created>
  <dcterms:modified xsi:type="dcterms:W3CDTF">2018-11-05T10:45:46Z</dcterms:modified>
</cp:coreProperties>
</file>