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assonnet/Dropbox/Cabernet Sauvignon IsoSeq and Annotation/G3/Manuscript/Supplemental materials/"/>
    </mc:Choice>
  </mc:AlternateContent>
  <xr:revisionPtr revIDLastSave="0" documentId="13_ncr:1_{5C05CA67-61F3-614E-B7C0-3332E45341D2}" xr6:coauthVersionLast="38" xr6:coauthVersionMax="38" xr10:uidLastSave="{00000000-0000-0000-0000-000000000000}"/>
  <bookViews>
    <workbookView xWindow="26040" yWindow="-18060" windowWidth="25600" windowHeight="15540" xr2:uid="{050865DD-E9EA-BC4A-B18A-AB0E3D98C93A}"/>
  </bookViews>
  <sheets>
    <sheet name="Table S5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I4" i="1"/>
  <c r="G5" i="1"/>
  <c r="I5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D20" i="1"/>
  <c r="E20" i="1"/>
  <c r="F20" i="1"/>
  <c r="H20" i="1"/>
  <c r="D21" i="1"/>
  <c r="E21" i="1"/>
  <c r="F21" i="1"/>
  <c r="G21" i="1"/>
  <c r="H21" i="1"/>
  <c r="I21" i="1"/>
  <c r="I20" i="1" l="1"/>
  <c r="G20" i="1"/>
</calcChain>
</file>

<file path=xl/sharedStrings.xml><?xml version="1.0" encoding="utf-8"?>
<sst xmlns="http://schemas.openxmlformats.org/spreadsheetml/2006/main" count="13" uniqueCount="13">
  <si>
    <t>Standard deviation</t>
  </si>
  <si>
    <t>Average</t>
  </si>
  <si>
    <t>Harvest</t>
  </si>
  <si>
    <t>Post-véraison</t>
  </si>
  <si>
    <t>Véraison</t>
  </si>
  <si>
    <t>Pre-véraison</t>
  </si>
  <si>
    <t>Replicate</t>
  </si>
  <si>
    <t>Table S5: Short-read sequencing, filtering and mapping results</t>
  </si>
  <si>
    <t>Growth stage</t>
  </si>
  <si>
    <t>Sequenced reads</t>
  </si>
  <si>
    <t>Filtered high-quality reads</t>
  </si>
  <si>
    <t>Reads mapping on Cabernet Sauvignon genome annotation</t>
  </si>
  <si>
    <t>Reads mapping on Iso-Seq non-redundant transcriptome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</si>
</sst>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rgb="FFFFFFFF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2" fillId="2" borderId="3" xfId="0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3F3A-0AF8-734A-A0C5-EE9611E0BE4D}">
  <dimension ref="B2:I22"/>
  <sheetViews>
    <sheetView tabSelected="1" workbookViewId="0"/>
  </sheetViews>
  <sheetFormatPr baseColWidth="10" defaultRowHeight="16" x14ac:dyDescent="0.2"/>
  <cols>
    <col min="2" max="2" width="13.1640625" style="1" customWidth="1"/>
    <col min="3" max="3" width="8.83203125" style="1" bestFit="1" customWidth="1"/>
    <col min="4" max="6" width="17.6640625" customWidth="1"/>
    <col min="8" max="8" width="17.6640625" customWidth="1"/>
  </cols>
  <sheetData>
    <row r="2" spans="2:9" ht="17" thickBot="1" x14ac:dyDescent="0.25">
      <c r="B2" s="15" t="s">
        <v>7</v>
      </c>
      <c r="C2" s="15"/>
      <c r="D2" s="15"/>
      <c r="E2" s="16"/>
      <c r="F2" s="16"/>
      <c r="G2" s="16"/>
      <c r="H2" s="16"/>
      <c r="I2" s="17"/>
    </row>
    <row r="3" spans="2:9" ht="34" x14ac:dyDescent="0.2">
      <c r="B3" s="22" t="s">
        <v>8</v>
      </c>
      <c r="C3" s="23" t="s">
        <v>6</v>
      </c>
      <c r="D3" s="23" t="s">
        <v>9</v>
      </c>
      <c r="E3" s="23" t="s">
        <v>10</v>
      </c>
      <c r="F3" s="24" t="s">
        <v>11</v>
      </c>
      <c r="G3" s="24"/>
      <c r="H3" s="24" t="s">
        <v>12</v>
      </c>
      <c r="I3" s="24"/>
    </row>
    <row r="4" spans="2:9" x14ac:dyDescent="0.2">
      <c r="B4" s="7" t="s">
        <v>5</v>
      </c>
      <c r="C4" s="31">
        <v>1</v>
      </c>
      <c r="D4" s="8">
        <v>23741467</v>
      </c>
      <c r="E4" s="8">
        <v>23717119</v>
      </c>
      <c r="F4" s="8">
        <v>21728649</v>
      </c>
      <c r="G4" s="9">
        <f t="shared" ref="G4:G19" si="0">F4/E4</f>
        <v>0.91615887241616489</v>
      </c>
      <c r="H4" s="8">
        <v>20767694</v>
      </c>
      <c r="I4" s="9">
        <f t="shared" ref="I4:I19" si="1">H4/E4</f>
        <v>0.87564151446893701</v>
      </c>
    </row>
    <row r="5" spans="2:9" x14ac:dyDescent="0.2">
      <c r="B5" s="7"/>
      <c r="C5" s="31">
        <v>2</v>
      </c>
      <c r="D5" s="8">
        <v>24986728</v>
      </c>
      <c r="E5" s="8">
        <v>24960574</v>
      </c>
      <c r="F5" s="8">
        <v>22898294</v>
      </c>
      <c r="G5" s="9">
        <f t="shared" si="0"/>
        <v>0.91737850259373044</v>
      </c>
      <c r="H5" s="8">
        <v>21763094</v>
      </c>
      <c r="I5" s="9">
        <f t="shared" si="1"/>
        <v>0.8718987792508297</v>
      </c>
    </row>
    <row r="6" spans="2:9" x14ac:dyDescent="0.2">
      <c r="B6" s="7"/>
      <c r="C6" s="31">
        <v>3</v>
      </c>
      <c r="D6" s="8">
        <v>25144325</v>
      </c>
      <c r="E6" s="8">
        <v>25120885</v>
      </c>
      <c r="F6" s="8">
        <v>22799064</v>
      </c>
      <c r="G6" s="9">
        <f t="shared" si="0"/>
        <v>0.90757407631140385</v>
      </c>
      <c r="H6" s="8">
        <v>22163439</v>
      </c>
      <c r="I6" s="9">
        <f t="shared" si="1"/>
        <v>0.88227142475275055</v>
      </c>
    </row>
    <row r="7" spans="2:9" x14ac:dyDescent="0.2">
      <c r="B7" s="18"/>
      <c r="C7" s="32">
        <v>4</v>
      </c>
      <c r="D7" s="25">
        <v>21947976</v>
      </c>
      <c r="E7" s="25">
        <v>21926471</v>
      </c>
      <c r="F7" s="25">
        <v>19973000</v>
      </c>
      <c r="G7" s="26">
        <f t="shared" si="0"/>
        <v>0.91090809825256425</v>
      </c>
      <c r="H7" s="25">
        <v>18900308</v>
      </c>
      <c r="I7" s="26">
        <f t="shared" si="1"/>
        <v>0.86198586174674441</v>
      </c>
    </row>
    <row r="8" spans="2:9" x14ac:dyDescent="0.2">
      <c r="B8" s="3" t="s">
        <v>4</v>
      </c>
      <c r="C8" s="33">
        <v>1</v>
      </c>
      <c r="D8" s="4">
        <v>34165585</v>
      </c>
      <c r="E8" s="4">
        <v>34132686</v>
      </c>
      <c r="F8" s="4">
        <v>31051133</v>
      </c>
      <c r="G8" s="5">
        <f t="shared" si="0"/>
        <v>0.90971841477696769</v>
      </c>
      <c r="H8" s="4">
        <v>29942398</v>
      </c>
      <c r="I8" s="5">
        <f t="shared" si="1"/>
        <v>0.87723532803717819</v>
      </c>
    </row>
    <row r="9" spans="2:9" x14ac:dyDescent="0.2">
      <c r="B9" s="7"/>
      <c r="C9" s="31">
        <v>2</v>
      </c>
      <c r="D9" s="8">
        <v>25439487</v>
      </c>
      <c r="E9" s="8">
        <v>25414551</v>
      </c>
      <c r="F9" s="8">
        <v>23200485</v>
      </c>
      <c r="G9" s="9">
        <f t="shared" si="0"/>
        <v>0.91288195490843016</v>
      </c>
      <c r="H9" s="8">
        <v>22440813</v>
      </c>
      <c r="I9" s="9">
        <f t="shared" si="1"/>
        <v>0.88299073235643633</v>
      </c>
    </row>
    <row r="10" spans="2:9" x14ac:dyDescent="0.2">
      <c r="B10" s="7"/>
      <c r="C10" s="31">
        <v>3</v>
      </c>
      <c r="D10" s="8">
        <v>26458159</v>
      </c>
      <c r="E10" s="8">
        <v>26430961</v>
      </c>
      <c r="F10" s="8">
        <v>24149465</v>
      </c>
      <c r="G10" s="9">
        <f t="shared" si="0"/>
        <v>0.91368092896811437</v>
      </c>
      <c r="H10" s="8">
        <v>23218887</v>
      </c>
      <c r="I10" s="9">
        <f t="shared" si="1"/>
        <v>0.8784730528715925</v>
      </c>
    </row>
    <row r="11" spans="2:9" x14ac:dyDescent="0.2">
      <c r="B11" s="18"/>
      <c r="C11" s="32">
        <v>4</v>
      </c>
      <c r="D11" s="25">
        <v>23863292</v>
      </c>
      <c r="E11" s="25">
        <v>23837752</v>
      </c>
      <c r="F11" s="25">
        <v>21799568</v>
      </c>
      <c r="G11" s="26">
        <f t="shared" si="0"/>
        <v>0.91449764222733754</v>
      </c>
      <c r="H11" s="25">
        <v>21114157</v>
      </c>
      <c r="I11" s="26">
        <f t="shared" si="1"/>
        <v>0.88574446952883812</v>
      </c>
    </row>
    <row r="12" spans="2:9" x14ac:dyDescent="0.2">
      <c r="B12" s="19" t="s">
        <v>3</v>
      </c>
      <c r="C12" s="33">
        <v>1</v>
      </c>
      <c r="D12" s="4">
        <v>26270669</v>
      </c>
      <c r="E12" s="4">
        <v>26243671</v>
      </c>
      <c r="F12" s="4">
        <v>23747680</v>
      </c>
      <c r="G12" s="5">
        <f t="shared" si="0"/>
        <v>0.90489169750680076</v>
      </c>
      <c r="H12" s="4">
        <v>22935861</v>
      </c>
      <c r="I12" s="5">
        <f t="shared" si="1"/>
        <v>0.87395780110183519</v>
      </c>
    </row>
    <row r="13" spans="2:9" x14ac:dyDescent="0.2">
      <c r="B13" s="20"/>
      <c r="C13" s="31">
        <v>2</v>
      </c>
      <c r="D13" s="8">
        <v>20275879</v>
      </c>
      <c r="E13" s="8">
        <v>20255656</v>
      </c>
      <c r="F13" s="8">
        <v>18237016</v>
      </c>
      <c r="G13" s="9">
        <f t="shared" si="0"/>
        <v>0.90034190944001025</v>
      </c>
      <c r="H13" s="8">
        <v>17616210</v>
      </c>
      <c r="I13" s="9">
        <f t="shared" si="1"/>
        <v>0.86969338341843883</v>
      </c>
    </row>
    <row r="14" spans="2:9" x14ac:dyDescent="0.2">
      <c r="B14" s="20"/>
      <c r="C14" s="31">
        <v>3</v>
      </c>
      <c r="D14" s="8">
        <v>24577195</v>
      </c>
      <c r="E14" s="8">
        <v>24551564</v>
      </c>
      <c r="F14" s="8">
        <v>22111818</v>
      </c>
      <c r="G14" s="9">
        <f t="shared" si="0"/>
        <v>0.90062767488050866</v>
      </c>
      <c r="H14" s="8">
        <v>21348171</v>
      </c>
      <c r="I14" s="9">
        <f t="shared" si="1"/>
        <v>0.86952387228772876</v>
      </c>
    </row>
    <row r="15" spans="2:9" x14ac:dyDescent="0.2">
      <c r="B15" s="21"/>
      <c r="C15" s="32">
        <v>4</v>
      </c>
      <c r="D15" s="25">
        <v>29511127</v>
      </c>
      <c r="E15" s="25">
        <v>29482945</v>
      </c>
      <c r="F15" s="25">
        <v>26660886</v>
      </c>
      <c r="G15" s="26">
        <f t="shared" si="0"/>
        <v>0.90428164486281815</v>
      </c>
      <c r="H15" s="25">
        <v>25833070</v>
      </c>
      <c r="I15" s="26">
        <f t="shared" si="1"/>
        <v>0.87620385276979629</v>
      </c>
    </row>
    <row r="16" spans="2:9" x14ac:dyDescent="0.2">
      <c r="B16" s="3" t="s">
        <v>2</v>
      </c>
      <c r="C16" s="33">
        <v>1</v>
      </c>
      <c r="D16" s="4">
        <v>21797263</v>
      </c>
      <c r="E16" s="4">
        <v>21777065</v>
      </c>
      <c r="F16" s="4">
        <v>19561716</v>
      </c>
      <c r="G16" s="5">
        <f t="shared" si="0"/>
        <v>0.89827146128277613</v>
      </c>
      <c r="H16" s="6">
        <v>18877769</v>
      </c>
      <c r="I16" s="5">
        <f t="shared" si="1"/>
        <v>0.86686470376058478</v>
      </c>
    </row>
    <row r="17" spans="2:9" x14ac:dyDescent="0.2">
      <c r="B17" s="7"/>
      <c r="C17" s="31">
        <v>2</v>
      </c>
      <c r="D17" s="8">
        <v>27928233</v>
      </c>
      <c r="E17" s="8">
        <v>27900044</v>
      </c>
      <c r="F17" s="8">
        <v>25033614</v>
      </c>
      <c r="G17" s="9">
        <f t="shared" si="0"/>
        <v>0.89726073550278274</v>
      </c>
      <c r="H17" s="10">
        <v>24153853</v>
      </c>
      <c r="I17" s="9">
        <f t="shared" si="1"/>
        <v>0.86572813290186923</v>
      </c>
    </row>
    <row r="18" spans="2:9" x14ac:dyDescent="0.2">
      <c r="B18" s="7"/>
      <c r="C18" s="31">
        <v>3</v>
      </c>
      <c r="D18" s="8">
        <v>24270106</v>
      </c>
      <c r="E18" s="8">
        <v>24245732</v>
      </c>
      <c r="F18" s="8">
        <v>21569994</v>
      </c>
      <c r="G18" s="9">
        <f t="shared" si="0"/>
        <v>0.88964086545211341</v>
      </c>
      <c r="H18" s="10">
        <v>20747364</v>
      </c>
      <c r="I18" s="9">
        <f t="shared" si="1"/>
        <v>0.85571200737515374</v>
      </c>
    </row>
    <row r="19" spans="2:9" ht="17" thickBot="1" x14ac:dyDescent="0.25">
      <c r="B19" s="11"/>
      <c r="C19" s="34">
        <v>4</v>
      </c>
      <c r="D19" s="12">
        <v>30523102</v>
      </c>
      <c r="E19" s="12">
        <v>30494660</v>
      </c>
      <c r="F19" s="12">
        <v>27414553</v>
      </c>
      <c r="G19" s="13">
        <f t="shared" si="0"/>
        <v>0.89899520112701703</v>
      </c>
      <c r="H19" s="14">
        <v>26349846</v>
      </c>
      <c r="I19" s="13">
        <f t="shared" si="1"/>
        <v>0.86408066199131262</v>
      </c>
    </row>
    <row r="20" spans="2:9" x14ac:dyDescent="0.2">
      <c r="B20" s="27" t="s">
        <v>1</v>
      </c>
      <c r="C20" s="27"/>
      <c r="D20" s="28">
        <f t="shared" ref="D20:I20" si="2">AVERAGE(D4:D19)</f>
        <v>25681287.0625</v>
      </c>
      <c r="E20" s="28">
        <f t="shared" si="2"/>
        <v>25655771</v>
      </c>
      <c r="F20" s="28">
        <f t="shared" si="2"/>
        <v>23246058.4375</v>
      </c>
      <c r="G20" s="29">
        <f t="shared" si="2"/>
        <v>0.90606935503184638</v>
      </c>
      <c r="H20" s="28">
        <f t="shared" si="2"/>
        <v>22385808.375</v>
      </c>
      <c r="I20" s="29">
        <f t="shared" si="2"/>
        <v>0.87237534866375177</v>
      </c>
    </row>
    <row r="21" spans="2:9" ht="17" thickBot="1" x14ac:dyDescent="0.25">
      <c r="B21" s="11" t="s">
        <v>0</v>
      </c>
      <c r="C21" s="11"/>
      <c r="D21" s="30">
        <f t="shared" ref="D21:I21" si="3">STDEV(D4:D19)</f>
        <v>3516088.5672689383</v>
      </c>
      <c r="E21" s="30">
        <f t="shared" si="3"/>
        <v>3512979.9336380311</v>
      </c>
      <c r="F21" s="30">
        <f t="shared" si="3"/>
        <v>3187589.2972707972</v>
      </c>
      <c r="G21" s="13">
        <f t="shared" si="3"/>
        <v>8.0391052059742146E-3</v>
      </c>
      <c r="H21" s="30">
        <f t="shared" si="3"/>
        <v>3103361.2391305659</v>
      </c>
      <c r="I21" s="13">
        <f t="shared" si="3"/>
        <v>8.256297744274969E-3</v>
      </c>
    </row>
    <row r="22" spans="2:9" x14ac:dyDescent="0.2">
      <c r="B22" s="2"/>
      <c r="C22" s="2"/>
      <c r="D22" s="2"/>
      <c r="E22" s="2"/>
      <c r="F22" s="2"/>
      <c r="G22" s="2"/>
      <c r="H22" s="2"/>
      <c r="I22" s="2"/>
    </row>
  </sheetData>
  <mergeCells count="10">
    <mergeCell ref="H3:I3"/>
    <mergeCell ref="B2:I2"/>
    <mergeCell ref="F3:G3"/>
    <mergeCell ref="B22:I22"/>
    <mergeCell ref="B4:B7"/>
    <mergeCell ref="B8:B11"/>
    <mergeCell ref="B12:B15"/>
    <mergeCell ref="B16:B19"/>
    <mergeCell ref="B20:C20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Minio</dc:creator>
  <cp:lastModifiedBy>Melanie Massonnet</cp:lastModifiedBy>
  <dcterms:created xsi:type="dcterms:W3CDTF">2018-10-16T17:55:27Z</dcterms:created>
  <dcterms:modified xsi:type="dcterms:W3CDTF">2018-10-31T21:13:42Z</dcterms:modified>
</cp:coreProperties>
</file>