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4" yWindow="1464" windowWidth="23256" windowHeight="1317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D126" i="1"/>
  <c r="B126" i="1"/>
  <c r="C49" i="1"/>
  <c r="D49" i="1"/>
  <c r="B49" i="1"/>
  <c r="D53" i="1" l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52" i="1"/>
</calcChain>
</file>

<file path=xl/sharedStrings.xml><?xml version="1.0" encoding="utf-8"?>
<sst xmlns="http://schemas.openxmlformats.org/spreadsheetml/2006/main" count="401" uniqueCount="160">
  <si>
    <t>% Mapped Reads</t>
  </si>
  <si>
    <t xml:space="preserve">Number of Mapped Reads </t>
  </si>
  <si>
    <t>Fetus ID</t>
  </si>
  <si>
    <t>Input reads</t>
  </si>
  <si>
    <t>Brain_Con1</t>
  </si>
  <si>
    <t>Brain_Con2</t>
  </si>
  <si>
    <t>Brain_Con3</t>
  </si>
  <si>
    <t>Brain_Con4</t>
  </si>
  <si>
    <t>Brain_Con5</t>
  </si>
  <si>
    <t>Brain_Con6</t>
  </si>
  <si>
    <t>Brain_Con7</t>
  </si>
  <si>
    <t>Brain_Over1</t>
  </si>
  <si>
    <t>Brain_Over2</t>
  </si>
  <si>
    <t>Brain_Over3</t>
  </si>
  <si>
    <t>Brain_Over4</t>
  </si>
  <si>
    <t>Brain_Res1</t>
  </si>
  <si>
    <t>Brain_Res2</t>
  </si>
  <si>
    <t>Brain_Res3</t>
  </si>
  <si>
    <t>Brain_Res4</t>
  </si>
  <si>
    <t>Kidney_Con1</t>
  </si>
  <si>
    <t>Kidney_Con2</t>
  </si>
  <si>
    <t>Kidney_Con3</t>
  </si>
  <si>
    <t>Kidney_Con4</t>
  </si>
  <si>
    <t>Kidney_Con5</t>
  </si>
  <si>
    <t>Kidney_Con6</t>
  </si>
  <si>
    <t>Kidney_Con7</t>
  </si>
  <si>
    <t>Kidney_Over1</t>
  </si>
  <si>
    <t>Kidney_Over2</t>
  </si>
  <si>
    <t>Kidney_Over3</t>
  </si>
  <si>
    <t>Kidney_Over4</t>
  </si>
  <si>
    <t>Kidney_Res1</t>
  </si>
  <si>
    <t>Kidney_Res2</t>
  </si>
  <si>
    <t>Kidney_Res3</t>
  </si>
  <si>
    <t>Kidney_Res4</t>
  </si>
  <si>
    <t>Lung_Con1</t>
  </si>
  <si>
    <t>Lung_Con2</t>
  </si>
  <si>
    <t>Lung_Con3</t>
  </si>
  <si>
    <t>Lung_Con4</t>
  </si>
  <si>
    <t>Lung_Con5</t>
  </si>
  <si>
    <t>Lung_Con6</t>
  </si>
  <si>
    <t>Lung_Con7</t>
  </si>
  <si>
    <t>Lung_Over1</t>
  </si>
  <si>
    <t>Lung_Over2</t>
  </si>
  <si>
    <t>Lung_Over3</t>
  </si>
  <si>
    <t>Lung_Over4</t>
  </si>
  <si>
    <t>Lung_Res1</t>
  </si>
  <si>
    <t>Lung_Res2</t>
  </si>
  <si>
    <t>Lung_Res3</t>
  </si>
  <si>
    <t>Lung_Res4</t>
  </si>
  <si>
    <t>ERR489100</t>
  </si>
  <si>
    <t>juvenile, 6-10 months</t>
  </si>
  <si>
    <t>female</t>
  </si>
  <si>
    <t>Cervix</t>
  </si>
  <si>
    <t>ERR489101</t>
  </si>
  <si>
    <t>ERR489146</t>
  </si>
  <si>
    <t>adult</t>
  </si>
  <si>
    <t>ERR489147</t>
  </si>
  <si>
    <t>ERR489137</t>
  </si>
  <si>
    <t>Corpus luteum</t>
  </si>
  <si>
    <t>ERR489138</t>
  </si>
  <si>
    <t>ERR489139</t>
  </si>
  <si>
    <t>ERR489136</t>
  </si>
  <si>
    <t>ERR489072</t>
  </si>
  <si>
    <t>Ovarian follicles</t>
  </si>
  <si>
    <t>ERR489073</t>
  </si>
  <si>
    <t>ERR489075</t>
  </si>
  <si>
    <t>Ovary</t>
  </si>
  <si>
    <t>ERR489074</t>
  </si>
  <si>
    <t>ERR489140</t>
  </si>
  <si>
    <t>ERR489141</t>
  </si>
  <si>
    <t>ERR489099</t>
  </si>
  <si>
    <t>Uterus</t>
  </si>
  <si>
    <t>ERR489098</t>
  </si>
  <si>
    <t>ERR489180</t>
  </si>
  <si>
    <t>ERR489181</t>
  </si>
  <si>
    <t>ERR489223</t>
  </si>
  <si>
    <t>male</t>
  </si>
  <si>
    <t>Testes</t>
  </si>
  <si>
    <t>ERR489222</t>
  </si>
  <si>
    <t>ERR489224</t>
  </si>
  <si>
    <t>Testes epididymis</t>
  </si>
  <si>
    <t>ERR489225</t>
  </si>
  <si>
    <t>ERR489226</t>
  </si>
  <si>
    <t>ERR489227</t>
  </si>
  <si>
    <t>ERR489051</t>
  </si>
  <si>
    <t>Hypothalamus</t>
  </si>
  <si>
    <t>ERR489050</t>
  </si>
  <si>
    <t>ERR489199</t>
  </si>
  <si>
    <t>Hypothallamus</t>
  </si>
  <si>
    <t>ERR489198</t>
  </si>
  <si>
    <t>ERR489273</t>
  </si>
  <si>
    <t>Liver</t>
  </si>
  <si>
    <t>ERR489272</t>
  </si>
  <si>
    <t>ERR489264</t>
  </si>
  <si>
    <t>ERR489265</t>
  </si>
  <si>
    <t>ERR489143</t>
  </si>
  <si>
    <t>Pituitary</t>
  </si>
  <si>
    <t>ERR489142</t>
  </si>
  <si>
    <t>ERR489201</t>
  </si>
  <si>
    <t>Pituitary gland</t>
  </si>
  <si>
    <t>ERR489200</t>
  </si>
  <si>
    <t>ERR489258</t>
  </si>
  <si>
    <t>Ventricle</t>
  </si>
  <si>
    <t>ERR489259</t>
  </si>
  <si>
    <t>ERR489277</t>
  </si>
  <si>
    <t>ERR489276</t>
  </si>
  <si>
    <t>ERR489268</t>
  </si>
  <si>
    <t>Heart vertricle</t>
  </si>
  <si>
    <t>ERR489269</t>
  </si>
  <si>
    <t>ERR489144</t>
  </si>
  <si>
    <t>Placenta + membranes</t>
  </si>
  <si>
    <t>ERR489145</t>
  </si>
  <si>
    <t>SRR1503877</t>
  </si>
  <si>
    <t>SRR1503878</t>
  </si>
  <si>
    <t>SRR1503879</t>
  </si>
  <si>
    <t>SRR1503880</t>
  </si>
  <si>
    <t>ERR489217</t>
  </si>
  <si>
    <t>Brain cerebellum</t>
  </si>
  <si>
    <t>ERR489216</t>
  </si>
  <si>
    <t>ERR489148</t>
  </si>
  <si>
    <t>Cerebellum</t>
  </si>
  <si>
    <t>ERR489149</t>
  </si>
  <si>
    <t>ERR489150</t>
  </si>
  <si>
    <t>ERR489151</t>
  </si>
  <si>
    <t>ERR489218</t>
  </si>
  <si>
    <t>Brain cerebrum</t>
  </si>
  <si>
    <t>ERR489219</t>
  </si>
  <si>
    <t>ERR489065</t>
  </si>
  <si>
    <t>Cerebrum</t>
  </si>
  <si>
    <t>ERR489066</t>
  </si>
  <si>
    <t>ERR489067</t>
  </si>
  <si>
    <t>ERR489068</t>
  </si>
  <si>
    <t>ERR489064</t>
  </si>
  <si>
    <t>ERR489069</t>
  </si>
  <si>
    <t>ERR489190</t>
  </si>
  <si>
    <t>Muscle biceps</t>
  </si>
  <si>
    <t>ERR489191</t>
  </si>
  <si>
    <t>ERR489246</t>
  </si>
  <si>
    <t>ERR489247</t>
  </si>
  <si>
    <t>ERR489160</t>
  </si>
  <si>
    <t>Rumen</t>
  </si>
  <si>
    <t>ERR489161</t>
  </si>
  <si>
    <t>ERR489204</t>
  </si>
  <si>
    <t>ERR489205</t>
  </si>
  <si>
    <t>ERR489162</t>
  </si>
  <si>
    <t>ERR489163</t>
  </si>
  <si>
    <t>ERR489165</t>
  </si>
  <si>
    <t>ERR489164</t>
  </si>
  <si>
    <t>embryo</t>
  </si>
  <si>
    <t>day 14</t>
  </si>
  <si>
    <t xml:space="preserve"> Sex</t>
  </si>
  <si>
    <t>Tissue type</t>
  </si>
  <si>
    <t>Brain</t>
  </si>
  <si>
    <t>Kidney</t>
  </si>
  <si>
    <t>Lung</t>
  </si>
  <si>
    <t>Day 135 fetuses</t>
  </si>
  <si>
    <t>Online datasets</t>
  </si>
  <si>
    <t>Average</t>
  </si>
  <si>
    <t>Age</t>
  </si>
  <si>
    <t>Table S1. Mapping rates of RNA-seq results of ovine fetuses and of datasets PRJNA254105 and PRJEB6169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</si>
</sst>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0" xfId="0" applyNumberFormat="1" applyFont="1" applyBorder="1" applyAlignment="1">
      <alignment horizontal="right" vertical="center"/>
    </xf>
    <xf numFmtId="9" fontId="0" fillId="0" borderId="0" xfId="0" applyNumberFormat="1" applyFont="1" applyAlignment="1">
      <alignment horizont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9" fontId="0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1" xfId="0" applyNumberFormat="1" applyFont="1" applyBorder="1"/>
    <xf numFmtId="0" fontId="0" fillId="0" borderId="0" xfId="0" applyFill="1"/>
    <xf numFmtId="3" fontId="0" fillId="0" borderId="0" xfId="0" applyNumberFormat="1" applyFont="1" applyBorder="1"/>
    <xf numFmtId="0" fontId="0" fillId="0" borderId="0" xfId="0" applyFill="1" applyBorder="1"/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right" wrapText="1"/>
    </xf>
    <xf numFmtId="9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wrapText="1"/>
    </xf>
    <xf numFmtId="3" fontId="1" fillId="0" borderId="0" xfId="0" applyNumberFormat="1" applyFont="1" applyAlignment="1"/>
    <xf numFmtId="3" fontId="0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ont="1" applyBorder="1" applyAlignment="1">
      <alignment horizontal="center" vertical="center"/>
    </xf>
    <xf numFmtId="3" fontId="1" fillId="0" borderId="3" xfId="0" applyNumberFormat="1" applyFont="1" applyBorder="1"/>
    <xf numFmtId="3" fontId="0" fillId="0" borderId="3" xfId="0" applyNumberFormat="1" applyBorder="1"/>
    <xf numFmtId="9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topLeftCell="A19" workbookViewId="0">
      <selection activeCell="H10" sqref="H10"/>
    </sheetView>
  </sheetViews>
  <sheetFormatPr defaultColWidth="13.19921875" defaultRowHeight="15.6" x14ac:dyDescent="0.3"/>
  <cols>
    <col min="1" max="2" width="13.19921875" style="8"/>
    <col min="3" max="3" width="13.19921875" style="2"/>
    <col min="4" max="4" width="13.19921875" style="8"/>
    <col min="5" max="5" width="9.19921875" style="29" customWidth="1"/>
    <col min="6" max="6" width="20.69921875" style="8" customWidth="1"/>
    <col min="7" max="7" width="19" style="8" customWidth="1"/>
    <col min="8" max="16384" width="13.19921875" style="8"/>
  </cols>
  <sheetData>
    <row r="1" spans="1:7" x14ac:dyDescent="0.3">
      <c r="A1" s="7" t="s">
        <v>159</v>
      </c>
    </row>
    <row r="3" spans="1:7" s="19" customFormat="1" ht="46.8" x14ac:dyDescent="0.3">
      <c r="A3" s="15" t="s">
        <v>2</v>
      </c>
      <c r="B3" s="16" t="s">
        <v>3</v>
      </c>
      <c r="C3" s="17" t="s">
        <v>0</v>
      </c>
      <c r="D3" s="18" t="s">
        <v>1</v>
      </c>
      <c r="E3" s="30" t="s">
        <v>150</v>
      </c>
      <c r="F3" s="30" t="s">
        <v>151</v>
      </c>
      <c r="G3" s="30" t="s">
        <v>158</v>
      </c>
    </row>
    <row r="4" spans="1:7" ht="19.95" customHeight="1" x14ac:dyDescent="0.3">
      <c r="A4" s="24" t="s">
        <v>4</v>
      </c>
      <c r="B4" s="25">
        <v>19338492</v>
      </c>
      <c r="C4" s="26">
        <v>0.89</v>
      </c>
      <c r="D4" s="27">
        <v>17261538</v>
      </c>
      <c r="E4" s="31" t="s">
        <v>76</v>
      </c>
      <c r="F4" s="37" t="s">
        <v>152</v>
      </c>
      <c r="G4" s="37" t="s">
        <v>155</v>
      </c>
    </row>
    <row r="5" spans="1:7" ht="16.05" customHeight="1" x14ac:dyDescent="0.3">
      <c r="A5" s="21" t="s">
        <v>5</v>
      </c>
      <c r="B5" s="22">
        <v>7403965</v>
      </c>
      <c r="C5" s="3">
        <v>0.9</v>
      </c>
      <c r="D5" s="1">
        <v>6629510</v>
      </c>
      <c r="E5" s="32" t="s">
        <v>76</v>
      </c>
      <c r="F5" s="38"/>
      <c r="G5" s="38"/>
    </row>
    <row r="6" spans="1:7" ht="16.05" customHeight="1" x14ac:dyDescent="0.3">
      <c r="A6" s="21" t="s">
        <v>6</v>
      </c>
      <c r="B6" s="22">
        <v>16659394</v>
      </c>
      <c r="C6" s="3">
        <v>0.9</v>
      </c>
      <c r="D6" s="1">
        <v>15055094</v>
      </c>
      <c r="E6" s="32" t="s">
        <v>76</v>
      </c>
      <c r="F6" s="38"/>
      <c r="G6" s="38"/>
    </row>
    <row r="7" spans="1:7" ht="16.05" customHeight="1" x14ac:dyDescent="0.3">
      <c r="A7" s="21" t="s">
        <v>7</v>
      </c>
      <c r="B7" s="22">
        <v>10877799</v>
      </c>
      <c r="C7" s="3">
        <v>0.91</v>
      </c>
      <c r="D7" s="1">
        <v>9932518</v>
      </c>
      <c r="E7" s="32" t="s">
        <v>76</v>
      </c>
      <c r="F7" s="38"/>
      <c r="G7" s="38"/>
    </row>
    <row r="8" spans="1:7" ht="16.05" customHeight="1" x14ac:dyDescent="0.3">
      <c r="A8" s="21" t="s">
        <v>8</v>
      </c>
      <c r="B8" s="22">
        <v>44248481</v>
      </c>
      <c r="C8" s="3">
        <v>0.9</v>
      </c>
      <c r="D8" s="1">
        <v>40040450</v>
      </c>
      <c r="E8" s="32" t="s">
        <v>51</v>
      </c>
      <c r="F8" s="38"/>
      <c r="G8" s="38"/>
    </row>
    <row r="9" spans="1:7" ht="16.05" customHeight="1" x14ac:dyDescent="0.3">
      <c r="A9" s="21" t="s">
        <v>9</v>
      </c>
      <c r="B9" s="22">
        <v>27184026</v>
      </c>
      <c r="C9" s="3">
        <v>0.9</v>
      </c>
      <c r="D9" s="1">
        <v>24500963</v>
      </c>
      <c r="E9" s="32" t="s">
        <v>51</v>
      </c>
      <c r="F9" s="38"/>
      <c r="G9" s="38"/>
    </row>
    <row r="10" spans="1:7" ht="16.95" customHeight="1" x14ac:dyDescent="0.3">
      <c r="A10" s="21" t="s">
        <v>10</v>
      </c>
      <c r="B10" s="22">
        <v>22361399</v>
      </c>
      <c r="C10" s="3">
        <v>0.9</v>
      </c>
      <c r="D10" s="1">
        <v>20089481</v>
      </c>
      <c r="E10" s="32" t="s">
        <v>51</v>
      </c>
      <c r="F10" s="38"/>
      <c r="G10" s="38"/>
    </row>
    <row r="11" spans="1:7" ht="16.05" customHeight="1" x14ac:dyDescent="0.3">
      <c r="A11" s="21" t="s">
        <v>11</v>
      </c>
      <c r="B11" s="22">
        <v>24241471</v>
      </c>
      <c r="C11" s="3">
        <v>0.91</v>
      </c>
      <c r="D11" s="1">
        <v>14836023</v>
      </c>
      <c r="E11" s="32" t="s">
        <v>76</v>
      </c>
      <c r="F11" s="38"/>
      <c r="G11" s="38"/>
    </row>
    <row r="12" spans="1:7" ht="16.05" customHeight="1" x14ac:dyDescent="0.3">
      <c r="A12" s="21" t="s">
        <v>12</v>
      </c>
      <c r="B12" s="22">
        <v>12234121</v>
      </c>
      <c r="C12" s="3">
        <v>0.91</v>
      </c>
      <c r="D12" s="1">
        <v>14979444</v>
      </c>
      <c r="E12" s="32" t="s">
        <v>51</v>
      </c>
      <c r="F12" s="38"/>
      <c r="G12" s="38"/>
    </row>
    <row r="13" spans="1:7" ht="16.05" customHeight="1" x14ac:dyDescent="0.3">
      <c r="A13" s="21" t="s">
        <v>13</v>
      </c>
      <c r="B13" s="22">
        <v>13845220</v>
      </c>
      <c r="C13" s="3">
        <v>0.91</v>
      </c>
      <c r="D13" s="1">
        <v>10926581</v>
      </c>
      <c r="E13" s="32" t="s">
        <v>51</v>
      </c>
      <c r="F13" s="38"/>
      <c r="G13" s="38"/>
    </row>
    <row r="14" spans="1:7" ht="16.95" customHeight="1" x14ac:dyDescent="0.3">
      <c r="A14" s="21" t="s">
        <v>14</v>
      </c>
      <c r="B14" s="22">
        <v>30882144</v>
      </c>
      <c r="C14" s="3">
        <v>0.91</v>
      </c>
      <c r="D14" s="1">
        <v>17921173</v>
      </c>
      <c r="E14" s="32" t="s">
        <v>51</v>
      </c>
      <c r="F14" s="38"/>
      <c r="G14" s="38"/>
    </row>
    <row r="15" spans="1:7" ht="16.05" customHeight="1" x14ac:dyDescent="0.3">
      <c r="A15" s="21" t="s">
        <v>15</v>
      </c>
      <c r="B15" s="22">
        <v>16265786</v>
      </c>
      <c r="C15" s="3">
        <v>0.9</v>
      </c>
      <c r="D15" s="1">
        <v>21904593</v>
      </c>
      <c r="E15" s="32" t="s">
        <v>76</v>
      </c>
      <c r="F15" s="38"/>
      <c r="G15" s="38"/>
    </row>
    <row r="16" spans="1:7" ht="16.05" customHeight="1" x14ac:dyDescent="0.3">
      <c r="A16" s="21" t="s">
        <v>16</v>
      </c>
      <c r="B16" s="22">
        <v>16451888</v>
      </c>
      <c r="C16" s="3">
        <v>0.91</v>
      </c>
      <c r="D16" s="1">
        <v>11086560</v>
      </c>
      <c r="E16" s="32" t="s">
        <v>51</v>
      </c>
      <c r="F16" s="38"/>
      <c r="G16" s="38"/>
    </row>
    <row r="17" spans="1:7" ht="16.05" customHeight="1" x14ac:dyDescent="0.3">
      <c r="A17" s="21" t="s">
        <v>17</v>
      </c>
      <c r="B17" s="22">
        <v>12068236</v>
      </c>
      <c r="C17" s="3">
        <v>0.91</v>
      </c>
      <c r="D17" s="1">
        <v>12564537</v>
      </c>
      <c r="E17" s="32" t="s">
        <v>76</v>
      </c>
      <c r="F17" s="38"/>
      <c r="G17" s="38"/>
    </row>
    <row r="18" spans="1:7" ht="16.95" customHeight="1" x14ac:dyDescent="0.3">
      <c r="A18" s="21" t="s">
        <v>18</v>
      </c>
      <c r="B18" s="22">
        <v>19787096</v>
      </c>
      <c r="C18" s="3">
        <v>0.91</v>
      </c>
      <c r="D18" s="1">
        <v>27966870</v>
      </c>
      <c r="E18" s="32" t="s">
        <v>76</v>
      </c>
      <c r="F18" s="38"/>
      <c r="G18" s="38"/>
    </row>
    <row r="19" spans="1:7" ht="16.05" customHeight="1" x14ac:dyDescent="0.3">
      <c r="A19" s="21" t="s">
        <v>19</v>
      </c>
      <c r="B19" s="22">
        <v>5309507</v>
      </c>
      <c r="C19" s="3">
        <v>0.9</v>
      </c>
      <c r="D19" s="1">
        <v>16897583</v>
      </c>
      <c r="E19" s="32" t="s">
        <v>76</v>
      </c>
      <c r="F19" s="38" t="s">
        <v>153</v>
      </c>
      <c r="G19" s="38"/>
    </row>
    <row r="20" spans="1:7" ht="16.05" customHeight="1" x14ac:dyDescent="0.3">
      <c r="A20" s="21" t="s">
        <v>20</v>
      </c>
      <c r="B20" s="22">
        <v>19799155</v>
      </c>
      <c r="C20" s="3">
        <v>0.9</v>
      </c>
      <c r="D20" s="1">
        <v>20199107</v>
      </c>
      <c r="E20" s="32" t="s">
        <v>76</v>
      </c>
      <c r="F20" s="38"/>
      <c r="G20" s="38"/>
    </row>
    <row r="21" spans="1:7" ht="16.05" customHeight="1" x14ac:dyDescent="0.3">
      <c r="A21" s="21" t="s">
        <v>21</v>
      </c>
      <c r="B21" s="22">
        <v>22380911</v>
      </c>
      <c r="C21" s="3">
        <v>0.9</v>
      </c>
      <c r="D21" s="1">
        <v>18491810</v>
      </c>
      <c r="E21" s="32" t="s">
        <v>76</v>
      </c>
      <c r="F21" s="38"/>
      <c r="G21" s="38"/>
    </row>
    <row r="22" spans="1:7" ht="16.05" customHeight="1" x14ac:dyDescent="0.3">
      <c r="A22" s="21" t="s">
        <v>22</v>
      </c>
      <c r="B22" s="22">
        <v>26838096</v>
      </c>
      <c r="C22" s="3">
        <v>0.9</v>
      </c>
      <c r="D22" s="1">
        <v>23499521</v>
      </c>
      <c r="E22" s="32" t="s">
        <v>76</v>
      </c>
      <c r="F22" s="38"/>
      <c r="G22" s="38"/>
    </row>
    <row r="23" spans="1:7" ht="16.05" customHeight="1" x14ac:dyDescent="0.3">
      <c r="A23" s="21" t="s">
        <v>23</v>
      </c>
      <c r="B23" s="22">
        <v>27727956</v>
      </c>
      <c r="C23" s="3">
        <v>0.9</v>
      </c>
      <c r="D23" s="1">
        <v>26421784</v>
      </c>
      <c r="E23" s="32" t="s">
        <v>51</v>
      </c>
      <c r="F23" s="38"/>
      <c r="G23" s="38"/>
    </row>
    <row r="24" spans="1:7" ht="16.05" customHeight="1" x14ac:dyDescent="0.3">
      <c r="A24" s="21" t="s">
        <v>24</v>
      </c>
      <c r="B24" s="22">
        <v>19647949</v>
      </c>
      <c r="C24" s="3">
        <v>0.89</v>
      </c>
      <c r="D24" s="1">
        <v>29926965</v>
      </c>
      <c r="E24" s="32" t="s">
        <v>51</v>
      </c>
      <c r="F24" s="38"/>
      <c r="G24" s="38"/>
    </row>
    <row r="25" spans="1:7" ht="16.95" customHeight="1" x14ac:dyDescent="0.3">
      <c r="A25" s="21" t="s">
        <v>25</v>
      </c>
      <c r="B25" s="22">
        <v>22924014</v>
      </c>
      <c r="C25" s="3">
        <v>0.9</v>
      </c>
      <c r="D25" s="1">
        <v>24366852</v>
      </c>
      <c r="E25" s="32" t="s">
        <v>51</v>
      </c>
      <c r="F25" s="38"/>
      <c r="G25" s="38"/>
    </row>
    <row r="26" spans="1:7" ht="16.05" customHeight="1" x14ac:dyDescent="0.3">
      <c r="A26" s="21" t="s">
        <v>26</v>
      </c>
      <c r="B26" s="22">
        <v>8348235</v>
      </c>
      <c r="C26" s="3">
        <v>0.9</v>
      </c>
      <c r="D26" s="1">
        <v>25508281</v>
      </c>
      <c r="E26" s="32" t="s">
        <v>76</v>
      </c>
      <c r="F26" s="38"/>
      <c r="G26" s="38"/>
    </row>
    <row r="27" spans="1:7" ht="16.95" customHeight="1" x14ac:dyDescent="0.3">
      <c r="A27" s="21" t="s">
        <v>27</v>
      </c>
      <c r="B27" s="22">
        <v>23979270</v>
      </c>
      <c r="C27" s="3">
        <v>0.9</v>
      </c>
      <c r="D27" s="1">
        <v>33525561</v>
      </c>
      <c r="E27" s="32" t="s">
        <v>51</v>
      </c>
      <c r="F27" s="38"/>
      <c r="G27" s="38"/>
    </row>
    <row r="28" spans="1:7" ht="16.05" customHeight="1" x14ac:dyDescent="0.3">
      <c r="A28" s="21" t="s">
        <v>28</v>
      </c>
      <c r="B28" s="22">
        <v>7705718</v>
      </c>
      <c r="C28" s="3">
        <v>0.9</v>
      </c>
      <c r="D28" s="1">
        <v>13539473</v>
      </c>
      <c r="E28" s="32" t="s">
        <v>51</v>
      </c>
      <c r="F28" s="38"/>
      <c r="G28" s="38"/>
    </row>
    <row r="29" spans="1:7" ht="16.05" customHeight="1" x14ac:dyDescent="0.3">
      <c r="A29" s="21" t="s">
        <v>29</v>
      </c>
      <c r="B29" s="22">
        <v>19777286</v>
      </c>
      <c r="C29" s="3">
        <v>0.9</v>
      </c>
      <c r="D29" s="1">
        <v>13964369</v>
      </c>
      <c r="E29" s="32" t="s">
        <v>51</v>
      </c>
      <c r="F29" s="38"/>
      <c r="G29" s="38"/>
    </row>
    <row r="30" spans="1:7" ht="16.05" customHeight="1" x14ac:dyDescent="0.3">
      <c r="A30" s="21" t="s">
        <v>30</v>
      </c>
      <c r="B30" s="22">
        <v>22860452</v>
      </c>
      <c r="C30" s="3">
        <v>0.89</v>
      </c>
      <c r="D30" s="1">
        <v>60526905</v>
      </c>
      <c r="E30" s="32" t="s">
        <v>76</v>
      </c>
      <c r="F30" s="38"/>
      <c r="G30" s="38"/>
    </row>
    <row r="31" spans="1:7" ht="16.95" customHeight="1" x14ac:dyDescent="0.3">
      <c r="A31" s="21" t="s">
        <v>31</v>
      </c>
      <c r="B31" s="22">
        <v>20851640</v>
      </c>
      <c r="C31" s="3">
        <v>0.91</v>
      </c>
      <c r="D31" s="1">
        <v>22129781</v>
      </c>
      <c r="E31" s="32" t="s">
        <v>51</v>
      </c>
      <c r="F31" s="38"/>
      <c r="G31" s="38"/>
    </row>
    <row r="32" spans="1:7" ht="16.05" customHeight="1" x14ac:dyDescent="0.3">
      <c r="A32" s="21" t="s">
        <v>32</v>
      </c>
      <c r="B32" s="22">
        <v>26710129</v>
      </c>
      <c r="C32" s="3">
        <v>0.91</v>
      </c>
      <c r="D32" s="1">
        <v>14345916</v>
      </c>
      <c r="E32" s="32" t="s">
        <v>76</v>
      </c>
      <c r="F32" s="38"/>
      <c r="G32" s="38"/>
    </row>
    <row r="33" spans="1:7" ht="16.95" customHeight="1" x14ac:dyDescent="0.3">
      <c r="A33" s="21" t="s">
        <v>33</v>
      </c>
      <c r="B33" s="22">
        <v>5475073</v>
      </c>
      <c r="C33" s="3">
        <v>0.9</v>
      </c>
      <c r="D33" s="1">
        <v>30242283</v>
      </c>
      <c r="E33" s="32" t="s">
        <v>76</v>
      </c>
      <c r="F33" s="38"/>
      <c r="G33" s="38"/>
    </row>
    <row r="34" spans="1:7" ht="16.05" customHeight="1" x14ac:dyDescent="0.3">
      <c r="A34" s="21" t="s">
        <v>34</v>
      </c>
      <c r="B34" s="22">
        <v>18685815</v>
      </c>
      <c r="C34" s="3">
        <v>0.91</v>
      </c>
      <c r="D34" s="1">
        <v>4836961</v>
      </c>
      <c r="E34" s="32" t="s">
        <v>76</v>
      </c>
      <c r="F34" s="38" t="s">
        <v>154</v>
      </c>
      <c r="G34" s="38"/>
    </row>
    <row r="35" spans="1:7" ht="16.05" customHeight="1" x14ac:dyDescent="0.3">
      <c r="A35" s="21" t="s">
        <v>35</v>
      </c>
      <c r="B35" s="22">
        <v>22413568</v>
      </c>
      <c r="C35" s="3">
        <v>0.9</v>
      </c>
      <c r="D35" s="1">
        <v>17858838</v>
      </c>
      <c r="E35" s="32" t="s">
        <v>76</v>
      </c>
      <c r="F35" s="38"/>
      <c r="G35" s="38"/>
    </row>
    <row r="36" spans="1:7" ht="16.05" customHeight="1" x14ac:dyDescent="0.3">
      <c r="A36" s="21" t="s">
        <v>36</v>
      </c>
      <c r="B36" s="22">
        <v>20516820</v>
      </c>
      <c r="C36" s="3">
        <v>0.91</v>
      </c>
      <c r="D36" s="1">
        <v>20386772</v>
      </c>
      <c r="E36" s="32" t="s">
        <v>76</v>
      </c>
      <c r="F36" s="38"/>
      <c r="G36" s="38"/>
    </row>
    <row r="37" spans="1:7" ht="16.95" customHeight="1" x14ac:dyDescent="0.3">
      <c r="A37" s="21" t="s">
        <v>37</v>
      </c>
      <c r="B37" s="22">
        <v>26061352</v>
      </c>
      <c r="C37" s="3">
        <v>0.9</v>
      </c>
      <c r="D37" s="1">
        <v>24242852</v>
      </c>
      <c r="E37" s="32" t="s">
        <v>76</v>
      </c>
      <c r="F37" s="38"/>
      <c r="G37" s="38"/>
    </row>
    <row r="38" spans="1:7" x14ac:dyDescent="0.3">
      <c r="A38" s="21" t="s">
        <v>38</v>
      </c>
      <c r="B38" s="22">
        <v>29341237</v>
      </c>
      <c r="C38" s="3">
        <v>0.91</v>
      </c>
      <c r="D38" s="1">
        <v>25146483</v>
      </c>
      <c r="E38" s="32" t="s">
        <v>51</v>
      </c>
      <c r="F38" s="38"/>
      <c r="G38" s="38"/>
    </row>
    <row r="39" spans="1:7" ht="16.05" customHeight="1" x14ac:dyDescent="0.3">
      <c r="A39" s="21" t="s">
        <v>39</v>
      </c>
      <c r="B39" s="22">
        <v>33475352</v>
      </c>
      <c r="C39" s="3">
        <v>0.9</v>
      </c>
      <c r="D39" s="1">
        <v>17692978</v>
      </c>
      <c r="E39" s="32" t="s">
        <v>51</v>
      </c>
      <c r="F39" s="38"/>
      <c r="G39" s="38"/>
    </row>
    <row r="40" spans="1:7" ht="16.05" customHeight="1" x14ac:dyDescent="0.3">
      <c r="A40" s="21" t="s">
        <v>40</v>
      </c>
      <c r="B40" s="22">
        <v>27083308</v>
      </c>
      <c r="C40" s="3">
        <v>0.9</v>
      </c>
      <c r="D40" s="1">
        <v>20656829</v>
      </c>
      <c r="E40" s="32" t="s">
        <v>51</v>
      </c>
      <c r="F40" s="38"/>
      <c r="G40" s="38"/>
    </row>
    <row r="41" spans="1:7" ht="16.05" customHeight="1" x14ac:dyDescent="0.3">
      <c r="A41" s="21" t="s">
        <v>41</v>
      </c>
      <c r="B41" s="22">
        <v>67688330</v>
      </c>
      <c r="C41" s="3">
        <v>0.91</v>
      </c>
      <c r="D41" s="1">
        <v>7591885</v>
      </c>
      <c r="E41" s="32" t="s">
        <v>76</v>
      </c>
      <c r="F41" s="38"/>
      <c r="G41" s="38"/>
    </row>
    <row r="42" spans="1:7" ht="16.05" customHeight="1" x14ac:dyDescent="0.3">
      <c r="A42" s="21" t="s">
        <v>42</v>
      </c>
      <c r="B42" s="22">
        <v>24310426</v>
      </c>
      <c r="C42" s="3">
        <v>0.91</v>
      </c>
      <c r="D42" s="1">
        <v>21765983</v>
      </c>
      <c r="E42" s="32" t="s">
        <v>51</v>
      </c>
      <c r="F42" s="38"/>
      <c r="G42" s="38"/>
    </row>
    <row r="43" spans="1:7" ht="16.05" customHeight="1" x14ac:dyDescent="0.3">
      <c r="A43" s="21" t="s">
        <v>43</v>
      </c>
      <c r="B43" s="22">
        <v>15834344</v>
      </c>
      <c r="C43" s="3">
        <v>0.91</v>
      </c>
      <c r="D43" s="1">
        <v>7026844</v>
      </c>
      <c r="E43" s="32" t="s">
        <v>51</v>
      </c>
      <c r="F43" s="38"/>
      <c r="G43" s="38"/>
    </row>
    <row r="44" spans="1:7" ht="16.05" customHeight="1" x14ac:dyDescent="0.3">
      <c r="A44" s="21" t="s">
        <v>44</v>
      </c>
      <c r="B44" s="22">
        <v>33703648</v>
      </c>
      <c r="C44" s="3">
        <v>0.91</v>
      </c>
      <c r="D44" s="1">
        <v>17920199</v>
      </c>
      <c r="E44" s="32" t="s">
        <v>51</v>
      </c>
      <c r="F44" s="38"/>
      <c r="G44" s="38"/>
    </row>
    <row r="45" spans="1:7" ht="16.95" customHeight="1" x14ac:dyDescent="0.3">
      <c r="A45" s="21" t="s">
        <v>45</v>
      </c>
      <c r="B45" s="22">
        <v>28273422</v>
      </c>
      <c r="C45" s="3">
        <v>0.91</v>
      </c>
      <c r="D45" s="1">
        <v>20732144</v>
      </c>
      <c r="E45" s="32" t="s">
        <v>76</v>
      </c>
      <c r="F45" s="38"/>
      <c r="G45" s="38"/>
    </row>
    <row r="46" spans="1:7" ht="16.05" customHeight="1" x14ac:dyDescent="0.3">
      <c r="A46" s="21" t="s">
        <v>46</v>
      </c>
      <c r="B46" s="22">
        <v>37304508</v>
      </c>
      <c r="C46" s="3">
        <v>0.9</v>
      </c>
      <c r="D46" s="1">
        <v>18835286</v>
      </c>
      <c r="E46" s="32" t="s">
        <v>51</v>
      </c>
      <c r="F46" s="38"/>
      <c r="G46" s="38"/>
    </row>
    <row r="47" spans="1:7" ht="16.05" customHeight="1" x14ac:dyDescent="0.3">
      <c r="A47" s="21" t="s">
        <v>47</v>
      </c>
      <c r="B47" s="22">
        <v>14983923</v>
      </c>
      <c r="C47" s="3">
        <v>0.9</v>
      </c>
      <c r="D47" s="1">
        <v>24124589</v>
      </c>
      <c r="E47" s="32" t="s">
        <v>76</v>
      </c>
      <c r="F47" s="38"/>
      <c r="G47" s="38"/>
    </row>
    <row r="48" spans="1:7" ht="16.95" customHeight="1" x14ac:dyDescent="0.3">
      <c r="A48" s="21" t="s">
        <v>48</v>
      </c>
      <c r="B48" s="22">
        <v>15457570</v>
      </c>
      <c r="C48" s="3">
        <v>0.91</v>
      </c>
      <c r="D48" s="1">
        <v>4992172</v>
      </c>
      <c r="E48" s="32" t="s">
        <v>76</v>
      </c>
      <c r="F48" s="38"/>
      <c r="G48" s="38"/>
    </row>
    <row r="49" spans="1:7" ht="16.95" customHeight="1" x14ac:dyDescent="0.3">
      <c r="A49" s="10" t="s">
        <v>157</v>
      </c>
      <c r="B49" s="5">
        <f>AVERAGE(B4:B48)</f>
        <v>21984856.266666666</v>
      </c>
      <c r="C49" s="4">
        <f t="shared" ref="C49:D49" si="0">AVERAGE(C4:C48)</f>
        <v>0.90355555555555489</v>
      </c>
      <c r="D49" s="5">
        <f t="shared" si="0"/>
        <v>19846496.466666665</v>
      </c>
      <c r="E49" s="33"/>
      <c r="F49" s="20"/>
      <c r="G49" s="20"/>
    </row>
    <row r="50" spans="1:7" ht="16.95" customHeight="1" x14ac:dyDescent="0.3">
      <c r="A50" s="21"/>
      <c r="B50" s="22"/>
      <c r="C50" s="3"/>
      <c r="D50" s="1"/>
      <c r="E50" s="32"/>
      <c r="F50" s="23"/>
      <c r="G50" s="23"/>
    </row>
    <row r="51" spans="1:7" x14ac:dyDescent="0.3">
      <c r="A51" s="10" t="s">
        <v>156</v>
      </c>
      <c r="B51" s="11"/>
      <c r="C51" s="6"/>
      <c r="D51" s="11"/>
      <c r="E51" s="33"/>
      <c r="F51" s="11"/>
      <c r="G51" s="11"/>
    </row>
    <row r="52" spans="1:7" x14ac:dyDescent="0.3">
      <c r="A52" s="9" t="s">
        <v>86</v>
      </c>
      <c r="B52" s="8">
        <v>20073365</v>
      </c>
      <c r="C52" s="2">
        <v>0.73299999999999998</v>
      </c>
      <c r="D52" s="8">
        <f>C52*B52</f>
        <v>14713776.545</v>
      </c>
      <c r="E52" s="34" t="s">
        <v>51</v>
      </c>
      <c r="F52" s="12" t="s">
        <v>85</v>
      </c>
      <c r="G52" s="12" t="s">
        <v>50</v>
      </c>
    </row>
    <row r="53" spans="1:7" x14ac:dyDescent="0.3">
      <c r="A53" s="9" t="s">
        <v>84</v>
      </c>
      <c r="B53" s="8">
        <v>20126056</v>
      </c>
      <c r="C53" s="2">
        <v>0.73299999999999998</v>
      </c>
      <c r="D53" s="8">
        <f t="shared" ref="D53:D116" si="1">C53*B53</f>
        <v>14752399.048</v>
      </c>
      <c r="E53" s="34" t="s">
        <v>51</v>
      </c>
      <c r="F53" s="12" t="s">
        <v>85</v>
      </c>
      <c r="G53" s="12" t="s">
        <v>50</v>
      </c>
    </row>
    <row r="54" spans="1:7" x14ac:dyDescent="0.3">
      <c r="A54" s="9" t="s">
        <v>132</v>
      </c>
      <c r="B54" s="8">
        <v>6049557</v>
      </c>
      <c r="C54" s="2">
        <v>0.72460000000000002</v>
      </c>
      <c r="D54" s="8">
        <f t="shared" si="1"/>
        <v>4383509.0022</v>
      </c>
      <c r="E54" s="34" t="s">
        <v>51</v>
      </c>
      <c r="F54" s="12" t="s">
        <v>128</v>
      </c>
      <c r="G54" s="12" t="s">
        <v>50</v>
      </c>
    </row>
    <row r="55" spans="1:7" x14ac:dyDescent="0.3">
      <c r="A55" s="9" t="s">
        <v>127</v>
      </c>
      <c r="B55" s="8">
        <v>11668582</v>
      </c>
      <c r="C55" s="2">
        <v>0.77769999999999995</v>
      </c>
      <c r="D55" s="8">
        <f t="shared" si="1"/>
        <v>9074656.2214000002</v>
      </c>
      <c r="E55" s="34" t="s">
        <v>51</v>
      </c>
      <c r="F55" s="12" t="s">
        <v>128</v>
      </c>
      <c r="G55" s="12" t="s">
        <v>50</v>
      </c>
    </row>
    <row r="56" spans="1:7" x14ac:dyDescent="0.3">
      <c r="A56" s="9" t="s">
        <v>129</v>
      </c>
      <c r="B56" s="8">
        <v>12035253</v>
      </c>
      <c r="C56" s="2">
        <v>0.77749999999999997</v>
      </c>
      <c r="D56" s="8">
        <f t="shared" si="1"/>
        <v>9357409.2074999996</v>
      </c>
      <c r="E56" s="34" t="s">
        <v>51</v>
      </c>
      <c r="F56" s="12" t="s">
        <v>128</v>
      </c>
      <c r="G56" s="12" t="s">
        <v>50</v>
      </c>
    </row>
    <row r="57" spans="1:7" x14ac:dyDescent="0.3">
      <c r="A57" s="9" t="s">
        <v>130</v>
      </c>
      <c r="B57" s="8">
        <v>6157687</v>
      </c>
      <c r="C57" s="2">
        <v>0.7238</v>
      </c>
      <c r="D57" s="8">
        <f t="shared" si="1"/>
        <v>4456933.8505999995</v>
      </c>
      <c r="E57" s="34" t="s">
        <v>51</v>
      </c>
      <c r="F57" s="12" t="s">
        <v>128</v>
      </c>
      <c r="G57" s="12" t="s">
        <v>50</v>
      </c>
    </row>
    <row r="58" spans="1:7" x14ac:dyDescent="0.3">
      <c r="A58" s="9" t="s">
        <v>131</v>
      </c>
      <c r="B58" s="8">
        <v>11672531</v>
      </c>
      <c r="C58" s="2">
        <v>0.77790000000000004</v>
      </c>
      <c r="D58" s="8">
        <f t="shared" si="1"/>
        <v>9080061.8649000004</v>
      </c>
      <c r="E58" s="34" t="s">
        <v>51</v>
      </c>
      <c r="F58" s="12" t="s">
        <v>128</v>
      </c>
      <c r="G58" s="12" t="s">
        <v>50</v>
      </c>
    </row>
    <row r="59" spans="1:7" x14ac:dyDescent="0.3">
      <c r="A59" s="9" t="s">
        <v>133</v>
      </c>
      <c r="B59" s="8">
        <v>12133229</v>
      </c>
      <c r="C59" s="2">
        <v>0.7792</v>
      </c>
      <c r="D59" s="8">
        <f t="shared" si="1"/>
        <v>9454212.0368000008</v>
      </c>
      <c r="E59" s="34" t="s">
        <v>51</v>
      </c>
      <c r="F59" s="12" t="s">
        <v>128</v>
      </c>
      <c r="G59" s="12" t="s">
        <v>50</v>
      </c>
    </row>
    <row r="60" spans="1:7" x14ac:dyDescent="0.3">
      <c r="A60" s="9" t="s">
        <v>62</v>
      </c>
      <c r="B60" s="8">
        <v>20128377</v>
      </c>
      <c r="C60" s="2">
        <v>0.50129999999999997</v>
      </c>
      <c r="D60" s="8">
        <f t="shared" si="1"/>
        <v>10090355.390099999</v>
      </c>
      <c r="E60" s="34" t="s">
        <v>51</v>
      </c>
      <c r="F60" s="12" t="s">
        <v>63</v>
      </c>
      <c r="G60" s="12" t="s">
        <v>50</v>
      </c>
    </row>
    <row r="61" spans="1:7" x14ac:dyDescent="0.3">
      <c r="A61" s="9" t="s">
        <v>64</v>
      </c>
      <c r="B61" s="8">
        <v>20057366</v>
      </c>
      <c r="C61" s="2">
        <v>0.50170000000000003</v>
      </c>
      <c r="D61" s="8">
        <f t="shared" si="1"/>
        <v>10062780.522200001</v>
      </c>
      <c r="E61" s="34" t="s">
        <v>51</v>
      </c>
      <c r="F61" s="12" t="s">
        <v>63</v>
      </c>
      <c r="G61" s="12" t="s">
        <v>50</v>
      </c>
    </row>
    <row r="62" spans="1:7" x14ac:dyDescent="0.3">
      <c r="A62" s="9" t="s">
        <v>67</v>
      </c>
      <c r="B62" s="8">
        <v>17029512</v>
      </c>
      <c r="C62" s="2">
        <v>0.75890000000000002</v>
      </c>
      <c r="D62" s="8">
        <f t="shared" si="1"/>
        <v>12923696.6568</v>
      </c>
      <c r="E62" s="34" t="s">
        <v>51</v>
      </c>
      <c r="F62" s="12" t="s">
        <v>66</v>
      </c>
      <c r="G62" s="12" t="s">
        <v>50</v>
      </c>
    </row>
    <row r="63" spans="1:7" x14ac:dyDescent="0.3">
      <c r="A63" s="9" t="s">
        <v>65</v>
      </c>
      <c r="B63" s="8">
        <v>16983307</v>
      </c>
      <c r="C63" s="2">
        <v>0.75939999999999996</v>
      </c>
      <c r="D63" s="8">
        <f t="shared" si="1"/>
        <v>12897123.3358</v>
      </c>
      <c r="E63" s="34" t="s">
        <v>51</v>
      </c>
      <c r="F63" s="12" t="s">
        <v>66</v>
      </c>
      <c r="G63" s="12" t="s">
        <v>50</v>
      </c>
    </row>
    <row r="64" spans="1:7" x14ac:dyDescent="0.3">
      <c r="A64" s="9" t="s">
        <v>72</v>
      </c>
      <c r="B64" s="8">
        <v>24316172</v>
      </c>
      <c r="C64" s="2">
        <v>0.78120000000000001</v>
      </c>
      <c r="D64" s="8">
        <f t="shared" si="1"/>
        <v>18995793.566399999</v>
      </c>
      <c r="E64" s="34" t="s">
        <v>51</v>
      </c>
      <c r="F64" s="12" t="s">
        <v>71</v>
      </c>
      <c r="G64" s="12" t="s">
        <v>50</v>
      </c>
    </row>
    <row r="65" spans="1:7" x14ac:dyDescent="0.3">
      <c r="A65" s="9" t="s">
        <v>70</v>
      </c>
      <c r="B65" s="8">
        <v>24241690</v>
      </c>
      <c r="C65" s="2">
        <v>0.78190000000000004</v>
      </c>
      <c r="D65" s="8">
        <f t="shared" si="1"/>
        <v>18954577.411000002</v>
      </c>
      <c r="E65" s="34" t="s">
        <v>51</v>
      </c>
      <c r="F65" s="12" t="s">
        <v>71</v>
      </c>
      <c r="G65" s="12" t="s">
        <v>50</v>
      </c>
    </row>
    <row r="66" spans="1:7" x14ac:dyDescent="0.3">
      <c r="A66" s="9" t="s">
        <v>49</v>
      </c>
      <c r="B66" s="8">
        <v>19941457</v>
      </c>
      <c r="C66" s="2">
        <v>0.81420000000000003</v>
      </c>
      <c r="D66" s="8">
        <f t="shared" si="1"/>
        <v>16236334.2894</v>
      </c>
      <c r="E66" s="34" t="s">
        <v>51</v>
      </c>
      <c r="F66" s="12" t="s">
        <v>52</v>
      </c>
      <c r="G66" s="12" t="s">
        <v>50</v>
      </c>
    </row>
    <row r="67" spans="1:7" x14ac:dyDescent="0.3">
      <c r="A67" s="9" t="s">
        <v>53</v>
      </c>
      <c r="B67" s="8">
        <v>19901015</v>
      </c>
      <c r="C67" s="2">
        <v>0.8145</v>
      </c>
      <c r="D67" s="8">
        <f t="shared" si="1"/>
        <v>16209376.717499999</v>
      </c>
      <c r="E67" s="34" t="s">
        <v>51</v>
      </c>
      <c r="F67" s="12" t="s">
        <v>52</v>
      </c>
      <c r="G67" s="12" t="s">
        <v>50</v>
      </c>
    </row>
    <row r="68" spans="1:7" x14ac:dyDescent="0.3">
      <c r="A68" s="9" t="s">
        <v>61</v>
      </c>
      <c r="B68" s="8">
        <v>9405901</v>
      </c>
      <c r="C68" s="2">
        <v>0.84150000000000003</v>
      </c>
      <c r="D68" s="8">
        <f t="shared" si="1"/>
        <v>7915065.6915000007</v>
      </c>
      <c r="E68" s="34" t="s">
        <v>51</v>
      </c>
      <c r="F68" s="12" t="s">
        <v>58</v>
      </c>
      <c r="G68" s="12" t="s">
        <v>55</v>
      </c>
    </row>
    <row r="69" spans="1:7" x14ac:dyDescent="0.3">
      <c r="A69" s="9" t="s">
        <v>57</v>
      </c>
      <c r="B69" s="8">
        <v>4237804</v>
      </c>
      <c r="C69" s="2">
        <v>0.84440000000000004</v>
      </c>
      <c r="D69" s="8">
        <f t="shared" si="1"/>
        <v>3578401.6976000001</v>
      </c>
      <c r="E69" s="34" t="s">
        <v>51</v>
      </c>
      <c r="F69" s="12" t="s">
        <v>58</v>
      </c>
      <c r="G69" s="12" t="s">
        <v>55</v>
      </c>
    </row>
    <row r="70" spans="1:7" x14ac:dyDescent="0.3">
      <c r="A70" s="9" t="s">
        <v>59</v>
      </c>
      <c r="B70" s="8">
        <v>9401180</v>
      </c>
      <c r="C70" s="2">
        <v>0.84179999999999999</v>
      </c>
      <c r="D70" s="8">
        <f t="shared" si="1"/>
        <v>7913913.324</v>
      </c>
      <c r="E70" s="34" t="s">
        <v>51</v>
      </c>
      <c r="F70" s="12" t="s">
        <v>58</v>
      </c>
      <c r="G70" s="12" t="s">
        <v>55</v>
      </c>
    </row>
    <row r="71" spans="1:7" x14ac:dyDescent="0.3">
      <c r="A71" s="9" t="s">
        <v>60</v>
      </c>
      <c r="B71" s="8">
        <v>4114399</v>
      </c>
      <c r="C71" s="2">
        <v>0.84489999999999998</v>
      </c>
      <c r="D71" s="8">
        <f t="shared" si="1"/>
        <v>3476255.7151000001</v>
      </c>
      <c r="E71" s="34" t="s">
        <v>51</v>
      </c>
      <c r="F71" s="12" t="s">
        <v>58</v>
      </c>
      <c r="G71" s="12" t="s">
        <v>55</v>
      </c>
    </row>
    <row r="72" spans="1:7" x14ac:dyDescent="0.3">
      <c r="A72" s="9" t="s">
        <v>68</v>
      </c>
      <c r="B72" s="8">
        <v>13565934</v>
      </c>
      <c r="C72" s="2">
        <v>0.76060000000000005</v>
      </c>
      <c r="D72" s="8">
        <f t="shared" si="1"/>
        <v>10318249.400400002</v>
      </c>
      <c r="E72" s="34" t="s">
        <v>51</v>
      </c>
      <c r="F72" s="12" t="s">
        <v>66</v>
      </c>
      <c r="G72" s="12" t="s">
        <v>55</v>
      </c>
    </row>
    <row r="73" spans="1:7" x14ac:dyDescent="0.3">
      <c r="A73" s="9" t="s">
        <v>69</v>
      </c>
      <c r="B73" s="8">
        <v>13532747</v>
      </c>
      <c r="C73" s="2">
        <v>0.76080000000000003</v>
      </c>
      <c r="D73" s="8">
        <f t="shared" si="1"/>
        <v>10295713.9176</v>
      </c>
      <c r="E73" s="34" t="s">
        <v>51</v>
      </c>
      <c r="F73" s="12" t="s">
        <v>66</v>
      </c>
      <c r="G73" s="12" t="s">
        <v>55</v>
      </c>
    </row>
    <row r="74" spans="1:7" x14ac:dyDescent="0.3">
      <c r="A74" s="9" t="s">
        <v>97</v>
      </c>
      <c r="B74" s="8">
        <v>16898807</v>
      </c>
      <c r="C74" s="2">
        <v>0.78939999999999999</v>
      </c>
      <c r="D74" s="8">
        <f t="shared" si="1"/>
        <v>13339918.2458</v>
      </c>
      <c r="E74" s="34" t="s">
        <v>51</v>
      </c>
      <c r="F74" s="12" t="s">
        <v>96</v>
      </c>
      <c r="G74" s="12" t="s">
        <v>55</v>
      </c>
    </row>
    <row r="75" spans="1:7" x14ac:dyDescent="0.3">
      <c r="A75" s="9" t="s">
        <v>95</v>
      </c>
      <c r="B75" s="8">
        <v>17097537</v>
      </c>
      <c r="C75" s="2">
        <v>0.78939999999999999</v>
      </c>
      <c r="D75" s="8">
        <f t="shared" si="1"/>
        <v>13496795.707799999</v>
      </c>
      <c r="E75" s="34" t="s">
        <v>51</v>
      </c>
      <c r="F75" s="12" t="s">
        <v>96</v>
      </c>
      <c r="G75" s="12" t="s">
        <v>55</v>
      </c>
    </row>
    <row r="76" spans="1:7" x14ac:dyDescent="0.3">
      <c r="A76" s="9" t="s">
        <v>109</v>
      </c>
      <c r="B76" s="8">
        <v>8777856</v>
      </c>
      <c r="C76" s="2">
        <v>0.83420000000000005</v>
      </c>
      <c r="D76" s="8">
        <f t="shared" si="1"/>
        <v>7322487.4752000002</v>
      </c>
      <c r="E76" s="34" t="s">
        <v>51</v>
      </c>
      <c r="F76" s="12" t="s">
        <v>110</v>
      </c>
      <c r="G76" s="12" t="s">
        <v>55</v>
      </c>
    </row>
    <row r="77" spans="1:7" x14ac:dyDescent="0.3">
      <c r="A77" s="9" t="s">
        <v>111</v>
      </c>
      <c r="B77" s="8">
        <v>8790101</v>
      </c>
      <c r="C77" s="2">
        <v>0.83450000000000002</v>
      </c>
      <c r="D77" s="8">
        <f t="shared" si="1"/>
        <v>7335339.2845000001</v>
      </c>
      <c r="E77" s="34" t="s">
        <v>51</v>
      </c>
      <c r="F77" s="12" t="s">
        <v>110</v>
      </c>
      <c r="G77" s="12" t="s">
        <v>55</v>
      </c>
    </row>
    <row r="78" spans="1:7" x14ac:dyDescent="0.3">
      <c r="A78" s="9" t="s">
        <v>54</v>
      </c>
      <c r="B78" s="8">
        <v>10640025</v>
      </c>
      <c r="C78" s="2">
        <v>0.4849</v>
      </c>
      <c r="D78" s="8">
        <f t="shared" si="1"/>
        <v>5159348.1224999996</v>
      </c>
      <c r="E78" s="34" t="s">
        <v>51</v>
      </c>
      <c r="F78" s="12" t="s">
        <v>52</v>
      </c>
      <c r="G78" s="12" t="s">
        <v>55</v>
      </c>
    </row>
    <row r="79" spans="1:7" x14ac:dyDescent="0.3">
      <c r="A79" s="9" t="s">
        <v>56</v>
      </c>
      <c r="B79" s="8">
        <v>10584551</v>
      </c>
      <c r="C79" s="2">
        <v>0.48499999999999999</v>
      </c>
      <c r="D79" s="8">
        <f t="shared" si="1"/>
        <v>5133507.2349999994</v>
      </c>
      <c r="E79" s="34" t="s">
        <v>51</v>
      </c>
      <c r="F79" s="12" t="s">
        <v>52</v>
      </c>
      <c r="G79" s="12" t="s">
        <v>55</v>
      </c>
    </row>
    <row r="80" spans="1:7" x14ac:dyDescent="0.3">
      <c r="A80" s="9" t="s">
        <v>119</v>
      </c>
      <c r="B80" s="8">
        <v>11570223</v>
      </c>
      <c r="C80" s="2">
        <v>0.56499999999999995</v>
      </c>
      <c r="D80" s="8">
        <f t="shared" si="1"/>
        <v>6537175.9949999992</v>
      </c>
      <c r="E80" s="34" t="s">
        <v>51</v>
      </c>
      <c r="F80" s="12" t="s">
        <v>120</v>
      </c>
      <c r="G80" s="12" t="s">
        <v>55</v>
      </c>
    </row>
    <row r="81" spans="1:7" x14ac:dyDescent="0.3">
      <c r="A81" s="9" t="s">
        <v>121</v>
      </c>
      <c r="B81" s="8">
        <v>4647539</v>
      </c>
      <c r="C81" s="2">
        <v>0.57940000000000003</v>
      </c>
      <c r="D81" s="8">
        <f t="shared" si="1"/>
        <v>2692784.0966000003</v>
      </c>
      <c r="E81" s="34" t="s">
        <v>51</v>
      </c>
      <c r="F81" s="12" t="s">
        <v>120</v>
      </c>
      <c r="G81" s="12" t="s">
        <v>55</v>
      </c>
    </row>
    <row r="82" spans="1:7" x14ac:dyDescent="0.3">
      <c r="A82" s="9" t="s">
        <v>122</v>
      </c>
      <c r="B82" s="8">
        <v>11958700</v>
      </c>
      <c r="C82" s="2">
        <v>0.56640000000000001</v>
      </c>
      <c r="D82" s="8">
        <f t="shared" si="1"/>
        <v>6773407.6800000006</v>
      </c>
      <c r="E82" s="34" t="s">
        <v>51</v>
      </c>
      <c r="F82" s="12" t="s">
        <v>120</v>
      </c>
      <c r="G82" s="12" t="s">
        <v>55</v>
      </c>
    </row>
    <row r="83" spans="1:7" x14ac:dyDescent="0.3">
      <c r="A83" s="9" t="s">
        <v>123</v>
      </c>
      <c r="B83" s="8">
        <v>4731346</v>
      </c>
      <c r="C83" s="2">
        <v>0.57789999999999997</v>
      </c>
      <c r="D83" s="8">
        <f t="shared" si="1"/>
        <v>2734244.8533999999</v>
      </c>
      <c r="E83" s="34" t="s">
        <v>51</v>
      </c>
      <c r="F83" s="12" t="s">
        <v>120</v>
      </c>
      <c r="G83" s="12" t="s">
        <v>55</v>
      </c>
    </row>
    <row r="84" spans="1:7" x14ac:dyDescent="0.3">
      <c r="A84" s="9" t="s">
        <v>139</v>
      </c>
      <c r="B84" s="8">
        <v>9944904</v>
      </c>
      <c r="C84" s="2">
        <v>0.74409999999999998</v>
      </c>
      <c r="D84" s="8">
        <f t="shared" si="1"/>
        <v>7400003.0663999999</v>
      </c>
      <c r="E84" s="34" t="s">
        <v>51</v>
      </c>
      <c r="F84" s="12" t="s">
        <v>140</v>
      </c>
      <c r="G84" s="12" t="s">
        <v>55</v>
      </c>
    </row>
    <row r="85" spans="1:7" x14ac:dyDescent="0.3">
      <c r="A85" s="9" t="s">
        <v>141</v>
      </c>
      <c r="B85" s="8">
        <v>17379640</v>
      </c>
      <c r="C85" s="2">
        <v>0.79300000000000004</v>
      </c>
      <c r="D85" s="8">
        <f t="shared" si="1"/>
        <v>13782054.520000001</v>
      </c>
      <c r="E85" s="34" t="s">
        <v>51</v>
      </c>
      <c r="F85" s="12" t="s">
        <v>140</v>
      </c>
      <c r="G85" s="12" t="s">
        <v>55</v>
      </c>
    </row>
    <row r="86" spans="1:7" x14ac:dyDescent="0.3">
      <c r="A86" s="9" t="s">
        <v>144</v>
      </c>
      <c r="B86" s="8">
        <v>17749524</v>
      </c>
      <c r="C86" s="2">
        <v>0.79339999999999999</v>
      </c>
      <c r="D86" s="8">
        <f t="shared" si="1"/>
        <v>14082472.341599999</v>
      </c>
      <c r="E86" s="34" t="s">
        <v>51</v>
      </c>
      <c r="F86" s="12" t="s">
        <v>140</v>
      </c>
      <c r="G86" s="12" t="s">
        <v>55</v>
      </c>
    </row>
    <row r="87" spans="1:7" x14ac:dyDescent="0.3">
      <c r="A87" s="9" t="s">
        <v>145</v>
      </c>
      <c r="B87" s="8">
        <v>10103380</v>
      </c>
      <c r="C87" s="2">
        <v>0.74170000000000003</v>
      </c>
      <c r="D87" s="8">
        <f t="shared" si="1"/>
        <v>7493676.9460000005</v>
      </c>
      <c r="E87" s="34" t="s">
        <v>51</v>
      </c>
      <c r="F87" s="12" t="s">
        <v>140</v>
      </c>
      <c r="G87" s="12" t="s">
        <v>55</v>
      </c>
    </row>
    <row r="88" spans="1:7" x14ac:dyDescent="0.3">
      <c r="A88" s="9" t="s">
        <v>147</v>
      </c>
      <c r="B88" s="8">
        <v>17410225</v>
      </c>
      <c r="C88" s="2">
        <v>0.79379999999999995</v>
      </c>
      <c r="D88" s="8">
        <f t="shared" si="1"/>
        <v>13820236.604999999</v>
      </c>
      <c r="E88" s="34" t="s">
        <v>51</v>
      </c>
      <c r="F88" s="12" t="s">
        <v>140</v>
      </c>
      <c r="G88" s="12" t="s">
        <v>55</v>
      </c>
    </row>
    <row r="89" spans="1:7" x14ac:dyDescent="0.3">
      <c r="A89" s="9" t="s">
        <v>146</v>
      </c>
      <c r="B89" s="8">
        <v>17959302</v>
      </c>
      <c r="C89" s="2">
        <v>0.79510000000000003</v>
      </c>
      <c r="D89" s="8">
        <f t="shared" si="1"/>
        <v>14279441.020200001</v>
      </c>
      <c r="E89" s="34" t="s">
        <v>51</v>
      </c>
      <c r="F89" s="12" t="s">
        <v>140</v>
      </c>
      <c r="G89" s="12" t="s">
        <v>55</v>
      </c>
    </row>
    <row r="90" spans="1:7" x14ac:dyDescent="0.3">
      <c r="A90" s="9" t="s">
        <v>73</v>
      </c>
      <c r="B90" s="8">
        <v>22301033</v>
      </c>
      <c r="C90" s="2">
        <v>0.77590000000000003</v>
      </c>
      <c r="D90" s="8">
        <f t="shared" si="1"/>
        <v>17303371.504700001</v>
      </c>
      <c r="E90" s="34" t="s">
        <v>51</v>
      </c>
      <c r="F90" s="12" t="s">
        <v>71</v>
      </c>
      <c r="G90" s="12" t="s">
        <v>55</v>
      </c>
    </row>
    <row r="91" spans="1:7" x14ac:dyDescent="0.3">
      <c r="A91" s="9" t="s">
        <v>74</v>
      </c>
      <c r="B91" s="8">
        <v>22275909</v>
      </c>
      <c r="C91" s="2">
        <v>0.7762</v>
      </c>
      <c r="D91" s="8">
        <f t="shared" si="1"/>
        <v>17290560.5658</v>
      </c>
      <c r="E91" s="34" t="s">
        <v>51</v>
      </c>
      <c r="F91" s="12" t="s">
        <v>71</v>
      </c>
      <c r="G91" s="12" t="s">
        <v>55</v>
      </c>
    </row>
    <row r="92" spans="1:7" x14ac:dyDescent="0.3">
      <c r="A92" s="9" t="s">
        <v>134</v>
      </c>
      <c r="B92" s="8">
        <v>24952685</v>
      </c>
      <c r="C92" s="2">
        <v>0.82579999999999998</v>
      </c>
      <c r="D92" s="8">
        <f t="shared" si="1"/>
        <v>20605927.272999998</v>
      </c>
      <c r="E92" s="34" t="s">
        <v>51</v>
      </c>
      <c r="F92" s="12" t="s">
        <v>135</v>
      </c>
      <c r="G92" s="12" t="s">
        <v>55</v>
      </c>
    </row>
    <row r="93" spans="1:7" x14ac:dyDescent="0.3">
      <c r="A93" s="9" t="s">
        <v>136</v>
      </c>
      <c r="B93" s="8">
        <v>25246533</v>
      </c>
      <c r="C93" s="2">
        <v>0.82569999999999999</v>
      </c>
      <c r="D93" s="8">
        <f t="shared" si="1"/>
        <v>20846062.298099998</v>
      </c>
      <c r="E93" s="34" t="s">
        <v>51</v>
      </c>
      <c r="F93" s="12" t="s">
        <v>135</v>
      </c>
      <c r="G93" s="12" t="s">
        <v>55</v>
      </c>
    </row>
    <row r="94" spans="1:7" x14ac:dyDescent="0.3">
      <c r="A94" s="9" t="s">
        <v>89</v>
      </c>
      <c r="B94" s="8">
        <v>19670353</v>
      </c>
      <c r="C94" s="2">
        <v>0.76749999999999996</v>
      </c>
      <c r="D94" s="8">
        <f t="shared" si="1"/>
        <v>15096995.927499998</v>
      </c>
      <c r="E94" s="34" t="s">
        <v>76</v>
      </c>
      <c r="F94" s="12" t="s">
        <v>88</v>
      </c>
      <c r="G94" s="12" t="s">
        <v>55</v>
      </c>
    </row>
    <row r="95" spans="1:7" x14ac:dyDescent="0.3">
      <c r="A95" s="9" t="s">
        <v>87</v>
      </c>
      <c r="B95" s="8">
        <v>20344065</v>
      </c>
      <c r="C95" s="2">
        <v>0.76849999999999996</v>
      </c>
      <c r="D95" s="8">
        <f t="shared" si="1"/>
        <v>15634413.952499999</v>
      </c>
      <c r="E95" s="34" t="s">
        <v>76</v>
      </c>
      <c r="F95" s="12" t="s">
        <v>88</v>
      </c>
      <c r="G95" s="12" t="s">
        <v>55</v>
      </c>
    </row>
    <row r="96" spans="1:7" x14ac:dyDescent="0.3">
      <c r="A96" s="9" t="s">
        <v>100</v>
      </c>
      <c r="B96" s="8">
        <v>23921437</v>
      </c>
      <c r="C96" s="2">
        <v>0.81659999999999999</v>
      </c>
      <c r="D96" s="8">
        <f t="shared" si="1"/>
        <v>19534245.4542</v>
      </c>
      <c r="E96" s="34" t="s">
        <v>76</v>
      </c>
      <c r="F96" s="12" t="s">
        <v>99</v>
      </c>
      <c r="G96" s="12" t="s">
        <v>55</v>
      </c>
    </row>
    <row r="97" spans="1:7" x14ac:dyDescent="0.3">
      <c r="A97" s="9" t="s">
        <v>98</v>
      </c>
      <c r="B97" s="8">
        <v>23915951</v>
      </c>
      <c r="C97" s="2">
        <v>0.81740000000000002</v>
      </c>
      <c r="D97" s="8">
        <f t="shared" si="1"/>
        <v>19548898.347400002</v>
      </c>
      <c r="E97" s="34" t="s">
        <v>76</v>
      </c>
      <c r="F97" s="12" t="s">
        <v>99</v>
      </c>
      <c r="G97" s="12" t="s">
        <v>55</v>
      </c>
    </row>
    <row r="98" spans="1:7" x14ac:dyDescent="0.3">
      <c r="A98" s="9" t="s">
        <v>142</v>
      </c>
      <c r="B98" s="8">
        <v>30429767</v>
      </c>
      <c r="C98" s="2">
        <v>0.80210000000000004</v>
      </c>
      <c r="D98" s="8">
        <f t="shared" si="1"/>
        <v>24407716.1107</v>
      </c>
      <c r="E98" s="34" t="s">
        <v>76</v>
      </c>
      <c r="F98" s="12" t="s">
        <v>140</v>
      </c>
      <c r="G98" s="12" t="s">
        <v>55</v>
      </c>
    </row>
    <row r="99" spans="1:7" x14ac:dyDescent="0.3">
      <c r="A99" s="9" t="s">
        <v>143</v>
      </c>
      <c r="B99" s="8">
        <v>30302309</v>
      </c>
      <c r="C99" s="2">
        <v>0.80279999999999996</v>
      </c>
      <c r="D99" s="8">
        <f t="shared" si="1"/>
        <v>24326693.665199999</v>
      </c>
      <c r="E99" s="34" t="s">
        <v>76</v>
      </c>
      <c r="F99" s="12" t="s">
        <v>140</v>
      </c>
      <c r="G99" s="12" t="s">
        <v>55</v>
      </c>
    </row>
    <row r="100" spans="1:7" x14ac:dyDescent="0.3">
      <c r="A100" s="9" t="s">
        <v>118</v>
      </c>
      <c r="B100" s="8">
        <v>20192461</v>
      </c>
      <c r="C100" s="2">
        <v>0.77759999999999996</v>
      </c>
      <c r="D100" s="8">
        <f t="shared" si="1"/>
        <v>15701657.673599999</v>
      </c>
      <c r="E100" s="34" t="s">
        <v>76</v>
      </c>
      <c r="F100" s="12" t="s">
        <v>117</v>
      </c>
      <c r="G100" s="12" t="s">
        <v>55</v>
      </c>
    </row>
    <row r="101" spans="1:7" x14ac:dyDescent="0.3">
      <c r="A101" s="9" t="s">
        <v>116</v>
      </c>
      <c r="B101" s="8">
        <v>20301464</v>
      </c>
      <c r="C101" s="2">
        <v>0.7782</v>
      </c>
      <c r="D101" s="8">
        <f t="shared" si="1"/>
        <v>15798599.2848</v>
      </c>
      <c r="E101" s="34" t="s">
        <v>76</v>
      </c>
      <c r="F101" s="12" t="s">
        <v>117</v>
      </c>
      <c r="G101" s="12" t="s">
        <v>55</v>
      </c>
    </row>
    <row r="102" spans="1:7" x14ac:dyDescent="0.3">
      <c r="A102" s="9" t="s">
        <v>124</v>
      </c>
      <c r="B102" s="8">
        <v>21452331</v>
      </c>
      <c r="C102" s="2">
        <v>0.75419999999999998</v>
      </c>
      <c r="D102" s="8">
        <f t="shared" si="1"/>
        <v>16179348.040199999</v>
      </c>
      <c r="E102" s="34" t="s">
        <v>76</v>
      </c>
      <c r="F102" s="12" t="s">
        <v>125</v>
      </c>
      <c r="G102" s="12" t="s">
        <v>55</v>
      </c>
    </row>
    <row r="103" spans="1:7" x14ac:dyDescent="0.3">
      <c r="A103" s="9" t="s">
        <v>126</v>
      </c>
      <c r="B103" s="8">
        <v>21529168</v>
      </c>
      <c r="C103" s="2">
        <v>0.75509999999999999</v>
      </c>
      <c r="D103" s="8">
        <f t="shared" si="1"/>
        <v>16256674.7568</v>
      </c>
      <c r="E103" s="34" t="s">
        <v>76</v>
      </c>
      <c r="F103" s="12" t="s">
        <v>125</v>
      </c>
      <c r="G103" s="12" t="s">
        <v>55</v>
      </c>
    </row>
    <row r="104" spans="1:7" x14ac:dyDescent="0.3">
      <c r="A104" s="9" t="s">
        <v>78</v>
      </c>
      <c r="B104" s="8">
        <v>27191694</v>
      </c>
      <c r="C104" s="2">
        <v>0.75819999999999999</v>
      </c>
      <c r="D104" s="8">
        <f t="shared" si="1"/>
        <v>20616742.390799999</v>
      </c>
      <c r="E104" s="34" t="s">
        <v>76</v>
      </c>
      <c r="F104" s="12" t="s">
        <v>77</v>
      </c>
      <c r="G104" s="12" t="s">
        <v>55</v>
      </c>
    </row>
    <row r="105" spans="1:7" x14ac:dyDescent="0.3">
      <c r="A105" s="9" t="s">
        <v>75</v>
      </c>
      <c r="B105" s="8">
        <v>27664332</v>
      </c>
      <c r="C105" s="2">
        <v>0.76119999999999999</v>
      </c>
      <c r="D105" s="8">
        <f t="shared" si="1"/>
        <v>21058089.518399999</v>
      </c>
      <c r="E105" s="34" t="s">
        <v>76</v>
      </c>
      <c r="F105" s="12" t="s">
        <v>77</v>
      </c>
      <c r="G105" s="12" t="s">
        <v>55</v>
      </c>
    </row>
    <row r="106" spans="1:7" x14ac:dyDescent="0.3">
      <c r="A106" s="9" t="s">
        <v>79</v>
      </c>
      <c r="B106" s="8">
        <v>16645109</v>
      </c>
      <c r="C106" s="2">
        <v>0.79479999999999995</v>
      </c>
      <c r="D106" s="8">
        <f t="shared" si="1"/>
        <v>13229532.633199999</v>
      </c>
      <c r="E106" s="34" t="s">
        <v>76</v>
      </c>
      <c r="F106" s="12" t="s">
        <v>80</v>
      </c>
      <c r="G106" s="12" t="s">
        <v>55</v>
      </c>
    </row>
    <row r="107" spans="1:7" x14ac:dyDescent="0.3">
      <c r="A107" s="9" t="s">
        <v>81</v>
      </c>
      <c r="B107" s="8">
        <v>4902327</v>
      </c>
      <c r="C107" s="2">
        <v>0.8024</v>
      </c>
      <c r="D107" s="8">
        <f t="shared" si="1"/>
        <v>3933627.1847999999</v>
      </c>
      <c r="E107" s="34" t="s">
        <v>76</v>
      </c>
      <c r="F107" s="12" t="s">
        <v>80</v>
      </c>
      <c r="G107" s="12" t="s">
        <v>55</v>
      </c>
    </row>
    <row r="108" spans="1:7" x14ac:dyDescent="0.3">
      <c r="A108" s="9" t="s">
        <v>82</v>
      </c>
      <c r="B108" s="8">
        <v>17148600</v>
      </c>
      <c r="C108" s="2">
        <v>0.79590000000000005</v>
      </c>
      <c r="D108" s="8">
        <f t="shared" si="1"/>
        <v>13648570.74</v>
      </c>
      <c r="E108" s="34" t="s">
        <v>76</v>
      </c>
      <c r="F108" s="12" t="s">
        <v>80</v>
      </c>
      <c r="G108" s="12" t="s">
        <v>55</v>
      </c>
    </row>
    <row r="109" spans="1:7" x14ac:dyDescent="0.3">
      <c r="A109" s="9" t="s">
        <v>83</v>
      </c>
      <c r="B109" s="8">
        <v>4986046</v>
      </c>
      <c r="C109" s="2">
        <v>0.80179999999999996</v>
      </c>
      <c r="D109" s="8">
        <f t="shared" si="1"/>
        <v>3997811.6827999996</v>
      </c>
      <c r="E109" s="34" t="s">
        <v>76</v>
      </c>
      <c r="F109" s="12" t="s">
        <v>80</v>
      </c>
      <c r="G109" s="12" t="s">
        <v>55</v>
      </c>
    </row>
    <row r="110" spans="1:7" x14ac:dyDescent="0.3">
      <c r="A110" s="9" t="s">
        <v>137</v>
      </c>
      <c r="B110" s="8">
        <v>17512426</v>
      </c>
      <c r="C110" s="2">
        <v>0.76349999999999996</v>
      </c>
      <c r="D110" s="8">
        <f t="shared" si="1"/>
        <v>13370737.251</v>
      </c>
      <c r="E110" s="34" t="s">
        <v>76</v>
      </c>
      <c r="F110" s="12" t="s">
        <v>135</v>
      </c>
      <c r="G110" s="12" t="s">
        <v>55</v>
      </c>
    </row>
    <row r="111" spans="1:7" x14ac:dyDescent="0.3">
      <c r="A111" s="9" t="s">
        <v>138</v>
      </c>
      <c r="B111" s="8">
        <v>17481574</v>
      </c>
      <c r="C111" s="2">
        <v>0.76349999999999996</v>
      </c>
      <c r="D111" s="8">
        <f t="shared" si="1"/>
        <v>13347181.749</v>
      </c>
      <c r="E111" s="34" t="s">
        <v>76</v>
      </c>
      <c r="F111" s="12" t="s">
        <v>135</v>
      </c>
      <c r="G111" s="12" t="s">
        <v>55</v>
      </c>
    </row>
    <row r="112" spans="1:7" x14ac:dyDescent="0.3">
      <c r="A112" s="9" t="s">
        <v>101</v>
      </c>
      <c r="B112" s="8">
        <v>33414452</v>
      </c>
      <c r="C112" s="2">
        <v>0.7621</v>
      </c>
      <c r="D112" s="8">
        <f t="shared" si="1"/>
        <v>25465153.869199999</v>
      </c>
      <c r="E112" s="34" t="s">
        <v>76</v>
      </c>
      <c r="F112" s="12" t="s">
        <v>102</v>
      </c>
      <c r="G112" s="12" t="s">
        <v>55</v>
      </c>
    </row>
    <row r="113" spans="1:7" x14ac:dyDescent="0.3">
      <c r="A113" s="9" t="s">
        <v>103</v>
      </c>
      <c r="B113" s="8">
        <v>33347766</v>
      </c>
      <c r="C113" s="2">
        <v>0.76249999999999996</v>
      </c>
      <c r="D113" s="8">
        <f t="shared" si="1"/>
        <v>25427671.574999999</v>
      </c>
      <c r="E113" s="34" t="s">
        <v>76</v>
      </c>
      <c r="F113" s="12" t="s">
        <v>102</v>
      </c>
      <c r="G113" s="12" t="s">
        <v>55</v>
      </c>
    </row>
    <row r="114" spans="1:7" x14ac:dyDescent="0.3">
      <c r="A114" s="9" t="s">
        <v>93</v>
      </c>
      <c r="B114" s="8">
        <v>18179829</v>
      </c>
      <c r="C114" s="2">
        <v>0.72199999999999998</v>
      </c>
      <c r="D114" s="8">
        <f t="shared" si="1"/>
        <v>13125836.537999999</v>
      </c>
      <c r="E114" s="34" t="s">
        <v>76</v>
      </c>
      <c r="F114" s="12" t="s">
        <v>91</v>
      </c>
      <c r="G114" s="12" t="s">
        <v>55</v>
      </c>
    </row>
    <row r="115" spans="1:7" x14ac:dyDescent="0.3">
      <c r="A115" s="9" t="s">
        <v>94</v>
      </c>
      <c r="B115" s="8">
        <v>18454053</v>
      </c>
      <c r="C115" s="2">
        <v>0.72340000000000004</v>
      </c>
      <c r="D115" s="8">
        <f t="shared" si="1"/>
        <v>13349661.940200001</v>
      </c>
      <c r="E115" s="34" t="s">
        <v>76</v>
      </c>
      <c r="F115" s="12" t="s">
        <v>91</v>
      </c>
      <c r="G115" s="12" t="s">
        <v>55</v>
      </c>
    </row>
    <row r="116" spans="1:7" x14ac:dyDescent="0.3">
      <c r="A116" s="9" t="s">
        <v>106</v>
      </c>
      <c r="B116" s="8">
        <v>18910164</v>
      </c>
      <c r="C116" s="2">
        <v>0.73170000000000002</v>
      </c>
      <c r="D116" s="8">
        <f t="shared" si="1"/>
        <v>13836566.9988</v>
      </c>
      <c r="E116" s="34" t="s">
        <v>51</v>
      </c>
      <c r="F116" s="12" t="s">
        <v>107</v>
      </c>
      <c r="G116" s="12" t="s">
        <v>55</v>
      </c>
    </row>
    <row r="117" spans="1:7" x14ac:dyDescent="0.3">
      <c r="A117" s="9" t="s">
        <v>108</v>
      </c>
      <c r="B117" s="8">
        <v>18891467</v>
      </c>
      <c r="C117" s="2">
        <v>0.73150000000000004</v>
      </c>
      <c r="D117" s="8">
        <f t="shared" ref="D117:D125" si="2">C117*B117</f>
        <v>13819108.1105</v>
      </c>
      <c r="E117" s="34" t="s">
        <v>51</v>
      </c>
      <c r="F117" s="12" t="s">
        <v>107</v>
      </c>
      <c r="G117" s="12" t="s">
        <v>55</v>
      </c>
    </row>
    <row r="118" spans="1:7" x14ac:dyDescent="0.3">
      <c r="A118" s="9" t="s">
        <v>92</v>
      </c>
      <c r="B118" s="8">
        <v>23024258</v>
      </c>
      <c r="C118" s="2">
        <v>0.59209999999999996</v>
      </c>
      <c r="D118" s="8">
        <f t="shared" si="2"/>
        <v>13632663.161799999</v>
      </c>
      <c r="E118" s="34" t="s">
        <v>51</v>
      </c>
      <c r="F118" s="12" t="s">
        <v>91</v>
      </c>
      <c r="G118" s="12" t="s">
        <v>55</v>
      </c>
    </row>
    <row r="119" spans="1:7" x14ac:dyDescent="0.3">
      <c r="A119" s="9" t="s">
        <v>90</v>
      </c>
      <c r="B119" s="8">
        <v>23267324</v>
      </c>
      <c r="C119" s="2">
        <v>0.59350000000000003</v>
      </c>
      <c r="D119" s="8">
        <f t="shared" si="2"/>
        <v>13809156.794</v>
      </c>
      <c r="E119" s="34" t="s">
        <v>51</v>
      </c>
      <c r="F119" s="12" t="s">
        <v>91</v>
      </c>
      <c r="G119" s="12" t="s">
        <v>55</v>
      </c>
    </row>
    <row r="120" spans="1:7" x14ac:dyDescent="0.3">
      <c r="A120" s="9" t="s">
        <v>105</v>
      </c>
      <c r="B120" s="8">
        <v>28618271</v>
      </c>
      <c r="C120" s="2">
        <v>0.66669999999999996</v>
      </c>
      <c r="D120" s="8">
        <f t="shared" si="2"/>
        <v>19079801.275699999</v>
      </c>
      <c r="E120" s="34" t="s">
        <v>51</v>
      </c>
      <c r="F120" s="12" t="s">
        <v>102</v>
      </c>
      <c r="G120" s="12" t="s">
        <v>50</v>
      </c>
    </row>
    <row r="121" spans="1:7" x14ac:dyDescent="0.3">
      <c r="A121" s="9" t="s">
        <v>104</v>
      </c>
      <c r="B121" s="8">
        <v>28969609</v>
      </c>
      <c r="C121" s="2">
        <v>0.66769999999999996</v>
      </c>
      <c r="D121" s="8">
        <f t="shared" si="2"/>
        <v>19343007.929299999</v>
      </c>
      <c r="E121" s="34" t="s">
        <v>51</v>
      </c>
      <c r="F121" s="12" t="s">
        <v>102</v>
      </c>
      <c r="G121" s="12" t="s">
        <v>50</v>
      </c>
    </row>
    <row r="122" spans="1:7" x14ac:dyDescent="0.3">
      <c r="A122" s="9" t="s">
        <v>112</v>
      </c>
      <c r="B122" s="8">
        <v>9806286</v>
      </c>
      <c r="C122" s="2">
        <v>0.89800000000000002</v>
      </c>
      <c r="D122" s="8">
        <f t="shared" si="2"/>
        <v>8806044.8279999997</v>
      </c>
      <c r="E122" s="35" t="s">
        <v>149</v>
      </c>
      <c r="F122" s="12" t="s">
        <v>148</v>
      </c>
      <c r="G122" s="12" t="s">
        <v>148</v>
      </c>
    </row>
    <row r="123" spans="1:7" x14ac:dyDescent="0.3">
      <c r="A123" s="9" t="s">
        <v>113</v>
      </c>
      <c r="B123" s="8">
        <v>14413024</v>
      </c>
      <c r="C123" s="2">
        <v>0.88719999999999999</v>
      </c>
      <c r="D123" s="8">
        <f t="shared" si="2"/>
        <v>12787234.8928</v>
      </c>
      <c r="E123" s="35" t="s">
        <v>149</v>
      </c>
      <c r="F123" s="12" t="s">
        <v>148</v>
      </c>
      <c r="G123" s="12" t="s">
        <v>148</v>
      </c>
    </row>
    <row r="124" spans="1:7" x14ac:dyDescent="0.3">
      <c r="A124" s="9" t="s">
        <v>114</v>
      </c>
      <c r="B124" s="8">
        <v>14528978</v>
      </c>
      <c r="C124" s="2">
        <v>0.84140000000000004</v>
      </c>
      <c r="D124" s="8">
        <f t="shared" si="2"/>
        <v>12224682.089200001</v>
      </c>
      <c r="E124" s="35" t="s">
        <v>149</v>
      </c>
      <c r="F124" s="12" t="s">
        <v>148</v>
      </c>
      <c r="G124" s="12" t="s">
        <v>148</v>
      </c>
    </row>
    <row r="125" spans="1:7" x14ac:dyDescent="0.3">
      <c r="A125" s="21" t="s">
        <v>115</v>
      </c>
      <c r="B125" s="13">
        <v>10189749</v>
      </c>
      <c r="C125" s="28">
        <v>0.81159999999999999</v>
      </c>
      <c r="D125" s="13">
        <f t="shared" si="2"/>
        <v>8270000.2884</v>
      </c>
      <c r="E125" s="36" t="s">
        <v>149</v>
      </c>
      <c r="F125" s="14" t="s">
        <v>148</v>
      </c>
      <c r="G125" s="14" t="s">
        <v>148</v>
      </c>
    </row>
    <row r="126" spans="1:7" x14ac:dyDescent="0.3">
      <c r="A126" s="10" t="s">
        <v>157</v>
      </c>
      <c r="B126" s="11">
        <f>AVERAGE(B52:B125)</f>
        <v>17127021.418918919</v>
      </c>
      <c r="C126" s="6">
        <f t="shared" ref="C126:D126" si="3">AVERAGE(C52:C125)</f>
        <v>0.74969324324324338</v>
      </c>
      <c r="D126" s="11">
        <f t="shared" si="3"/>
        <v>12854507.255435139</v>
      </c>
      <c r="E126" s="33"/>
      <c r="F126" s="11"/>
      <c r="G126" s="11"/>
    </row>
  </sheetData>
  <mergeCells count="4">
    <mergeCell ref="F4:F18"/>
    <mergeCell ref="F19:F33"/>
    <mergeCell ref="F34:F48"/>
    <mergeCell ref="G4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duan</dc:creator>
  <cp:lastModifiedBy>Evergen</cp:lastModifiedBy>
  <dcterms:created xsi:type="dcterms:W3CDTF">2018-02-25T02:13:47Z</dcterms:created>
  <dcterms:modified xsi:type="dcterms:W3CDTF">2018-10-15T02:37:34Z</dcterms:modified>
</cp:coreProperties>
</file>