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865" windowHeight="10875" tabRatio="653" activeTab="4"/>
  </bookViews>
  <sheets>
    <sheet name="Family 9" sheetId="6" r:id="rId1"/>
    <sheet name="Family 26" sheetId="5" r:id="rId2"/>
    <sheet name="Family 75" sheetId="3" r:id="rId3"/>
    <sheet name="Family 220" sheetId="1" r:id="rId4"/>
    <sheet name="Family 81" sheetId="2" r:id="rId5"/>
    <sheet name="Gene list" sheetId="7" r:id="rId6"/>
    <sheet name="Key" sheetId="8" r:id="rId7"/>
  </sheets>
  <definedNames>
    <definedName name="_xlnm._FilterDatabase" localSheetId="3" hidden="1">'Family 220'!$A$1:$AS$60</definedName>
    <definedName name="_xlnm._FilterDatabase" localSheetId="1" hidden="1">'Family 26'!$A$1:$AS$90</definedName>
    <definedName name="_xlnm._FilterDatabase" localSheetId="2" hidden="1">'Family 75'!$A$1:$AS$20</definedName>
    <definedName name="_xlnm._FilterDatabase" localSheetId="4" hidden="1">'Family 81'!$A$1:$AS$52</definedName>
    <definedName name="_xlnm._FilterDatabase" localSheetId="0" hidden="1">'Family 9'!$A$1:$AX$53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53" i="6" l="1"/>
  <c r="AN53" i="6" s="1"/>
  <c r="AH53" i="6"/>
  <c r="AI53" i="6" s="1"/>
  <c r="AM52" i="6"/>
  <c r="AN52" i="6" s="1"/>
  <c r="AH52" i="6"/>
  <c r="AI52" i="6" s="1"/>
  <c r="AM51" i="6"/>
  <c r="AN51" i="6" s="1"/>
  <c r="AH51" i="6"/>
  <c r="AI51" i="6" s="1"/>
  <c r="AM50" i="6"/>
  <c r="AN50" i="6" s="1"/>
  <c r="AH50" i="6"/>
  <c r="AI50" i="6" s="1"/>
  <c r="AM49" i="6"/>
  <c r="AN49" i="6" s="1"/>
  <c r="AH49" i="6"/>
  <c r="AI49" i="6" s="1"/>
  <c r="AM48" i="6"/>
  <c r="AN48" i="6" s="1"/>
  <c r="AH48" i="6"/>
  <c r="AI48" i="6" s="1"/>
  <c r="AM47" i="6"/>
  <c r="AN47" i="6" s="1"/>
  <c r="AH47" i="6"/>
  <c r="AI47" i="6" s="1"/>
  <c r="AM46" i="6"/>
  <c r="AN46" i="6" s="1"/>
  <c r="AH46" i="6"/>
  <c r="AI46" i="6" s="1"/>
  <c r="AM45" i="6"/>
  <c r="AN45" i="6" s="1"/>
  <c r="AH45" i="6"/>
  <c r="AI45" i="6" s="1"/>
  <c r="AM44" i="6"/>
  <c r="AN44" i="6" s="1"/>
  <c r="AH44" i="6"/>
  <c r="AI44" i="6" s="1"/>
  <c r="AM43" i="6"/>
  <c r="AN43" i="6" s="1"/>
  <c r="AH43" i="6"/>
  <c r="AI43" i="6" s="1"/>
  <c r="AM42" i="6"/>
  <c r="AN42" i="6" s="1"/>
  <c r="AH42" i="6"/>
  <c r="AI42" i="6" s="1"/>
  <c r="AM41" i="6"/>
  <c r="AN41" i="6" s="1"/>
  <c r="AH41" i="6"/>
  <c r="AI41" i="6" s="1"/>
  <c r="AM40" i="6"/>
  <c r="AN40" i="6" s="1"/>
  <c r="AH40" i="6"/>
  <c r="AI40" i="6" s="1"/>
  <c r="AM39" i="6"/>
  <c r="AN39" i="6" s="1"/>
  <c r="AH39" i="6"/>
  <c r="AI39" i="6" s="1"/>
  <c r="AM38" i="6"/>
  <c r="AN38" i="6" s="1"/>
  <c r="AH38" i="6"/>
  <c r="AI38" i="6" s="1"/>
  <c r="AM37" i="6"/>
  <c r="AN37" i="6" s="1"/>
  <c r="AH37" i="6"/>
  <c r="AI37" i="6" s="1"/>
  <c r="AM36" i="6"/>
  <c r="AN36" i="6" s="1"/>
  <c r="AH36" i="6"/>
  <c r="AI36" i="6" s="1"/>
  <c r="AM35" i="6"/>
  <c r="AN35" i="6" s="1"/>
  <c r="AH35" i="6"/>
  <c r="AI35" i="6" s="1"/>
  <c r="AM34" i="6"/>
  <c r="AN34" i="6" s="1"/>
  <c r="AH34" i="6"/>
  <c r="AI34" i="6" s="1"/>
  <c r="AM33" i="6"/>
  <c r="AN33" i="6" s="1"/>
  <c r="AH33" i="6"/>
  <c r="AI33" i="6" s="1"/>
  <c r="AM32" i="6"/>
  <c r="AN32" i="6" s="1"/>
  <c r="AH32" i="6"/>
  <c r="AI32" i="6" s="1"/>
  <c r="AM31" i="6"/>
  <c r="AN31" i="6" s="1"/>
  <c r="AH31" i="6"/>
  <c r="AI31" i="6" s="1"/>
  <c r="AM30" i="6"/>
  <c r="AN30" i="6" s="1"/>
  <c r="AH30" i="6"/>
  <c r="AI30" i="6" s="1"/>
  <c r="AM29" i="6"/>
  <c r="AN29" i="6" s="1"/>
  <c r="AH29" i="6"/>
  <c r="AI29" i="6" s="1"/>
  <c r="AM28" i="6"/>
  <c r="AN28" i="6" s="1"/>
  <c r="AH28" i="6"/>
  <c r="AI28" i="6" s="1"/>
  <c r="AM27" i="6"/>
  <c r="AN27" i="6" s="1"/>
  <c r="AH27" i="6"/>
  <c r="AI27" i="6" s="1"/>
  <c r="AM26" i="6"/>
  <c r="AN26" i="6" s="1"/>
  <c r="AH26" i="6"/>
  <c r="AI26" i="6" s="1"/>
  <c r="AM25" i="6"/>
  <c r="AN25" i="6" s="1"/>
  <c r="AH25" i="6"/>
  <c r="AI25" i="6" s="1"/>
  <c r="AM24" i="6"/>
  <c r="AN24" i="6" s="1"/>
  <c r="AH24" i="6"/>
  <c r="AI24" i="6" s="1"/>
  <c r="AM23" i="6"/>
  <c r="AN23" i="6" s="1"/>
  <c r="AH23" i="6"/>
  <c r="AI23" i="6" s="1"/>
  <c r="AM22" i="6"/>
  <c r="AN22" i="6" s="1"/>
  <c r="AH22" i="6"/>
  <c r="AI22" i="6" s="1"/>
  <c r="AM21" i="6"/>
  <c r="AN21" i="6" s="1"/>
  <c r="AH21" i="6"/>
  <c r="AI21" i="6" s="1"/>
  <c r="AM20" i="6"/>
  <c r="AN20" i="6" s="1"/>
  <c r="AH20" i="6"/>
  <c r="AI20" i="6" s="1"/>
  <c r="AM19" i="6"/>
  <c r="AN19" i="6" s="1"/>
  <c r="AH19" i="6"/>
  <c r="AI19" i="6" s="1"/>
  <c r="AM18" i="6"/>
  <c r="AN18" i="6" s="1"/>
  <c r="AH18" i="6"/>
  <c r="AI18" i="6" s="1"/>
  <c r="AM17" i="6"/>
  <c r="AN17" i="6" s="1"/>
  <c r="AH17" i="6"/>
  <c r="AI17" i="6" s="1"/>
  <c r="AM16" i="6"/>
  <c r="AN16" i="6" s="1"/>
  <c r="AH16" i="6"/>
  <c r="AI16" i="6" s="1"/>
  <c r="AM15" i="6"/>
  <c r="AN15" i="6" s="1"/>
  <c r="AH15" i="6"/>
  <c r="AI15" i="6" s="1"/>
  <c r="AM14" i="6"/>
  <c r="AN14" i="6" s="1"/>
  <c r="AH14" i="6"/>
  <c r="AI14" i="6" s="1"/>
  <c r="AM13" i="6"/>
  <c r="AN13" i="6" s="1"/>
  <c r="AH13" i="6"/>
  <c r="AI13" i="6" s="1"/>
  <c r="AM12" i="6"/>
  <c r="AN12" i="6" s="1"/>
  <c r="AH12" i="6"/>
  <c r="AI12" i="6" s="1"/>
  <c r="AM11" i="6"/>
  <c r="AN11" i="6" s="1"/>
  <c r="AH11" i="6"/>
  <c r="AI11" i="6" s="1"/>
  <c r="AM10" i="6"/>
  <c r="AN10" i="6" s="1"/>
  <c r="AH10" i="6"/>
  <c r="AI10" i="6" s="1"/>
  <c r="AM9" i="6"/>
  <c r="AN9" i="6" s="1"/>
  <c r="AH9" i="6"/>
  <c r="AI9" i="6" s="1"/>
  <c r="AM8" i="6"/>
  <c r="AN8" i="6" s="1"/>
  <c r="AH8" i="6"/>
  <c r="AI8" i="6" s="1"/>
  <c r="AM7" i="6"/>
  <c r="AN7" i="6" s="1"/>
  <c r="AH7" i="6"/>
  <c r="AI7" i="6" s="1"/>
  <c r="AM6" i="6"/>
  <c r="AN6" i="6" s="1"/>
  <c r="AH6" i="6"/>
  <c r="AI6" i="6" s="1"/>
  <c r="AM5" i="6"/>
  <c r="AN5" i="6" s="1"/>
  <c r="AH5" i="6"/>
  <c r="AI5" i="6" s="1"/>
  <c r="AM4" i="6"/>
  <c r="AN4" i="6" s="1"/>
  <c r="AH4" i="6"/>
  <c r="AI4" i="6" s="1"/>
  <c r="AM3" i="6"/>
  <c r="AN3" i="6" s="1"/>
  <c r="AH3" i="6"/>
  <c r="AI3" i="6" s="1"/>
  <c r="AM2" i="6"/>
  <c r="AN2" i="6" s="1"/>
  <c r="AH2" i="6"/>
  <c r="AI2" i="6" s="1"/>
  <c r="AR2" i="6"/>
  <c r="AS2" i="6" s="1"/>
  <c r="AW2" i="6"/>
  <c r="AX2" i="6" s="1"/>
  <c r="AR3" i="6"/>
  <c r="AS3" i="6" s="1"/>
  <c r="AW3" i="6"/>
  <c r="AX3" i="6" s="1"/>
  <c r="AR4" i="6"/>
  <c r="AS4" i="6" s="1"/>
  <c r="AW4" i="6"/>
  <c r="AX4" i="6" s="1"/>
  <c r="AR5" i="6"/>
  <c r="AS5" i="6" s="1"/>
  <c r="AW5" i="6"/>
  <c r="AX5" i="6" s="1"/>
  <c r="AR6" i="6"/>
  <c r="AS6" i="6" s="1"/>
  <c r="AW6" i="6"/>
  <c r="AX6" i="6" s="1"/>
  <c r="AR7" i="6"/>
  <c r="AS7" i="6" s="1"/>
  <c r="AW7" i="6"/>
  <c r="AX7" i="6" s="1"/>
  <c r="AR8" i="6"/>
  <c r="AS8" i="6" s="1"/>
  <c r="AW8" i="6"/>
  <c r="AX8" i="6" s="1"/>
  <c r="AR9" i="6"/>
  <c r="AS9" i="6" s="1"/>
  <c r="AW9" i="6"/>
  <c r="AX9" i="6" s="1"/>
  <c r="AR10" i="6"/>
  <c r="AS10" i="6" s="1"/>
  <c r="AW10" i="6"/>
  <c r="AX10" i="6" s="1"/>
  <c r="AR11" i="6"/>
  <c r="AS11" i="6" s="1"/>
  <c r="AW11" i="6"/>
  <c r="AX11" i="6" s="1"/>
  <c r="AR12" i="6"/>
  <c r="AS12" i="6" s="1"/>
  <c r="AW12" i="6"/>
  <c r="AX12" i="6" s="1"/>
  <c r="AR13" i="6"/>
  <c r="AS13" i="6" s="1"/>
  <c r="AW13" i="6"/>
  <c r="AX13" i="6" s="1"/>
  <c r="AR14" i="6"/>
  <c r="AS14" i="6" s="1"/>
  <c r="AW14" i="6"/>
  <c r="AX14" i="6" s="1"/>
  <c r="AR15" i="6"/>
  <c r="AS15" i="6" s="1"/>
  <c r="AW15" i="6"/>
  <c r="AX15" i="6" s="1"/>
  <c r="AR16" i="6"/>
  <c r="AS16" i="6" s="1"/>
  <c r="AW16" i="6"/>
  <c r="AX16" i="6" s="1"/>
  <c r="AR17" i="6"/>
  <c r="AS17" i="6" s="1"/>
  <c r="AW17" i="6"/>
  <c r="AX17" i="6" s="1"/>
  <c r="AR18" i="6"/>
  <c r="AS18" i="6" s="1"/>
  <c r="AW18" i="6"/>
  <c r="AX18" i="6" s="1"/>
  <c r="AR19" i="6"/>
  <c r="AS19" i="6" s="1"/>
  <c r="AW19" i="6"/>
  <c r="AX19" i="6" s="1"/>
  <c r="AR20" i="6"/>
  <c r="AS20" i="6" s="1"/>
  <c r="AW20" i="6"/>
  <c r="AX20" i="6" s="1"/>
  <c r="AR21" i="6"/>
  <c r="AS21" i="6" s="1"/>
  <c r="AW21" i="6"/>
  <c r="AX21" i="6" s="1"/>
  <c r="AR22" i="6"/>
  <c r="AS22" i="6" s="1"/>
  <c r="AW22" i="6"/>
  <c r="AX22" i="6" s="1"/>
  <c r="AR23" i="6"/>
  <c r="AS23" i="6" s="1"/>
  <c r="AW23" i="6"/>
  <c r="AX23" i="6" s="1"/>
  <c r="AR24" i="6"/>
  <c r="AS24" i="6" s="1"/>
  <c r="AW24" i="6"/>
  <c r="AX24" i="6" s="1"/>
  <c r="AR25" i="6"/>
  <c r="AS25" i="6" s="1"/>
  <c r="AW25" i="6"/>
  <c r="AX25" i="6" s="1"/>
  <c r="AR26" i="6"/>
  <c r="AS26" i="6" s="1"/>
  <c r="AW26" i="6"/>
  <c r="AX26" i="6" s="1"/>
  <c r="AR27" i="6"/>
  <c r="AS27" i="6" s="1"/>
  <c r="AW27" i="6"/>
  <c r="AX27" i="6" s="1"/>
  <c r="AR28" i="6"/>
  <c r="AS28" i="6" s="1"/>
  <c r="AW28" i="6"/>
  <c r="AX28" i="6" s="1"/>
  <c r="AR29" i="6"/>
  <c r="AS29" i="6" s="1"/>
  <c r="AW29" i="6"/>
  <c r="AX29" i="6" s="1"/>
  <c r="AR30" i="6"/>
  <c r="AS30" i="6" s="1"/>
  <c r="AW30" i="6"/>
  <c r="AX30" i="6" s="1"/>
  <c r="AR31" i="6"/>
  <c r="AS31" i="6" s="1"/>
  <c r="AW31" i="6"/>
  <c r="AX31" i="6" s="1"/>
  <c r="AR32" i="6"/>
  <c r="AS32" i="6" s="1"/>
  <c r="AW32" i="6"/>
  <c r="AX32" i="6" s="1"/>
  <c r="AR33" i="6"/>
  <c r="AS33" i="6" s="1"/>
  <c r="AW33" i="6"/>
  <c r="AX33" i="6" s="1"/>
  <c r="AR34" i="6"/>
  <c r="AS34" i="6" s="1"/>
  <c r="AW34" i="6"/>
  <c r="AX34" i="6" s="1"/>
  <c r="AR35" i="6"/>
  <c r="AS35" i="6" s="1"/>
  <c r="AW35" i="6"/>
  <c r="AX35" i="6" s="1"/>
  <c r="AR36" i="6"/>
  <c r="AS36" i="6" s="1"/>
  <c r="AW36" i="6"/>
  <c r="AX36" i="6" s="1"/>
  <c r="AR37" i="6"/>
  <c r="AS37" i="6" s="1"/>
  <c r="AW37" i="6"/>
  <c r="AX37" i="6" s="1"/>
  <c r="AR38" i="6"/>
  <c r="AS38" i="6" s="1"/>
  <c r="AW38" i="6"/>
  <c r="AX38" i="6" s="1"/>
  <c r="AR39" i="6"/>
  <c r="AS39" i="6" s="1"/>
  <c r="AW39" i="6"/>
  <c r="AX39" i="6" s="1"/>
  <c r="AR40" i="6"/>
  <c r="AS40" i="6" s="1"/>
  <c r="AW40" i="6"/>
  <c r="AX40" i="6" s="1"/>
  <c r="AR41" i="6"/>
  <c r="AS41" i="6" s="1"/>
  <c r="AW41" i="6"/>
  <c r="AX41" i="6" s="1"/>
  <c r="AR42" i="6"/>
  <c r="AS42" i="6" s="1"/>
  <c r="AW42" i="6"/>
  <c r="AX42" i="6" s="1"/>
  <c r="AR43" i="6"/>
  <c r="AS43" i="6" s="1"/>
  <c r="AW43" i="6"/>
  <c r="AX43" i="6" s="1"/>
  <c r="AR44" i="6"/>
  <c r="AS44" i="6" s="1"/>
  <c r="AW44" i="6"/>
  <c r="AX44" i="6" s="1"/>
  <c r="AR45" i="6"/>
  <c r="AS45" i="6" s="1"/>
  <c r="AW45" i="6"/>
  <c r="AX45" i="6" s="1"/>
  <c r="AR46" i="6"/>
  <c r="AS46" i="6" s="1"/>
  <c r="AW46" i="6"/>
  <c r="AX46" i="6" s="1"/>
  <c r="AR47" i="6"/>
  <c r="AS47" i="6" s="1"/>
  <c r="AW47" i="6"/>
  <c r="AX47" i="6" s="1"/>
  <c r="AR48" i="6"/>
  <c r="AS48" i="6" s="1"/>
  <c r="AW48" i="6"/>
  <c r="AX48" i="6" s="1"/>
  <c r="AR49" i="6"/>
  <c r="AS49" i="6" s="1"/>
  <c r="AW49" i="6"/>
  <c r="AX49" i="6" s="1"/>
  <c r="AR50" i="6"/>
  <c r="AS50" i="6" s="1"/>
  <c r="AW50" i="6"/>
  <c r="AX50" i="6" s="1"/>
  <c r="AR51" i="6"/>
  <c r="AS51" i="6" s="1"/>
  <c r="AW51" i="6"/>
  <c r="AX51" i="6" s="1"/>
  <c r="AR52" i="6"/>
  <c r="AS52" i="6" s="1"/>
  <c r="AW52" i="6"/>
  <c r="AX52" i="6" s="1"/>
  <c r="AR53" i="6"/>
  <c r="AS53" i="6" s="1"/>
  <c r="AW53" i="6"/>
  <c r="AX53" i="6" s="1"/>
  <c r="AR60" i="1"/>
  <c r="AS60" i="1" s="1"/>
  <c r="AM60" i="1"/>
  <c r="AN60" i="1" s="1"/>
  <c r="AH60" i="1"/>
  <c r="AI60" i="1" s="1"/>
  <c r="AR59" i="1"/>
  <c r="AS59" i="1" s="1"/>
  <c r="AM59" i="1"/>
  <c r="AN59" i="1" s="1"/>
  <c r="AH59" i="1"/>
  <c r="AI59" i="1" s="1"/>
  <c r="AR58" i="1"/>
  <c r="AS58" i="1" s="1"/>
  <c r="AM58" i="1"/>
  <c r="AN58" i="1" s="1"/>
  <c r="AH58" i="1"/>
  <c r="AI58" i="1" s="1"/>
  <c r="AR57" i="1"/>
  <c r="AS57" i="1" s="1"/>
  <c r="AM57" i="1"/>
  <c r="AN57" i="1" s="1"/>
  <c r="AH57" i="1"/>
  <c r="AI57" i="1" s="1"/>
  <c r="AR56" i="1"/>
  <c r="AS56" i="1" s="1"/>
  <c r="AM56" i="1"/>
  <c r="AN56" i="1" s="1"/>
  <c r="AH56" i="1"/>
  <c r="AI56" i="1" s="1"/>
  <c r="AR55" i="1"/>
  <c r="AS55" i="1" s="1"/>
  <c r="AM55" i="1"/>
  <c r="AN55" i="1" s="1"/>
  <c r="AH55" i="1"/>
  <c r="AI55" i="1" s="1"/>
  <c r="AR54" i="1"/>
  <c r="AS54" i="1" s="1"/>
  <c r="AM54" i="1"/>
  <c r="AN54" i="1" s="1"/>
  <c r="AH54" i="1"/>
  <c r="AI54" i="1" s="1"/>
  <c r="AR53" i="1"/>
  <c r="AS53" i="1" s="1"/>
  <c r="AM53" i="1"/>
  <c r="AN53" i="1" s="1"/>
  <c r="AH53" i="1"/>
  <c r="AI53" i="1" s="1"/>
  <c r="AR52" i="1"/>
  <c r="AS52" i="1" s="1"/>
  <c r="AM52" i="1"/>
  <c r="AN52" i="1" s="1"/>
  <c r="AH52" i="1"/>
  <c r="AI52" i="1" s="1"/>
  <c r="AR51" i="1"/>
  <c r="AS51" i="1" s="1"/>
  <c r="AM51" i="1"/>
  <c r="AN51" i="1" s="1"/>
  <c r="AH51" i="1"/>
  <c r="AI51" i="1" s="1"/>
  <c r="AR50" i="1"/>
  <c r="AS50" i="1" s="1"/>
  <c r="AM50" i="1"/>
  <c r="AN50" i="1" s="1"/>
  <c r="AH50" i="1"/>
  <c r="AI50" i="1" s="1"/>
  <c r="AR49" i="1"/>
  <c r="AS49" i="1" s="1"/>
  <c r="AM49" i="1"/>
  <c r="AN49" i="1" s="1"/>
  <c r="AH49" i="1"/>
  <c r="AI49" i="1" s="1"/>
  <c r="AR48" i="1"/>
  <c r="AS48" i="1" s="1"/>
  <c r="AM48" i="1"/>
  <c r="AN48" i="1" s="1"/>
  <c r="AH48" i="1"/>
  <c r="AI48" i="1" s="1"/>
  <c r="AR47" i="1"/>
  <c r="AS47" i="1" s="1"/>
  <c r="AM47" i="1"/>
  <c r="AN47" i="1" s="1"/>
  <c r="AH47" i="1"/>
  <c r="AI47" i="1" s="1"/>
  <c r="AR46" i="1"/>
  <c r="AS46" i="1" s="1"/>
  <c r="AM46" i="1"/>
  <c r="AN46" i="1" s="1"/>
  <c r="AH46" i="1"/>
  <c r="AI46" i="1" s="1"/>
  <c r="AR45" i="1"/>
  <c r="AS45" i="1" s="1"/>
  <c r="AM45" i="1"/>
  <c r="AN45" i="1" s="1"/>
  <c r="AH45" i="1"/>
  <c r="AI45" i="1" s="1"/>
  <c r="AR44" i="1"/>
  <c r="AS44" i="1" s="1"/>
  <c r="AM44" i="1"/>
  <c r="AN44" i="1" s="1"/>
  <c r="AH44" i="1"/>
  <c r="AI44" i="1" s="1"/>
  <c r="AR43" i="1"/>
  <c r="AS43" i="1" s="1"/>
  <c r="AM43" i="1"/>
  <c r="AN43" i="1" s="1"/>
  <c r="AH43" i="1"/>
  <c r="AI43" i="1" s="1"/>
  <c r="AR42" i="1"/>
  <c r="AS42" i="1" s="1"/>
  <c r="AM42" i="1"/>
  <c r="AN42" i="1" s="1"/>
  <c r="AH42" i="1"/>
  <c r="AI42" i="1" s="1"/>
  <c r="AR41" i="1"/>
  <c r="AS41" i="1" s="1"/>
  <c r="AM41" i="1"/>
  <c r="AN41" i="1" s="1"/>
  <c r="AH41" i="1"/>
  <c r="AI41" i="1" s="1"/>
  <c r="AR40" i="1"/>
  <c r="AS40" i="1" s="1"/>
  <c r="AM40" i="1"/>
  <c r="AN40" i="1" s="1"/>
  <c r="AH40" i="1"/>
  <c r="AI40" i="1" s="1"/>
  <c r="AR39" i="1"/>
  <c r="AS39" i="1" s="1"/>
  <c r="AM39" i="1"/>
  <c r="AN39" i="1" s="1"/>
  <c r="AH39" i="1"/>
  <c r="AI39" i="1" s="1"/>
  <c r="AR38" i="1"/>
  <c r="AS38" i="1" s="1"/>
  <c r="AM38" i="1"/>
  <c r="AN38" i="1" s="1"/>
  <c r="AH38" i="1"/>
  <c r="AI38" i="1" s="1"/>
  <c r="AR37" i="1"/>
  <c r="AS37" i="1" s="1"/>
  <c r="AM37" i="1"/>
  <c r="AN37" i="1" s="1"/>
  <c r="AH37" i="1"/>
  <c r="AI37" i="1" s="1"/>
  <c r="AR36" i="1"/>
  <c r="AS36" i="1" s="1"/>
  <c r="AM36" i="1"/>
  <c r="AN36" i="1" s="1"/>
  <c r="AH36" i="1"/>
  <c r="AI36" i="1" s="1"/>
  <c r="AR35" i="1"/>
  <c r="AS35" i="1" s="1"/>
  <c r="AM35" i="1"/>
  <c r="AN35" i="1" s="1"/>
  <c r="AH35" i="1"/>
  <c r="AI35" i="1" s="1"/>
  <c r="AR34" i="1"/>
  <c r="AS34" i="1" s="1"/>
  <c r="AM34" i="1"/>
  <c r="AN34" i="1" s="1"/>
  <c r="AH34" i="1"/>
  <c r="AI34" i="1" s="1"/>
  <c r="AR33" i="1"/>
  <c r="AS33" i="1" s="1"/>
  <c r="AM33" i="1"/>
  <c r="AN33" i="1" s="1"/>
  <c r="AH33" i="1"/>
  <c r="AI33" i="1" s="1"/>
  <c r="AR32" i="1"/>
  <c r="AS32" i="1" s="1"/>
  <c r="AM32" i="1"/>
  <c r="AN32" i="1" s="1"/>
  <c r="AH32" i="1"/>
  <c r="AI32" i="1" s="1"/>
  <c r="AR31" i="1"/>
  <c r="AS31" i="1" s="1"/>
  <c r="AM31" i="1"/>
  <c r="AN31" i="1" s="1"/>
  <c r="AH31" i="1"/>
  <c r="AI31" i="1" s="1"/>
  <c r="AR30" i="1"/>
  <c r="AS30" i="1" s="1"/>
  <c r="AM30" i="1"/>
  <c r="AN30" i="1" s="1"/>
  <c r="AH30" i="1"/>
  <c r="AI30" i="1" s="1"/>
  <c r="AR29" i="1"/>
  <c r="AS29" i="1" s="1"/>
  <c r="AM29" i="1"/>
  <c r="AN29" i="1" s="1"/>
  <c r="AH29" i="1"/>
  <c r="AI29" i="1" s="1"/>
  <c r="AR28" i="1"/>
  <c r="AS28" i="1" s="1"/>
  <c r="AM28" i="1"/>
  <c r="AN28" i="1" s="1"/>
  <c r="AH28" i="1"/>
  <c r="AI28" i="1" s="1"/>
  <c r="AR27" i="1"/>
  <c r="AS27" i="1" s="1"/>
  <c r="AM27" i="1"/>
  <c r="AN27" i="1" s="1"/>
  <c r="AH27" i="1"/>
  <c r="AI27" i="1" s="1"/>
  <c r="AR26" i="1"/>
  <c r="AS26" i="1" s="1"/>
  <c r="AM26" i="1"/>
  <c r="AN26" i="1" s="1"/>
  <c r="AH26" i="1"/>
  <c r="AI26" i="1" s="1"/>
  <c r="AR25" i="1"/>
  <c r="AS25" i="1" s="1"/>
  <c r="AM25" i="1"/>
  <c r="AN25" i="1" s="1"/>
  <c r="AH25" i="1"/>
  <c r="AI25" i="1" s="1"/>
  <c r="AR24" i="1"/>
  <c r="AS24" i="1" s="1"/>
  <c r="AM24" i="1"/>
  <c r="AN24" i="1" s="1"/>
  <c r="AH24" i="1"/>
  <c r="AI24" i="1" s="1"/>
  <c r="AR23" i="1"/>
  <c r="AS23" i="1" s="1"/>
  <c r="AM23" i="1"/>
  <c r="AN23" i="1" s="1"/>
  <c r="AH23" i="1"/>
  <c r="AI23" i="1" s="1"/>
  <c r="AR22" i="1"/>
  <c r="AS22" i="1" s="1"/>
  <c r="AM22" i="1"/>
  <c r="AN22" i="1" s="1"/>
  <c r="AH22" i="1"/>
  <c r="AI22" i="1" s="1"/>
  <c r="AR21" i="1"/>
  <c r="AS21" i="1" s="1"/>
  <c r="AM21" i="1"/>
  <c r="AN21" i="1" s="1"/>
  <c r="AH21" i="1"/>
  <c r="AI21" i="1" s="1"/>
  <c r="AR20" i="1"/>
  <c r="AS20" i="1" s="1"/>
  <c r="AM20" i="1"/>
  <c r="AN20" i="1" s="1"/>
  <c r="AH20" i="1"/>
  <c r="AI20" i="1" s="1"/>
  <c r="AR19" i="1"/>
  <c r="AS19" i="1" s="1"/>
  <c r="AM19" i="1"/>
  <c r="AN19" i="1" s="1"/>
  <c r="AH19" i="1"/>
  <c r="AI19" i="1" s="1"/>
  <c r="AR18" i="1"/>
  <c r="AS18" i="1" s="1"/>
  <c r="AM18" i="1"/>
  <c r="AN18" i="1" s="1"/>
  <c r="AH18" i="1"/>
  <c r="AI18" i="1" s="1"/>
  <c r="AR17" i="1"/>
  <c r="AS17" i="1" s="1"/>
  <c r="AM17" i="1"/>
  <c r="AN17" i="1" s="1"/>
  <c r="AH17" i="1"/>
  <c r="AI17" i="1" s="1"/>
  <c r="AR16" i="1"/>
  <c r="AS16" i="1" s="1"/>
  <c r="AM16" i="1"/>
  <c r="AN16" i="1" s="1"/>
  <c r="AH16" i="1"/>
  <c r="AI16" i="1" s="1"/>
  <c r="AR15" i="1"/>
  <c r="AS15" i="1" s="1"/>
  <c r="AM15" i="1"/>
  <c r="AN15" i="1" s="1"/>
  <c r="AH15" i="1"/>
  <c r="AI15" i="1" s="1"/>
  <c r="AR14" i="1"/>
  <c r="AS14" i="1" s="1"/>
  <c r="AM14" i="1"/>
  <c r="AN14" i="1" s="1"/>
  <c r="AH14" i="1"/>
  <c r="AI14" i="1" s="1"/>
  <c r="AR13" i="1"/>
  <c r="AS13" i="1" s="1"/>
  <c r="AM13" i="1"/>
  <c r="AN13" i="1" s="1"/>
  <c r="AH13" i="1"/>
  <c r="AI13" i="1" s="1"/>
  <c r="AR12" i="1"/>
  <c r="AS12" i="1" s="1"/>
  <c r="AM12" i="1"/>
  <c r="AN12" i="1" s="1"/>
  <c r="AH12" i="1"/>
  <c r="AI12" i="1" s="1"/>
  <c r="AR11" i="1"/>
  <c r="AS11" i="1" s="1"/>
  <c r="AM11" i="1"/>
  <c r="AN11" i="1" s="1"/>
  <c r="AH11" i="1"/>
  <c r="AI11" i="1" s="1"/>
  <c r="AR10" i="1"/>
  <c r="AS10" i="1" s="1"/>
  <c r="AM10" i="1"/>
  <c r="AN10" i="1" s="1"/>
  <c r="AH10" i="1"/>
  <c r="AI10" i="1" s="1"/>
  <c r="AR9" i="1"/>
  <c r="AS9" i="1" s="1"/>
  <c r="AM9" i="1"/>
  <c r="AN9" i="1" s="1"/>
  <c r="AH9" i="1"/>
  <c r="AI9" i="1" s="1"/>
  <c r="AR8" i="1"/>
  <c r="AS8" i="1" s="1"/>
  <c r="AM8" i="1"/>
  <c r="AN8" i="1" s="1"/>
  <c r="AH8" i="1"/>
  <c r="AI8" i="1" s="1"/>
  <c r="AR7" i="1"/>
  <c r="AS7" i="1" s="1"/>
  <c r="AM7" i="1"/>
  <c r="AN7" i="1" s="1"/>
  <c r="AH7" i="1"/>
  <c r="AI7" i="1" s="1"/>
  <c r="AR6" i="1"/>
  <c r="AS6" i="1" s="1"/>
  <c r="AM6" i="1"/>
  <c r="AN6" i="1" s="1"/>
  <c r="AH6" i="1"/>
  <c r="AI6" i="1" s="1"/>
  <c r="AR5" i="1"/>
  <c r="AS5" i="1" s="1"/>
  <c r="AM5" i="1"/>
  <c r="AN5" i="1" s="1"/>
  <c r="AH5" i="1"/>
  <c r="AI5" i="1" s="1"/>
  <c r="AR4" i="1"/>
  <c r="AS4" i="1" s="1"/>
  <c r="AM4" i="1"/>
  <c r="AN4" i="1" s="1"/>
  <c r="AH4" i="1"/>
  <c r="AI4" i="1" s="1"/>
  <c r="AR3" i="1"/>
  <c r="AS3" i="1" s="1"/>
  <c r="AM3" i="1"/>
  <c r="AN3" i="1" s="1"/>
  <c r="AH3" i="1"/>
  <c r="AI3" i="1" s="1"/>
  <c r="AR2" i="1"/>
  <c r="AS2" i="1" s="1"/>
  <c r="AM2" i="1"/>
  <c r="AN2" i="1" s="1"/>
  <c r="AH2" i="1"/>
  <c r="AI2" i="1" s="1"/>
  <c r="AR52" i="2"/>
  <c r="AS52" i="2" s="1"/>
  <c r="AM52" i="2"/>
  <c r="AN52" i="2" s="1"/>
  <c r="AH52" i="2"/>
  <c r="AI52" i="2" s="1"/>
  <c r="AR51" i="2"/>
  <c r="AS51" i="2" s="1"/>
  <c r="AM51" i="2"/>
  <c r="AN51" i="2" s="1"/>
  <c r="AH51" i="2"/>
  <c r="AI51" i="2" s="1"/>
  <c r="AR50" i="2"/>
  <c r="AS50" i="2" s="1"/>
  <c r="AM50" i="2"/>
  <c r="AN50" i="2" s="1"/>
  <c r="AH50" i="2"/>
  <c r="AI50" i="2" s="1"/>
  <c r="AR49" i="2"/>
  <c r="AS49" i="2" s="1"/>
  <c r="AM49" i="2"/>
  <c r="AN49" i="2" s="1"/>
  <c r="AH49" i="2"/>
  <c r="AI49" i="2" s="1"/>
  <c r="AR48" i="2"/>
  <c r="AS48" i="2" s="1"/>
  <c r="AM48" i="2"/>
  <c r="AN48" i="2" s="1"/>
  <c r="AH48" i="2"/>
  <c r="AI48" i="2" s="1"/>
  <c r="AR47" i="2"/>
  <c r="AS47" i="2" s="1"/>
  <c r="AM47" i="2"/>
  <c r="AN47" i="2" s="1"/>
  <c r="AH47" i="2"/>
  <c r="AI47" i="2" s="1"/>
  <c r="AR46" i="2"/>
  <c r="AS46" i="2" s="1"/>
  <c r="AM46" i="2"/>
  <c r="AN46" i="2" s="1"/>
  <c r="AH46" i="2"/>
  <c r="AI46" i="2" s="1"/>
  <c r="AR45" i="2"/>
  <c r="AS45" i="2" s="1"/>
  <c r="AM45" i="2"/>
  <c r="AN45" i="2" s="1"/>
  <c r="AH45" i="2"/>
  <c r="AI45" i="2" s="1"/>
  <c r="AR44" i="2"/>
  <c r="AS44" i="2" s="1"/>
  <c r="AM44" i="2"/>
  <c r="AN44" i="2" s="1"/>
  <c r="AH44" i="2"/>
  <c r="AI44" i="2" s="1"/>
  <c r="AR43" i="2"/>
  <c r="AS43" i="2" s="1"/>
  <c r="AM43" i="2"/>
  <c r="AN43" i="2" s="1"/>
  <c r="AH43" i="2"/>
  <c r="AI43" i="2" s="1"/>
  <c r="AR42" i="2"/>
  <c r="AS42" i="2" s="1"/>
  <c r="AM42" i="2"/>
  <c r="AN42" i="2" s="1"/>
  <c r="AH42" i="2"/>
  <c r="AI42" i="2" s="1"/>
  <c r="AR41" i="2"/>
  <c r="AS41" i="2" s="1"/>
  <c r="AM41" i="2"/>
  <c r="AN41" i="2" s="1"/>
  <c r="AH41" i="2"/>
  <c r="AI41" i="2" s="1"/>
  <c r="AR40" i="2"/>
  <c r="AS40" i="2" s="1"/>
  <c r="AM40" i="2"/>
  <c r="AN40" i="2" s="1"/>
  <c r="AH40" i="2"/>
  <c r="AI40" i="2" s="1"/>
  <c r="AR39" i="2"/>
  <c r="AS39" i="2" s="1"/>
  <c r="AM39" i="2"/>
  <c r="AN39" i="2" s="1"/>
  <c r="AH39" i="2"/>
  <c r="AI39" i="2" s="1"/>
  <c r="AR38" i="2"/>
  <c r="AS38" i="2" s="1"/>
  <c r="AM38" i="2"/>
  <c r="AN38" i="2" s="1"/>
  <c r="AH38" i="2"/>
  <c r="AI38" i="2" s="1"/>
  <c r="AR37" i="2"/>
  <c r="AS37" i="2" s="1"/>
  <c r="AM37" i="2"/>
  <c r="AN37" i="2" s="1"/>
  <c r="AH37" i="2"/>
  <c r="AI37" i="2" s="1"/>
  <c r="AR36" i="2"/>
  <c r="AS36" i="2" s="1"/>
  <c r="AM36" i="2"/>
  <c r="AN36" i="2" s="1"/>
  <c r="AH36" i="2"/>
  <c r="AI36" i="2" s="1"/>
  <c r="AR35" i="2"/>
  <c r="AS35" i="2" s="1"/>
  <c r="AM35" i="2"/>
  <c r="AN35" i="2" s="1"/>
  <c r="AH35" i="2"/>
  <c r="AI35" i="2" s="1"/>
  <c r="AR34" i="2"/>
  <c r="AS34" i="2" s="1"/>
  <c r="AM34" i="2"/>
  <c r="AN34" i="2" s="1"/>
  <c r="AH34" i="2"/>
  <c r="AI34" i="2" s="1"/>
  <c r="AR33" i="2"/>
  <c r="AS33" i="2" s="1"/>
  <c r="AM33" i="2"/>
  <c r="AN33" i="2" s="1"/>
  <c r="AH33" i="2"/>
  <c r="AI33" i="2" s="1"/>
  <c r="AR32" i="2"/>
  <c r="AS32" i="2" s="1"/>
  <c r="AM32" i="2"/>
  <c r="AN32" i="2" s="1"/>
  <c r="AH32" i="2"/>
  <c r="AI32" i="2" s="1"/>
  <c r="AR31" i="2"/>
  <c r="AS31" i="2" s="1"/>
  <c r="AM31" i="2"/>
  <c r="AN31" i="2" s="1"/>
  <c r="AH31" i="2"/>
  <c r="AI31" i="2" s="1"/>
  <c r="AR30" i="2"/>
  <c r="AS30" i="2" s="1"/>
  <c r="AM30" i="2"/>
  <c r="AN30" i="2" s="1"/>
  <c r="AH30" i="2"/>
  <c r="AI30" i="2" s="1"/>
  <c r="AR29" i="2"/>
  <c r="AS29" i="2" s="1"/>
  <c r="AM29" i="2"/>
  <c r="AN29" i="2" s="1"/>
  <c r="AH29" i="2"/>
  <c r="AI29" i="2" s="1"/>
  <c r="AR28" i="2"/>
  <c r="AS28" i="2" s="1"/>
  <c r="AM28" i="2"/>
  <c r="AN28" i="2" s="1"/>
  <c r="AH28" i="2"/>
  <c r="AI28" i="2" s="1"/>
  <c r="AR27" i="2"/>
  <c r="AS27" i="2" s="1"/>
  <c r="AM27" i="2"/>
  <c r="AN27" i="2" s="1"/>
  <c r="AH27" i="2"/>
  <c r="AI27" i="2" s="1"/>
  <c r="AR26" i="2"/>
  <c r="AS26" i="2" s="1"/>
  <c r="AM26" i="2"/>
  <c r="AN26" i="2" s="1"/>
  <c r="AH26" i="2"/>
  <c r="AI26" i="2" s="1"/>
  <c r="AR25" i="2"/>
  <c r="AS25" i="2" s="1"/>
  <c r="AM25" i="2"/>
  <c r="AN25" i="2" s="1"/>
  <c r="AH25" i="2"/>
  <c r="AI25" i="2" s="1"/>
  <c r="AR24" i="2"/>
  <c r="AS24" i="2" s="1"/>
  <c r="AM24" i="2"/>
  <c r="AN24" i="2" s="1"/>
  <c r="AH24" i="2"/>
  <c r="AI24" i="2" s="1"/>
  <c r="AR23" i="2"/>
  <c r="AS23" i="2" s="1"/>
  <c r="AM23" i="2"/>
  <c r="AN23" i="2" s="1"/>
  <c r="AH23" i="2"/>
  <c r="AI23" i="2" s="1"/>
  <c r="AR22" i="2"/>
  <c r="AS22" i="2" s="1"/>
  <c r="AM22" i="2"/>
  <c r="AN22" i="2" s="1"/>
  <c r="AH22" i="2"/>
  <c r="AI22" i="2" s="1"/>
  <c r="AR21" i="2"/>
  <c r="AS21" i="2" s="1"/>
  <c r="AM21" i="2"/>
  <c r="AN21" i="2" s="1"/>
  <c r="AH21" i="2"/>
  <c r="AI21" i="2" s="1"/>
  <c r="AR20" i="2"/>
  <c r="AS20" i="2" s="1"/>
  <c r="AM20" i="2"/>
  <c r="AN20" i="2" s="1"/>
  <c r="AH20" i="2"/>
  <c r="AI20" i="2" s="1"/>
  <c r="AR19" i="2"/>
  <c r="AS19" i="2" s="1"/>
  <c r="AM19" i="2"/>
  <c r="AN19" i="2" s="1"/>
  <c r="AH19" i="2"/>
  <c r="AI19" i="2" s="1"/>
  <c r="AR18" i="2"/>
  <c r="AS18" i="2" s="1"/>
  <c r="AM18" i="2"/>
  <c r="AN18" i="2" s="1"/>
  <c r="AH18" i="2"/>
  <c r="AI18" i="2" s="1"/>
  <c r="AR17" i="2"/>
  <c r="AS17" i="2" s="1"/>
  <c r="AM17" i="2"/>
  <c r="AN17" i="2" s="1"/>
  <c r="AH17" i="2"/>
  <c r="AI17" i="2" s="1"/>
  <c r="AR16" i="2"/>
  <c r="AS16" i="2" s="1"/>
  <c r="AM16" i="2"/>
  <c r="AN16" i="2" s="1"/>
  <c r="AH16" i="2"/>
  <c r="AI16" i="2" s="1"/>
  <c r="AR15" i="2"/>
  <c r="AS15" i="2" s="1"/>
  <c r="AM15" i="2"/>
  <c r="AN15" i="2" s="1"/>
  <c r="AH15" i="2"/>
  <c r="AI15" i="2" s="1"/>
  <c r="AR14" i="2"/>
  <c r="AS14" i="2" s="1"/>
  <c r="AM14" i="2"/>
  <c r="AN14" i="2" s="1"/>
  <c r="AH14" i="2"/>
  <c r="AI14" i="2" s="1"/>
  <c r="AR13" i="2"/>
  <c r="AS13" i="2" s="1"/>
  <c r="AM13" i="2"/>
  <c r="AN13" i="2" s="1"/>
  <c r="AH13" i="2"/>
  <c r="AI13" i="2" s="1"/>
  <c r="AR12" i="2"/>
  <c r="AS12" i="2" s="1"/>
  <c r="AM12" i="2"/>
  <c r="AN12" i="2" s="1"/>
  <c r="AH12" i="2"/>
  <c r="AI12" i="2" s="1"/>
  <c r="AR11" i="2"/>
  <c r="AS11" i="2" s="1"/>
  <c r="AM11" i="2"/>
  <c r="AN11" i="2" s="1"/>
  <c r="AH11" i="2"/>
  <c r="AI11" i="2" s="1"/>
  <c r="AR10" i="2"/>
  <c r="AS10" i="2" s="1"/>
  <c r="AM10" i="2"/>
  <c r="AN10" i="2" s="1"/>
  <c r="AH10" i="2"/>
  <c r="AI10" i="2" s="1"/>
  <c r="AR9" i="2"/>
  <c r="AS9" i="2" s="1"/>
  <c r="AM9" i="2"/>
  <c r="AN9" i="2" s="1"/>
  <c r="AH9" i="2"/>
  <c r="AI9" i="2" s="1"/>
  <c r="AR8" i="2"/>
  <c r="AS8" i="2" s="1"/>
  <c r="AM8" i="2"/>
  <c r="AN8" i="2" s="1"/>
  <c r="AH8" i="2"/>
  <c r="AI8" i="2" s="1"/>
  <c r="AR7" i="2"/>
  <c r="AS7" i="2" s="1"/>
  <c r="AM7" i="2"/>
  <c r="AN7" i="2" s="1"/>
  <c r="AH7" i="2"/>
  <c r="AI7" i="2" s="1"/>
  <c r="AR6" i="2"/>
  <c r="AS6" i="2" s="1"/>
  <c r="AM6" i="2"/>
  <c r="AN6" i="2" s="1"/>
  <c r="AH6" i="2"/>
  <c r="AI6" i="2" s="1"/>
  <c r="AR5" i="2"/>
  <c r="AS5" i="2" s="1"/>
  <c r="AM5" i="2"/>
  <c r="AN5" i="2" s="1"/>
  <c r="AH5" i="2"/>
  <c r="AI5" i="2" s="1"/>
  <c r="AR4" i="2"/>
  <c r="AS4" i="2" s="1"/>
  <c r="AM4" i="2"/>
  <c r="AN4" i="2" s="1"/>
  <c r="AH4" i="2"/>
  <c r="AI4" i="2" s="1"/>
  <c r="AR3" i="2"/>
  <c r="AS3" i="2" s="1"/>
  <c r="AM3" i="2"/>
  <c r="AN3" i="2" s="1"/>
  <c r="AH3" i="2"/>
  <c r="AI3" i="2" s="1"/>
  <c r="AR2" i="2"/>
  <c r="AS2" i="2" s="1"/>
  <c r="AM2" i="2"/>
  <c r="AN2" i="2" s="1"/>
  <c r="AH2" i="2"/>
  <c r="AI2" i="2" s="1"/>
  <c r="AR20" i="3"/>
  <c r="AS20" i="3" s="1"/>
  <c r="AM20" i="3"/>
  <c r="AN20" i="3" s="1"/>
  <c r="AH20" i="3"/>
  <c r="AI20" i="3" s="1"/>
  <c r="AR19" i="3"/>
  <c r="AS19" i="3" s="1"/>
  <c r="AM19" i="3"/>
  <c r="AN19" i="3" s="1"/>
  <c r="AH19" i="3"/>
  <c r="AI19" i="3" s="1"/>
  <c r="AR18" i="3"/>
  <c r="AS18" i="3" s="1"/>
  <c r="AM18" i="3"/>
  <c r="AN18" i="3" s="1"/>
  <c r="AH18" i="3"/>
  <c r="AI18" i="3" s="1"/>
  <c r="AR17" i="3"/>
  <c r="AS17" i="3" s="1"/>
  <c r="AM17" i="3"/>
  <c r="AN17" i="3" s="1"/>
  <c r="AH17" i="3"/>
  <c r="AI17" i="3" s="1"/>
  <c r="AR16" i="3"/>
  <c r="AS16" i="3" s="1"/>
  <c r="AM16" i="3"/>
  <c r="AN16" i="3" s="1"/>
  <c r="AH16" i="3"/>
  <c r="AI16" i="3" s="1"/>
  <c r="AR15" i="3"/>
  <c r="AS15" i="3" s="1"/>
  <c r="AM15" i="3"/>
  <c r="AN15" i="3" s="1"/>
  <c r="AH15" i="3"/>
  <c r="AI15" i="3" s="1"/>
  <c r="AR14" i="3"/>
  <c r="AS14" i="3" s="1"/>
  <c r="AM14" i="3"/>
  <c r="AN14" i="3" s="1"/>
  <c r="AH14" i="3"/>
  <c r="AI14" i="3" s="1"/>
  <c r="AR13" i="3"/>
  <c r="AS13" i="3" s="1"/>
  <c r="AM13" i="3"/>
  <c r="AN13" i="3" s="1"/>
  <c r="AH13" i="3"/>
  <c r="AI13" i="3" s="1"/>
  <c r="AR12" i="3"/>
  <c r="AS12" i="3" s="1"/>
  <c r="AM12" i="3"/>
  <c r="AN12" i="3" s="1"/>
  <c r="AH12" i="3"/>
  <c r="AI12" i="3" s="1"/>
  <c r="AR11" i="3"/>
  <c r="AS11" i="3" s="1"/>
  <c r="AM11" i="3"/>
  <c r="AN11" i="3" s="1"/>
  <c r="AH11" i="3"/>
  <c r="AI11" i="3" s="1"/>
  <c r="AR10" i="3"/>
  <c r="AS10" i="3" s="1"/>
  <c r="AM10" i="3"/>
  <c r="AN10" i="3" s="1"/>
  <c r="AH10" i="3"/>
  <c r="AI10" i="3" s="1"/>
  <c r="AR9" i="3"/>
  <c r="AS9" i="3" s="1"/>
  <c r="AM9" i="3"/>
  <c r="AN9" i="3" s="1"/>
  <c r="AH9" i="3"/>
  <c r="AI9" i="3" s="1"/>
  <c r="AR8" i="3"/>
  <c r="AS8" i="3" s="1"/>
  <c r="AM8" i="3"/>
  <c r="AN8" i="3" s="1"/>
  <c r="AH8" i="3"/>
  <c r="AI8" i="3" s="1"/>
  <c r="AR7" i="3"/>
  <c r="AS7" i="3" s="1"/>
  <c r="AM7" i="3"/>
  <c r="AN7" i="3" s="1"/>
  <c r="AH7" i="3"/>
  <c r="AI7" i="3" s="1"/>
  <c r="AR6" i="3"/>
  <c r="AS6" i="3" s="1"/>
  <c r="AM6" i="3"/>
  <c r="AN6" i="3" s="1"/>
  <c r="AH6" i="3"/>
  <c r="AI6" i="3" s="1"/>
  <c r="AR5" i="3"/>
  <c r="AS5" i="3" s="1"/>
  <c r="AM5" i="3"/>
  <c r="AN5" i="3" s="1"/>
  <c r="AH5" i="3"/>
  <c r="AI5" i="3" s="1"/>
  <c r="AR4" i="3"/>
  <c r="AS4" i="3" s="1"/>
  <c r="AM4" i="3"/>
  <c r="AN4" i="3" s="1"/>
  <c r="AH4" i="3"/>
  <c r="AI4" i="3" s="1"/>
  <c r="AR3" i="3"/>
  <c r="AS3" i="3" s="1"/>
  <c r="AM3" i="3"/>
  <c r="AN3" i="3" s="1"/>
  <c r="AH3" i="3"/>
  <c r="AI3" i="3" s="1"/>
  <c r="AR2" i="3"/>
  <c r="AS2" i="3" s="1"/>
  <c r="AM2" i="3"/>
  <c r="AN2" i="3" s="1"/>
  <c r="AH2" i="3"/>
  <c r="AI2" i="3" s="1"/>
  <c r="AR90" i="5"/>
  <c r="AS90" i="5" s="1"/>
  <c r="AM90" i="5"/>
  <c r="AN90" i="5" s="1"/>
  <c r="AH90" i="5"/>
  <c r="AI90" i="5" s="1"/>
  <c r="AR89" i="5"/>
  <c r="AS89" i="5" s="1"/>
  <c r="AM89" i="5"/>
  <c r="AN89" i="5" s="1"/>
  <c r="AH89" i="5"/>
  <c r="AI89" i="5" s="1"/>
  <c r="AR88" i="5"/>
  <c r="AS88" i="5" s="1"/>
  <c r="AM88" i="5"/>
  <c r="AN88" i="5" s="1"/>
  <c r="AH88" i="5"/>
  <c r="AI88" i="5" s="1"/>
  <c r="AR87" i="5"/>
  <c r="AS87" i="5" s="1"/>
  <c r="AM87" i="5"/>
  <c r="AN87" i="5" s="1"/>
  <c r="AH87" i="5"/>
  <c r="AI87" i="5" s="1"/>
  <c r="AR86" i="5"/>
  <c r="AS86" i="5" s="1"/>
  <c r="AM86" i="5"/>
  <c r="AN86" i="5" s="1"/>
  <c r="AH86" i="5"/>
  <c r="AI86" i="5" s="1"/>
  <c r="AR85" i="5"/>
  <c r="AS85" i="5" s="1"/>
  <c r="AM85" i="5"/>
  <c r="AN85" i="5" s="1"/>
  <c r="AH85" i="5"/>
  <c r="AI85" i="5" s="1"/>
  <c r="AR84" i="5"/>
  <c r="AS84" i="5" s="1"/>
  <c r="AM84" i="5"/>
  <c r="AN84" i="5" s="1"/>
  <c r="AH84" i="5"/>
  <c r="AI84" i="5" s="1"/>
  <c r="AR83" i="5"/>
  <c r="AS83" i="5" s="1"/>
  <c r="AM83" i="5"/>
  <c r="AN83" i="5" s="1"/>
  <c r="AH83" i="5"/>
  <c r="AI83" i="5" s="1"/>
  <c r="AR82" i="5"/>
  <c r="AS82" i="5" s="1"/>
  <c r="AM82" i="5"/>
  <c r="AN82" i="5" s="1"/>
  <c r="AH82" i="5"/>
  <c r="AI82" i="5" s="1"/>
  <c r="AR81" i="5"/>
  <c r="AS81" i="5" s="1"/>
  <c r="AM81" i="5"/>
  <c r="AN81" i="5" s="1"/>
  <c r="AH81" i="5"/>
  <c r="AI81" i="5" s="1"/>
  <c r="AR80" i="5"/>
  <c r="AS80" i="5" s="1"/>
  <c r="AM80" i="5"/>
  <c r="AN80" i="5" s="1"/>
  <c r="AH80" i="5"/>
  <c r="AI80" i="5" s="1"/>
  <c r="AR79" i="5"/>
  <c r="AS79" i="5" s="1"/>
  <c r="AM79" i="5"/>
  <c r="AN79" i="5" s="1"/>
  <c r="AH79" i="5"/>
  <c r="AI79" i="5" s="1"/>
  <c r="AR78" i="5"/>
  <c r="AS78" i="5" s="1"/>
  <c r="AM78" i="5"/>
  <c r="AN78" i="5" s="1"/>
  <c r="AH78" i="5"/>
  <c r="AI78" i="5" s="1"/>
  <c r="AR77" i="5"/>
  <c r="AS77" i="5" s="1"/>
  <c r="AM77" i="5"/>
  <c r="AN77" i="5" s="1"/>
  <c r="AH77" i="5"/>
  <c r="AI77" i="5" s="1"/>
  <c r="AR76" i="5"/>
  <c r="AS76" i="5" s="1"/>
  <c r="AM76" i="5"/>
  <c r="AN76" i="5" s="1"/>
  <c r="AH76" i="5"/>
  <c r="AI76" i="5" s="1"/>
  <c r="AR75" i="5"/>
  <c r="AS75" i="5" s="1"/>
  <c r="AM75" i="5"/>
  <c r="AN75" i="5" s="1"/>
  <c r="AH75" i="5"/>
  <c r="AI75" i="5" s="1"/>
  <c r="AR74" i="5"/>
  <c r="AS74" i="5" s="1"/>
  <c r="AM74" i="5"/>
  <c r="AN74" i="5" s="1"/>
  <c r="AH74" i="5"/>
  <c r="AI74" i="5" s="1"/>
  <c r="AR73" i="5"/>
  <c r="AS73" i="5" s="1"/>
  <c r="AM73" i="5"/>
  <c r="AN73" i="5" s="1"/>
  <c r="AH73" i="5"/>
  <c r="AI73" i="5" s="1"/>
  <c r="AR72" i="5"/>
  <c r="AS72" i="5" s="1"/>
  <c r="AM72" i="5"/>
  <c r="AN72" i="5" s="1"/>
  <c r="AH72" i="5"/>
  <c r="AI72" i="5" s="1"/>
  <c r="AR71" i="5"/>
  <c r="AS71" i="5" s="1"/>
  <c r="AM71" i="5"/>
  <c r="AN71" i="5" s="1"/>
  <c r="AH71" i="5"/>
  <c r="AI71" i="5" s="1"/>
  <c r="AR70" i="5"/>
  <c r="AS70" i="5" s="1"/>
  <c r="AM70" i="5"/>
  <c r="AN70" i="5" s="1"/>
  <c r="AH70" i="5"/>
  <c r="AI70" i="5" s="1"/>
  <c r="AR69" i="5"/>
  <c r="AS69" i="5" s="1"/>
  <c r="AM69" i="5"/>
  <c r="AN69" i="5" s="1"/>
  <c r="AH69" i="5"/>
  <c r="AI69" i="5" s="1"/>
  <c r="AR68" i="5"/>
  <c r="AS68" i="5" s="1"/>
  <c r="AM68" i="5"/>
  <c r="AN68" i="5" s="1"/>
  <c r="AH68" i="5"/>
  <c r="AI68" i="5" s="1"/>
  <c r="AR67" i="5"/>
  <c r="AS67" i="5" s="1"/>
  <c r="AM67" i="5"/>
  <c r="AN67" i="5" s="1"/>
  <c r="AH67" i="5"/>
  <c r="AI67" i="5" s="1"/>
  <c r="AR66" i="5"/>
  <c r="AS66" i="5" s="1"/>
  <c r="AM66" i="5"/>
  <c r="AN66" i="5" s="1"/>
  <c r="AH66" i="5"/>
  <c r="AI66" i="5" s="1"/>
  <c r="AR65" i="5"/>
  <c r="AS65" i="5" s="1"/>
  <c r="AM65" i="5"/>
  <c r="AN65" i="5" s="1"/>
  <c r="AH65" i="5"/>
  <c r="AI65" i="5" s="1"/>
  <c r="AR64" i="5"/>
  <c r="AS64" i="5" s="1"/>
  <c r="AM64" i="5"/>
  <c r="AN64" i="5" s="1"/>
  <c r="AH64" i="5"/>
  <c r="AI64" i="5" s="1"/>
  <c r="AR63" i="5"/>
  <c r="AS63" i="5" s="1"/>
  <c r="AM63" i="5"/>
  <c r="AN63" i="5" s="1"/>
  <c r="AH63" i="5"/>
  <c r="AI63" i="5" s="1"/>
  <c r="AR62" i="5"/>
  <c r="AS62" i="5" s="1"/>
  <c r="AM62" i="5"/>
  <c r="AN62" i="5" s="1"/>
  <c r="AH62" i="5"/>
  <c r="AI62" i="5" s="1"/>
  <c r="AR61" i="5"/>
  <c r="AS61" i="5" s="1"/>
  <c r="AM61" i="5"/>
  <c r="AN61" i="5" s="1"/>
  <c r="AH61" i="5"/>
  <c r="AI61" i="5" s="1"/>
  <c r="AR60" i="5"/>
  <c r="AS60" i="5" s="1"/>
  <c r="AM60" i="5"/>
  <c r="AN60" i="5" s="1"/>
  <c r="AH60" i="5"/>
  <c r="AI60" i="5" s="1"/>
  <c r="AR59" i="5"/>
  <c r="AS59" i="5" s="1"/>
  <c r="AM59" i="5"/>
  <c r="AN59" i="5" s="1"/>
  <c r="AH59" i="5"/>
  <c r="AI59" i="5" s="1"/>
  <c r="AR58" i="5"/>
  <c r="AS58" i="5" s="1"/>
  <c r="AM58" i="5"/>
  <c r="AN58" i="5" s="1"/>
  <c r="AH58" i="5"/>
  <c r="AI58" i="5" s="1"/>
  <c r="AR57" i="5"/>
  <c r="AS57" i="5" s="1"/>
  <c r="AM57" i="5"/>
  <c r="AN57" i="5" s="1"/>
  <c r="AH57" i="5"/>
  <c r="AI57" i="5" s="1"/>
  <c r="AR56" i="5"/>
  <c r="AS56" i="5" s="1"/>
  <c r="AM56" i="5"/>
  <c r="AN56" i="5" s="1"/>
  <c r="AH56" i="5"/>
  <c r="AI56" i="5" s="1"/>
  <c r="AR55" i="5"/>
  <c r="AS55" i="5" s="1"/>
  <c r="AM55" i="5"/>
  <c r="AN55" i="5" s="1"/>
  <c r="AH55" i="5"/>
  <c r="AI55" i="5" s="1"/>
  <c r="AR54" i="5"/>
  <c r="AS54" i="5" s="1"/>
  <c r="AM54" i="5"/>
  <c r="AN54" i="5" s="1"/>
  <c r="AH54" i="5"/>
  <c r="AI54" i="5" s="1"/>
  <c r="AR53" i="5"/>
  <c r="AS53" i="5" s="1"/>
  <c r="AM53" i="5"/>
  <c r="AN53" i="5" s="1"/>
  <c r="AH53" i="5"/>
  <c r="AI53" i="5" s="1"/>
  <c r="AR52" i="5"/>
  <c r="AS52" i="5" s="1"/>
  <c r="AM52" i="5"/>
  <c r="AN52" i="5" s="1"/>
  <c r="AH52" i="5"/>
  <c r="AI52" i="5" s="1"/>
  <c r="AR51" i="5"/>
  <c r="AS51" i="5" s="1"/>
  <c r="AM51" i="5"/>
  <c r="AN51" i="5" s="1"/>
  <c r="AH51" i="5"/>
  <c r="AI51" i="5" s="1"/>
  <c r="AR50" i="5"/>
  <c r="AS50" i="5" s="1"/>
  <c r="AM50" i="5"/>
  <c r="AN50" i="5" s="1"/>
  <c r="AH50" i="5"/>
  <c r="AI50" i="5" s="1"/>
  <c r="AR49" i="5"/>
  <c r="AS49" i="5" s="1"/>
  <c r="AM49" i="5"/>
  <c r="AN49" i="5" s="1"/>
  <c r="AH49" i="5"/>
  <c r="AI49" i="5" s="1"/>
  <c r="AR48" i="5"/>
  <c r="AS48" i="5" s="1"/>
  <c r="AM48" i="5"/>
  <c r="AN48" i="5" s="1"/>
  <c r="AH48" i="5"/>
  <c r="AI48" i="5" s="1"/>
  <c r="AR47" i="5"/>
  <c r="AS47" i="5" s="1"/>
  <c r="AM47" i="5"/>
  <c r="AN47" i="5" s="1"/>
  <c r="AH47" i="5"/>
  <c r="AI47" i="5" s="1"/>
  <c r="AR46" i="5"/>
  <c r="AS46" i="5" s="1"/>
  <c r="AM46" i="5"/>
  <c r="AN46" i="5" s="1"/>
  <c r="AH46" i="5"/>
  <c r="AI46" i="5" s="1"/>
  <c r="AR45" i="5"/>
  <c r="AS45" i="5" s="1"/>
  <c r="AM45" i="5"/>
  <c r="AN45" i="5" s="1"/>
  <c r="AH45" i="5"/>
  <c r="AI45" i="5" s="1"/>
  <c r="AR44" i="5"/>
  <c r="AS44" i="5" s="1"/>
  <c r="AM44" i="5"/>
  <c r="AN44" i="5" s="1"/>
  <c r="AH44" i="5"/>
  <c r="AI44" i="5" s="1"/>
  <c r="AR43" i="5"/>
  <c r="AS43" i="5" s="1"/>
  <c r="AM43" i="5"/>
  <c r="AN43" i="5" s="1"/>
  <c r="AH43" i="5"/>
  <c r="AI43" i="5" s="1"/>
  <c r="AR42" i="5"/>
  <c r="AS42" i="5" s="1"/>
  <c r="AM42" i="5"/>
  <c r="AN42" i="5" s="1"/>
  <c r="AH42" i="5"/>
  <c r="AI42" i="5" s="1"/>
  <c r="AR41" i="5"/>
  <c r="AS41" i="5" s="1"/>
  <c r="AM41" i="5"/>
  <c r="AN41" i="5" s="1"/>
  <c r="AH41" i="5"/>
  <c r="AI41" i="5" s="1"/>
  <c r="AR40" i="5"/>
  <c r="AS40" i="5" s="1"/>
  <c r="AM40" i="5"/>
  <c r="AN40" i="5" s="1"/>
  <c r="AH40" i="5"/>
  <c r="AI40" i="5" s="1"/>
  <c r="AR39" i="5"/>
  <c r="AS39" i="5" s="1"/>
  <c r="AM39" i="5"/>
  <c r="AN39" i="5" s="1"/>
  <c r="AH39" i="5"/>
  <c r="AI39" i="5" s="1"/>
  <c r="AR38" i="5"/>
  <c r="AS38" i="5" s="1"/>
  <c r="AM38" i="5"/>
  <c r="AN38" i="5" s="1"/>
  <c r="AH38" i="5"/>
  <c r="AI38" i="5" s="1"/>
  <c r="AR37" i="5"/>
  <c r="AS37" i="5" s="1"/>
  <c r="AM37" i="5"/>
  <c r="AN37" i="5" s="1"/>
  <c r="AH37" i="5"/>
  <c r="AI37" i="5" s="1"/>
  <c r="AR36" i="5"/>
  <c r="AS36" i="5" s="1"/>
  <c r="AM36" i="5"/>
  <c r="AN36" i="5" s="1"/>
  <c r="AH36" i="5"/>
  <c r="AI36" i="5" s="1"/>
  <c r="AR35" i="5"/>
  <c r="AS35" i="5" s="1"/>
  <c r="AM35" i="5"/>
  <c r="AN35" i="5" s="1"/>
  <c r="AH35" i="5"/>
  <c r="AI35" i="5" s="1"/>
  <c r="AR34" i="5"/>
  <c r="AS34" i="5" s="1"/>
  <c r="AM34" i="5"/>
  <c r="AN34" i="5" s="1"/>
  <c r="AH34" i="5"/>
  <c r="AI34" i="5" s="1"/>
  <c r="AR33" i="5"/>
  <c r="AS33" i="5" s="1"/>
  <c r="AM33" i="5"/>
  <c r="AN33" i="5" s="1"/>
  <c r="AH33" i="5"/>
  <c r="AI33" i="5" s="1"/>
  <c r="AR32" i="5"/>
  <c r="AS32" i="5" s="1"/>
  <c r="AM32" i="5"/>
  <c r="AN32" i="5" s="1"/>
  <c r="AH32" i="5"/>
  <c r="AI32" i="5" s="1"/>
  <c r="AR31" i="5"/>
  <c r="AS31" i="5" s="1"/>
  <c r="AM31" i="5"/>
  <c r="AN31" i="5" s="1"/>
  <c r="AH31" i="5"/>
  <c r="AI31" i="5" s="1"/>
  <c r="AR30" i="5"/>
  <c r="AS30" i="5" s="1"/>
  <c r="AM30" i="5"/>
  <c r="AN30" i="5" s="1"/>
  <c r="AH30" i="5"/>
  <c r="AI30" i="5" s="1"/>
  <c r="AR29" i="5"/>
  <c r="AS29" i="5" s="1"/>
  <c r="AM29" i="5"/>
  <c r="AN29" i="5" s="1"/>
  <c r="AH29" i="5"/>
  <c r="AI29" i="5" s="1"/>
  <c r="AR28" i="5"/>
  <c r="AS28" i="5" s="1"/>
  <c r="AM28" i="5"/>
  <c r="AN28" i="5" s="1"/>
  <c r="AH28" i="5"/>
  <c r="AI28" i="5" s="1"/>
  <c r="AR27" i="5"/>
  <c r="AS27" i="5" s="1"/>
  <c r="AM27" i="5"/>
  <c r="AN27" i="5" s="1"/>
  <c r="AH27" i="5"/>
  <c r="AI27" i="5" s="1"/>
  <c r="AR26" i="5"/>
  <c r="AS26" i="5" s="1"/>
  <c r="AM26" i="5"/>
  <c r="AN26" i="5" s="1"/>
  <c r="AH26" i="5"/>
  <c r="AI26" i="5" s="1"/>
  <c r="AR25" i="5"/>
  <c r="AS25" i="5" s="1"/>
  <c r="AM25" i="5"/>
  <c r="AN25" i="5" s="1"/>
  <c r="AH25" i="5"/>
  <c r="AI25" i="5" s="1"/>
  <c r="AR24" i="5"/>
  <c r="AS24" i="5" s="1"/>
  <c r="AM24" i="5"/>
  <c r="AN24" i="5" s="1"/>
  <c r="AH24" i="5"/>
  <c r="AI24" i="5" s="1"/>
  <c r="AR23" i="5"/>
  <c r="AS23" i="5" s="1"/>
  <c r="AM23" i="5"/>
  <c r="AN23" i="5" s="1"/>
  <c r="AH23" i="5"/>
  <c r="AI23" i="5" s="1"/>
  <c r="AR22" i="5"/>
  <c r="AS22" i="5" s="1"/>
  <c r="AM22" i="5"/>
  <c r="AN22" i="5" s="1"/>
  <c r="AH22" i="5"/>
  <c r="AI22" i="5" s="1"/>
  <c r="AR21" i="5"/>
  <c r="AS21" i="5" s="1"/>
  <c r="AM21" i="5"/>
  <c r="AN21" i="5" s="1"/>
  <c r="AH21" i="5"/>
  <c r="AI21" i="5" s="1"/>
  <c r="AR20" i="5"/>
  <c r="AS20" i="5" s="1"/>
  <c r="AM20" i="5"/>
  <c r="AN20" i="5" s="1"/>
  <c r="AH20" i="5"/>
  <c r="AI20" i="5" s="1"/>
  <c r="AR19" i="5"/>
  <c r="AS19" i="5" s="1"/>
  <c r="AM19" i="5"/>
  <c r="AN19" i="5" s="1"/>
  <c r="AH19" i="5"/>
  <c r="AI19" i="5" s="1"/>
  <c r="AR18" i="5"/>
  <c r="AS18" i="5" s="1"/>
  <c r="AM18" i="5"/>
  <c r="AN18" i="5" s="1"/>
  <c r="AH18" i="5"/>
  <c r="AI18" i="5" s="1"/>
  <c r="AR17" i="5"/>
  <c r="AS17" i="5" s="1"/>
  <c r="AM17" i="5"/>
  <c r="AN17" i="5" s="1"/>
  <c r="AH17" i="5"/>
  <c r="AI17" i="5" s="1"/>
  <c r="AR16" i="5"/>
  <c r="AS16" i="5" s="1"/>
  <c r="AM16" i="5"/>
  <c r="AN16" i="5" s="1"/>
  <c r="AH16" i="5"/>
  <c r="AI16" i="5" s="1"/>
  <c r="AR15" i="5"/>
  <c r="AS15" i="5" s="1"/>
  <c r="AM15" i="5"/>
  <c r="AN15" i="5" s="1"/>
  <c r="AH15" i="5"/>
  <c r="AI15" i="5" s="1"/>
  <c r="AR14" i="5"/>
  <c r="AS14" i="5" s="1"/>
  <c r="AM14" i="5"/>
  <c r="AN14" i="5" s="1"/>
  <c r="AH14" i="5"/>
  <c r="AI14" i="5" s="1"/>
  <c r="AR13" i="5"/>
  <c r="AS13" i="5" s="1"/>
  <c r="AM13" i="5"/>
  <c r="AN13" i="5" s="1"/>
  <c r="AH13" i="5"/>
  <c r="AI13" i="5" s="1"/>
  <c r="AR12" i="5"/>
  <c r="AS12" i="5" s="1"/>
  <c r="AM12" i="5"/>
  <c r="AN12" i="5" s="1"/>
  <c r="AH12" i="5"/>
  <c r="AI12" i="5" s="1"/>
  <c r="AR11" i="5"/>
  <c r="AS11" i="5" s="1"/>
  <c r="AM11" i="5"/>
  <c r="AN11" i="5" s="1"/>
  <c r="AH11" i="5"/>
  <c r="AI11" i="5" s="1"/>
  <c r="AR10" i="5"/>
  <c r="AS10" i="5" s="1"/>
  <c r="AM10" i="5"/>
  <c r="AN10" i="5" s="1"/>
  <c r="AH10" i="5"/>
  <c r="AI10" i="5" s="1"/>
  <c r="AR9" i="5"/>
  <c r="AS9" i="5" s="1"/>
  <c r="AM9" i="5"/>
  <c r="AN9" i="5" s="1"/>
  <c r="AH9" i="5"/>
  <c r="AI9" i="5" s="1"/>
  <c r="AR8" i="5"/>
  <c r="AS8" i="5" s="1"/>
  <c r="AM8" i="5"/>
  <c r="AN8" i="5" s="1"/>
  <c r="AH8" i="5"/>
  <c r="AI8" i="5" s="1"/>
  <c r="AR7" i="5"/>
  <c r="AS7" i="5" s="1"/>
  <c r="AM7" i="5"/>
  <c r="AN7" i="5" s="1"/>
  <c r="AH7" i="5"/>
  <c r="AI7" i="5" s="1"/>
  <c r="AR6" i="5"/>
  <c r="AS6" i="5" s="1"/>
  <c r="AM6" i="5"/>
  <c r="AN6" i="5" s="1"/>
  <c r="AH6" i="5"/>
  <c r="AI6" i="5" s="1"/>
  <c r="AR5" i="5"/>
  <c r="AS5" i="5" s="1"/>
  <c r="AM5" i="5"/>
  <c r="AN5" i="5" s="1"/>
  <c r="AH5" i="5"/>
  <c r="AI5" i="5" s="1"/>
  <c r="AR4" i="5"/>
  <c r="AS4" i="5" s="1"/>
  <c r="AM4" i="5"/>
  <c r="AN4" i="5" s="1"/>
  <c r="AH4" i="5"/>
  <c r="AI4" i="5" s="1"/>
  <c r="AR3" i="5"/>
  <c r="AS3" i="5" s="1"/>
  <c r="AM3" i="5"/>
  <c r="AN3" i="5" s="1"/>
  <c r="AH3" i="5"/>
  <c r="AI3" i="5" s="1"/>
  <c r="AR2" i="5"/>
  <c r="AS2" i="5" s="1"/>
  <c r="AM2" i="5"/>
  <c r="AN2" i="5" s="1"/>
  <c r="AH2" i="5"/>
  <c r="AI2" i="5" s="1"/>
</calcChain>
</file>

<file path=xl/sharedStrings.xml><?xml version="1.0" encoding="utf-8"?>
<sst xmlns="http://schemas.openxmlformats.org/spreadsheetml/2006/main" count="6587" uniqueCount="1250">
  <si>
    <t>chr</t>
  </si>
  <si>
    <t>hg38_position</t>
  </si>
  <si>
    <t>ref</t>
  </si>
  <si>
    <t>alt</t>
  </si>
  <si>
    <t>aaref</t>
  </si>
  <si>
    <t>aaalt</t>
  </si>
  <si>
    <t>rs_dbSNP146</t>
  </si>
  <si>
    <t>genename</t>
  </si>
  <si>
    <t>refSeq.hgvs</t>
  </si>
  <si>
    <t>SIFT_pred</t>
  </si>
  <si>
    <t>Polyphen2_HDIV_pred</t>
  </si>
  <si>
    <t>Polyphen2_HVAR_pred</t>
  </si>
  <si>
    <t>LRT_pred</t>
  </si>
  <si>
    <t>MutationTaster_pred</t>
  </si>
  <si>
    <t>MutationAssessor_pred</t>
  </si>
  <si>
    <t>FATHMM_pred</t>
  </si>
  <si>
    <t>PROVEAN_pred</t>
  </si>
  <si>
    <t>MetaSVM_pred</t>
  </si>
  <si>
    <t>MetaLR_pred</t>
  </si>
  <si>
    <t>fathmm-MKL_coding_pred</t>
  </si>
  <si>
    <t>ExAC_AF</t>
  </si>
  <si>
    <t>Gene_full_name</t>
  </si>
  <si>
    <t>chr1</t>
  </si>
  <si>
    <t>G</t>
  </si>
  <si>
    <t>A</t>
  </si>
  <si>
    <t>T</t>
  </si>
  <si>
    <t>rs76755863</t>
  </si>
  <si>
    <t>TAS1R3</t>
  </si>
  <si>
    <t>TAS1R3:NM_152228:exon1:c.G13A:p.A5T</t>
  </si>
  <si>
    <t>D</t>
  </si>
  <si>
    <t>B</t>
  </si>
  <si>
    <t>U</t>
  </si>
  <si>
    <t>N</t>
  </si>
  <si>
    <t>.</t>
  </si>
  <si>
    <t>taste 1 receptor member 3</t>
  </si>
  <si>
    <t>R</t>
  </si>
  <si>
    <t>rs182168962</t>
  </si>
  <si>
    <t>ATAD3C</t>
  </si>
  <si>
    <t>ATAD3C:NM_001039211:exon12:c.G1114A:p.G372R</t>
  </si>
  <si>
    <t>P</t>
  </si>
  <si>
    <t>M</t>
  </si>
  <si>
    <t>ATPase family, AAA domain containing 3C</t>
  </si>
  <si>
    <t>L</t>
  </si>
  <si>
    <t>F</t>
  </si>
  <si>
    <t>T;T;.</t>
  </si>
  <si>
    <t>D;D;.</t>
  </si>
  <si>
    <t>N;N;.</t>
  </si>
  <si>
    <t>C</t>
  </si>
  <si>
    <t>S</t>
  </si>
  <si>
    <t>./.</t>
  </si>
  <si>
    <t>T;.</t>
  </si>
  <si>
    <t>N;N</t>
  </si>
  <si>
    <t>N;.</t>
  </si>
  <si>
    <t>V</t>
  </si>
  <si>
    <t>T;T;T</t>
  </si>
  <si>
    <t>D;D</t>
  </si>
  <si>
    <t>chr2</t>
  </si>
  <si>
    <t>P;P</t>
  </si>
  <si>
    <t>W</t>
  </si>
  <si>
    <t>rs33985460</t>
  </si>
  <si>
    <t>PRKAG3</t>
  </si>
  <si>
    <t>PRKAG3:NM_017431:exon10:c.C1018T:p.R340W</t>
  </si>
  <si>
    <t>.;D</t>
  </si>
  <si>
    <t>D;D;D;D</t>
  </si>
  <si>
    <t>protein kinase AMP-activated non-catalytic subunit gamma 3</t>
  </si>
  <si>
    <t>N;N;N</t>
  </si>
  <si>
    <t>T;T;T;T</t>
  </si>
  <si>
    <t>rs138466455</t>
  </si>
  <si>
    <t>COL6A3</t>
  </si>
  <si>
    <t>D;D;D;.;D</t>
  </si>
  <si>
    <t>D;P;D</t>
  </si>
  <si>
    <t>D;D;D;D;D;D</t>
  </si>
  <si>
    <t>collagen type VI alpha 3</t>
  </si>
  <si>
    <t>rs192783478</t>
  </si>
  <si>
    <t>LRRFIP1</t>
  </si>
  <si>
    <t>N;N;N;N</t>
  </si>
  <si>
    <t>leucine rich repeat (in FLII) interacting protein 1</t>
  </si>
  <si>
    <t>rs142225246</t>
  </si>
  <si>
    <t>AQP12A</t>
  </si>
  <si>
    <t>AQP12A:NM_198998:exon2:c.G431C:p.R144P</t>
  </si>
  <si>
    <t>aquaporin 12A</t>
  </si>
  <si>
    <t>chr3</t>
  </si>
  <si>
    <t>rs75804175</t>
  </si>
  <si>
    <t>KBTBD8</t>
  </si>
  <si>
    <t>KBTBD8:NM_032505:exon3:c.T535C:p.F179L</t>
  </si>
  <si>
    <t>D;D;D</t>
  </si>
  <si>
    <t>T;T</t>
  </si>
  <si>
    <t>kelch repeat and BTB domain containing 8</t>
  </si>
  <si>
    <t>DNAJC13</t>
  </si>
  <si>
    <t>DnaJ heat shock protein family (Hsp40) member C13</t>
  </si>
  <si>
    <t>N;N;N;N;N;N</t>
  </si>
  <si>
    <t>AT</t>
  </si>
  <si>
    <t>LEKR1</t>
  </si>
  <si>
    <t>chr4</t>
  </si>
  <si>
    <t>TCCGCCTCCACCG</t>
  </si>
  <si>
    <t>ANKRD17</t>
  </si>
  <si>
    <t>rs761879211</t>
  </si>
  <si>
    <t>MMRN1</t>
  </si>
  <si>
    <t>MMRN1:NM_007351:exon8:c.C3512T:p.A1171V</t>
  </si>
  <si>
    <t>B;P</t>
  </si>
  <si>
    <t>multimerin 1</t>
  </si>
  <si>
    <t>rs45510500</t>
  </si>
  <si>
    <t>KIAA1109</t>
  </si>
  <si>
    <t>KIAA1109:NM_015312:exon40:c.C6664T:p.R2222W</t>
  </si>
  <si>
    <t>chr5</t>
  </si>
  <si>
    <t>rs111840875</t>
  </si>
  <si>
    <t>RASA1</t>
  </si>
  <si>
    <t>RASA1:NM_002890:exon1:c.C296T:p.A99V</t>
  </si>
  <si>
    <t>P;B</t>
  </si>
  <si>
    <t>RAS p21 protein activator 1</t>
  </si>
  <si>
    <t>E</t>
  </si>
  <si>
    <t>I</t>
  </si>
  <si>
    <t>chr7</t>
  </si>
  <si>
    <t>TCCT</t>
  </si>
  <si>
    <t>TCCTCCT</t>
  </si>
  <si>
    <t>EPHB6</t>
  </si>
  <si>
    <t>chr8</t>
  </si>
  <si>
    <t>chr9</t>
  </si>
  <si>
    <t>D;D;D;D;D</t>
  </si>
  <si>
    <t>PTRH1</t>
  </si>
  <si>
    <t>PTRH1:NM_001002913:exon4:c.C453G:p.L151L</t>
  </si>
  <si>
    <t>rs41276654</t>
  </si>
  <si>
    <t>GOLGA2</t>
  </si>
  <si>
    <t>GOLGA2:NM_004486:exon22:c.G2286C:p.R762S</t>
  </si>
  <si>
    <t>D;.;.;.</t>
  </si>
  <si>
    <t>D;B;B</t>
  </si>
  <si>
    <t>P;B;B</t>
  </si>
  <si>
    <t>T;.;.;.</t>
  </si>
  <si>
    <t>golgin A2</t>
  </si>
  <si>
    <t>CAG</t>
  </si>
  <si>
    <t>WDR34</t>
  </si>
  <si>
    <t>rs35677895</t>
  </si>
  <si>
    <t>C9orf114</t>
  </si>
  <si>
    <t>C9orf114:NM_016390:exon12:c.C1089G:p.A363A</t>
  </si>
  <si>
    <t>chromosome 9 open reading frame 114</t>
  </si>
  <si>
    <t>rs761774045</t>
  </si>
  <si>
    <t>RNF208</t>
  </si>
  <si>
    <t>RNF208:NM_031297:exon1:c.A271C:p.T91P</t>
  </si>
  <si>
    <t>ring finger protein 208</t>
  </si>
  <si>
    <t>chr10</t>
  </si>
  <si>
    <t>K</t>
  </si>
  <si>
    <t>rs3740093</t>
  </si>
  <si>
    <t>ZNF22</t>
  </si>
  <si>
    <t>ZNF22:NM_006963:exon2:c.A193G:p.S65G</t>
  </si>
  <si>
    <t>zinc finger protein 22</t>
  </si>
  <si>
    <t>NPY4R</t>
  </si>
  <si>
    <t>neuropeptide Y receptor Y4</t>
  </si>
  <si>
    <t>Q</t>
  </si>
  <si>
    <t>rs80097077</t>
  </si>
  <si>
    <t>CHAT</t>
  </si>
  <si>
    <t>choline O-acetyltransferase</t>
  </si>
  <si>
    <t>rs61731389</t>
  </si>
  <si>
    <t>PCDH15</t>
  </si>
  <si>
    <t>.;.;.;.;.;.;T;T;.;T;T;.;T;.;T;T;T;.;T;T</t>
  </si>
  <si>
    <t>D;P;D;P;P;D;P;D;P;P;D;P;D;P</t>
  </si>
  <si>
    <t>D;P;P;P;P;D;P;P;P;P;P;P;P;P</t>
  </si>
  <si>
    <t>D;D;D;D;D;D;D;D;D;D;D;D;D;D;D;D</t>
  </si>
  <si>
    <t>.;.;.;.;.;.;N;N;.;N;N;.;N;.;N;N;N;.;N;N</t>
  </si>
  <si>
    <t>protocadherin-related 15</t>
  </si>
  <si>
    <t>rs142008363</t>
  </si>
  <si>
    <t>TET1</t>
  </si>
  <si>
    <t>TET1:NM_030625:exon2:c.G382T:p.V128F</t>
  </si>
  <si>
    <t>tet methylcytosine dioxygenase 1</t>
  </si>
  <si>
    <t>H</t>
  </si>
  <si>
    <t>rs147348399</t>
  </si>
  <si>
    <t>PALD1</t>
  </si>
  <si>
    <t>PALD1:NM_014431:exon12:c.G1355A:p.R452H</t>
  </si>
  <si>
    <t>phosphatase domain containing, paladin 1</t>
  </si>
  <si>
    <t>T;T;T;T;T</t>
  </si>
  <si>
    <t>chr11</t>
  </si>
  <si>
    <t>rs145119715</t>
  </si>
  <si>
    <t>DNHD1</t>
  </si>
  <si>
    <t>DNHD1:NM_144666:exon21:c.C5422T:p.R1808C</t>
  </si>
  <si>
    <t>dynein heavy chain domain 1</t>
  </si>
  <si>
    <t>rs145013633</t>
  </si>
  <si>
    <t>USH1C</t>
  </si>
  <si>
    <t>T;T;T;D;D</t>
  </si>
  <si>
    <t>USH1 protein network component harmonin</t>
  </si>
  <si>
    <t>X</t>
  </si>
  <si>
    <t>rs142148595</t>
  </si>
  <si>
    <t>NAT10</t>
  </si>
  <si>
    <t>N-acetyltransferase 10</t>
  </si>
  <si>
    <t>rs3729986</t>
  </si>
  <si>
    <t>MYBPC3</t>
  </si>
  <si>
    <t>MYBPC3:NM_000256:exon4:c.G472A:p.V158M</t>
  </si>
  <si>
    <t>myosin binding protein C, cardiac</t>
  </si>
  <si>
    <t>rs117538213</t>
  </si>
  <si>
    <t>OR4A16</t>
  </si>
  <si>
    <t>OR4A16:NM_001005274:exon1:c.T824C:p.I275T</t>
  </si>
  <si>
    <t>olfactory receptor family 4 subfamily A member 16</t>
  </si>
  <si>
    <t>rs144396749</t>
  </si>
  <si>
    <t>TRIM51</t>
  </si>
  <si>
    <t>TRIM51:NM_032681:exon3:c.A430C:p.M144L</t>
  </si>
  <si>
    <t>D;N</t>
  </si>
  <si>
    <t>tripartite motif-containing 51</t>
  </si>
  <si>
    <t>GT</t>
  </si>
  <si>
    <t>FAM111B</t>
  </si>
  <si>
    <t>T;T;T;T;T;T;T;T;T;T;T</t>
  </si>
  <si>
    <t>XRRA1</t>
  </si>
  <si>
    <t>X-ray radiation resistance associated 1</t>
  </si>
  <si>
    <t>rs61736355</t>
  </si>
  <si>
    <t>D;B</t>
  </si>
  <si>
    <t>D;N;N</t>
  </si>
  <si>
    <t>chr12</t>
  </si>
  <si>
    <t>rs35303786</t>
  </si>
  <si>
    <t>LRRK2</t>
  </si>
  <si>
    <t>LRRK2:NM_198578:exon34:c.T4937C:p.M1646T</t>
  </si>
  <si>
    <t>leucine-rich repeat kinase 2</t>
  </si>
  <si>
    <t>rs104894331</t>
  </si>
  <si>
    <t>AQP2</t>
  </si>
  <si>
    <t>AQP2:NM_000486:exon1:c.A203C:p.N68T</t>
  </si>
  <si>
    <t>D;T</t>
  </si>
  <si>
    <t>aquaporin 2</t>
  </si>
  <si>
    <t>ACCTCCAAAGCCGCTGCCG</t>
  </si>
  <si>
    <t>KRT2</t>
  </si>
  <si>
    <t>rs771448600</t>
  </si>
  <si>
    <t>SELPLG</t>
  </si>
  <si>
    <t>selectin P ligand</t>
  </si>
  <si>
    <t>rs17188964</t>
  </si>
  <si>
    <t>FAM216A</t>
  </si>
  <si>
    <t>FAM216A:NM_013300:exon6:c.A673G:p.R225G</t>
  </si>
  <si>
    <t>family with sequence similarity 216 member A</t>
  </si>
  <si>
    <t>rs771789319</t>
  </si>
  <si>
    <t>CCDC42B</t>
  </si>
  <si>
    <t>CFAP73:NM_001144872:exon6:c.G823A:p.E275K</t>
  </si>
  <si>
    <t>Y</t>
  </si>
  <si>
    <t>rs147338699</t>
  </si>
  <si>
    <t>DDX54</t>
  </si>
  <si>
    <t>DEAD-box helicase 54</t>
  </si>
  <si>
    <t>chr13</t>
  </si>
  <si>
    <t>rs2289909</t>
  </si>
  <si>
    <t>ATP12A</t>
  </si>
  <si>
    <t>ATPase H+/K+ transporting non-gastric alpha2 subunit</t>
  </si>
  <si>
    <t>chr14</t>
  </si>
  <si>
    <t>rs117507441</t>
  </si>
  <si>
    <t>FLRT2</t>
  </si>
  <si>
    <t>FLRT2:NM_013231:exon2:c.C319A:p.L107I</t>
  </si>
  <si>
    <t>fibronectin leucine rich transmembrane protein 2</t>
  </si>
  <si>
    <t>chr15</t>
  </si>
  <si>
    <t>rs750734209</t>
  </si>
  <si>
    <t>GOLGA8A</t>
  </si>
  <si>
    <t>GOLGA8A:NM_181077:exon13:c.C1283T:p.A428V</t>
  </si>
  <si>
    <t>.;T</t>
  </si>
  <si>
    <t>.;N</t>
  </si>
  <si>
    <t>golgin A8 family member A</t>
  </si>
  <si>
    <t>rs1059868</t>
  </si>
  <si>
    <t>GOLGA8A:NM_181077:exon12:c.T1181C:p.M394T</t>
  </si>
  <si>
    <t>rs74643365</t>
  </si>
  <si>
    <t>STRC</t>
  </si>
  <si>
    <t>STRC:NM_153700:exon24:c.G4562A:p.R1521Q</t>
  </si>
  <si>
    <t>stereocilin</t>
  </si>
  <si>
    <t>rs765804428</t>
  </si>
  <si>
    <t>MAN2A2</t>
  </si>
  <si>
    <t>MAN2A2:NM_006122:exon8:c.G1309A:p.A437T</t>
  </si>
  <si>
    <t>.;T;T</t>
  </si>
  <si>
    <t>D;P;P</t>
  </si>
  <si>
    <t>D;D;N</t>
  </si>
  <si>
    <t>.;N;N</t>
  </si>
  <si>
    <t>mannosidase alpha class 2A member 2</t>
  </si>
  <si>
    <t>chr16</t>
  </si>
  <si>
    <t>C16orf71</t>
  </si>
  <si>
    <t>T;.;.</t>
  </si>
  <si>
    <t>N;.;.</t>
  </si>
  <si>
    <t>chromosome 16 open reading frame 71</t>
  </si>
  <si>
    <t>rs760986790</t>
  </si>
  <si>
    <t>C16orf71:NM_139170:exon4:c.A400G:p.S134G</t>
  </si>
  <si>
    <t>D;.;.</t>
  </si>
  <si>
    <t>UBN1</t>
  </si>
  <si>
    <t>T;.;T</t>
  </si>
  <si>
    <t>N;.;N</t>
  </si>
  <si>
    <t>ubinuclein 1</t>
  </si>
  <si>
    <t>ANKRD11</t>
  </si>
  <si>
    <t>ankyrin repeat domain 11</t>
  </si>
  <si>
    <t>rs749176560</t>
  </si>
  <si>
    <t>chr17</t>
  </si>
  <si>
    <t>rs1509123</t>
  </si>
  <si>
    <t>FBXO39</t>
  </si>
  <si>
    <t>FBXO39:NM_153230:exon2:c.C691T:p.L231F</t>
  </si>
  <si>
    <t>F-box protein 39</t>
  </si>
  <si>
    <t>rs7211875</t>
  </si>
  <si>
    <t>TADA2A</t>
  </si>
  <si>
    <t>transcriptional adaptor 2A</t>
  </si>
  <si>
    <t>LRRC37A</t>
  </si>
  <si>
    <t>leucine rich repeat containing 37A</t>
  </si>
  <si>
    <t>rs62074705</t>
  </si>
  <si>
    <t>METRNL</t>
  </si>
  <si>
    <t>METRNL:NM_001004431:exon2:c.C335T:p.T112M</t>
  </si>
  <si>
    <t>meteorin, glial cell differentiation regulator-like</t>
  </si>
  <si>
    <t>chr18</t>
  </si>
  <si>
    <t>rs45533337</t>
  </si>
  <si>
    <t>ANKRD30B</t>
  </si>
  <si>
    <t>ANKRD30B:NM_001145029:exon24:c.A2206G:p.T736A</t>
  </si>
  <si>
    <t>ankyrin repeat domain 30B</t>
  </si>
  <si>
    <t>chr19</t>
  </si>
  <si>
    <t>rs117724451</t>
  </si>
  <si>
    <t>ZNF57</t>
  </si>
  <si>
    <t>ZNF57:NM_173480:exon3:c.T166G:p.S56A</t>
  </si>
  <si>
    <t>T;.;T;T;.</t>
  </si>
  <si>
    <t>T;.;T;T;T</t>
  </si>
  <si>
    <t>N;.;N;N;.</t>
  </si>
  <si>
    <t>zinc finger protein 57</t>
  </si>
  <si>
    <t>.;.;T</t>
  </si>
  <si>
    <t>rs774293441</t>
  </si>
  <si>
    <t>ZNF784</t>
  </si>
  <si>
    <t>ZNF784:NM_203374:exon2:c.A296C:p.D99A</t>
  </si>
  <si>
    <t>zinc finger protein 784</t>
  </si>
  <si>
    <t>chr20</t>
  </si>
  <si>
    <t>rs17782078</t>
  </si>
  <si>
    <t>ATRN</t>
  </si>
  <si>
    <t>attractin</t>
  </si>
  <si>
    <t>rs34249643</t>
  </si>
  <si>
    <t>HAO1</t>
  </si>
  <si>
    <t>HAO1:NM_017545:exon8:c.A1069G:p.K357E</t>
  </si>
  <si>
    <t>hydroxyacid oxidase (glycolate oxidase) 1</t>
  </si>
  <si>
    <t>chrX</t>
  </si>
  <si>
    <t>rs35285799</t>
  </si>
  <si>
    <t>PLXNA3</t>
  </si>
  <si>
    <t>PLXNA3:NM_017514:exon3:c.G1049A:p.R350Q</t>
  </si>
  <si>
    <t>plexin A3</t>
  </si>
  <si>
    <t>rs138334587</t>
  </si>
  <si>
    <t>GNLY</t>
  </si>
  <si>
    <t>granulysin</t>
  </si>
  <si>
    <t>KANSL3</t>
  </si>
  <si>
    <t>KANSL3:NM_001115016:exon14:c.T1698A:p.H566Q</t>
  </si>
  <si>
    <t>CAT</t>
  </si>
  <si>
    <t>KAT8 regulatory NSL complex subunit 3</t>
  </si>
  <si>
    <t>rs141610691</t>
  </si>
  <si>
    <t>SEMA4C</t>
  </si>
  <si>
    <t>SEMA4C:NM_017789:exon4:c.C274T:p.P92S</t>
  </si>
  <si>
    <t>semaphorin 4C</t>
  </si>
  <si>
    <t>rs145516404</t>
  </si>
  <si>
    <t>IL17RC</t>
  </si>
  <si>
    <t>D;T;T;T;T;D;T;D</t>
  </si>
  <si>
    <t>P;P;P;P;P;P;P;D;P</t>
  </si>
  <si>
    <t>B;B;B;B;B;B;B;D;B</t>
  </si>
  <si>
    <t>T;.;T;T;T;T;T;T</t>
  </si>
  <si>
    <t>interleukin 17 receptor C</t>
  </si>
  <si>
    <t>rs143141433</t>
  </si>
  <si>
    <t>ZNF445</t>
  </si>
  <si>
    <t>ZNF445:NM_181489:exon8:c.A2870G:p.E957G</t>
  </si>
  <si>
    <t>zinc finger protein 445</t>
  </si>
  <si>
    <t>rs200554408</t>
  </si>
  <si>
    <t>OTOP1</t>
  </si>
  <si>
    <t>OTOP1:NM_177998:exon1:c.C310A:p.L104M</t>
  </si>
  <si>
    <t>otopetrin 1</t>
  </si>
  <si>
    <t>rs17253672</t>
  </si>
  <si>
    <t>TET2</t>
  </si>
  <si>
    <t>B;B;P</t>
  </si>
  <si>
    <t>N;N;N;N;N;N;N</t>
  </si>
  <si>
    <t>T;T;T;T;T;T</t>
  </si>
  <si>
    <t>tet methylcytosine dioxygenase 2</t>
  </si>
  <si>
    <t>rs115682516</t>
  </si>
  <si>
    <t>LRRC70</t>
  </si>
  <si>
    <t>LRRC70:NM_181506:exon2:c.C1508T:p.P503L</t>
  </si>
  <si>
    <t>leucine rich repeat containing 70</t>
  </si>
  <si>
    <t>rs55796768</t>
  </si>
  <si>
    <t>SPATA9</t>
  </si>
  <si>
    <t>SPATA9:NM_031952:exon3:c.T305C:p.L102S</t>
  </si>
  <si>
    <t>spermatogenesis associated 9</t>
  </si>
  <si>
    <t>rs62622798</t>
  </si>
  <si>
    <t>PCDHA11</t>
  </si>
  <si>
    <t>D;D;D;D;N;D;D;D;D;D;D;D;D;D;D;D</t>
  </si>
  <si>
    <t>protocadherin alpha 11</t>
  </si>
  <si>
    <t>rs3749760</t>
  </si>
  <si>
    <t>FCHSD1</t>
  </si>
  <si>
    <t>FCHSD1:NM_033449:exon11:c.C1032A:p.N344K</t>
  </si>
  <si>
    <t>D;N;N;N</t>
  </si>
  <si>
    <t>FCH and double SH3 domains 1</t>
  </si>
  <si>
    <t>rs34260167</t>
  </si>
  <si>
    <t>SLIT3</t>
  </si>
  <si>
    <t>slit guidance ligand 3</t>
  </si>
  <si>
    <t>rs774868314</t>
  </si>
  <si>
    <t>NSD1</t>
  </si>
  <si>
    <t>nuclear receptor binding SET domain protein 1</t>
  </si>
  <si>
    <t>chr6</t>
  </si>
  <si>
    <t>rs62624976</t>
  </si>
  <si>
    <t>SSR1</t>
  </si>
  <si>
    <t>N;N;N;N;N;D</t>
  </si>
  <si>
    <t>signal sequence receptor, alpha</t>
  </si>
  <si>
    <t>rs186847939</t>
  </si>
  <si>
    <t>HIVEP1</t>
  </si>
  <si>
    <t>HIVEP1:NM_002114:exon8:c.T6517C:p.S2173P</t>
  </si>
  <si>
    <t>D;.;.;D</t>
  </si>
  <si>
    <t>N;.;.;D</t>
  </si>
  <si>
    <t>human immunodeficiency virus type I enhancer binding protein 1</t>
  </si>
  <si>
    <t>HIST1H2BJ</t>
  </si>
  <si>
    <t>HIST1H2BJ:NM_021058:exon1:c.G3A:p.M1I</t>
  </si>
  <si>
    <t>histone cluster 1, H2bj</t>
  </si>
  <si>
    <t>rs41269261</t>
  </si>
  <si>
    <t>POM121L2</t>
  </si>
  <si>
    <t>POM121L2:NM_033482:exon1:c.C1771A:p.P591T</t>
  </si>
  <si>
    <t>POM121 transmembrane nucleoporin like 2</t>
  </si>
  <si>
    <t>rs61736098</t>
  </si>
  <si>
    <t>POM121L2:NM_033482:exon1:c.C145A:p.P49T</t>
  </si>
  <si>
    <t>rs45534831</t>
  </si>
  <si>
    <t>DXO</t>
  </si>
  <si>
    <t>DXO:NM_005510:exon5:c.C880T:p.R294C</t>
  </si>
  <si>
    <t>decapping exoribonuclease</t>
  </si>
  <si>
    <t>rs17063587</t>
  </si>
  <si>
    <t>SGK1</t>
  </si>
  <si>
    <t>SGK1:NM_001143676:exon2:c.C196G:p.Q66E</t>
  </si>
  <si>
    <t>N;N;D</t>
  </si>
  <si>
    <t>serum/glucocorticoid regulated kinase 1</t>
  </si>
  <si>
    <t>rs34828430</t>
  </si>
  <si>
    <t>ZAN</t>
  </si>
  <si>
    <t>.;.;.;T</t>
  </si>
  <si>
    <t>.;.;.;D</t>
  </si>
  <si>
    <t>zonadhesin (gene/pseudogene)</t>
  </si>
  <si>
    <t>MGA</t>
  </si>
  <si>
    <t>rs2472205</t>
  </si>
  <si>
    <t>ASAH1</t>
  </si>
  <si>
    <t>N-acylsphingosine amidohydrolase (acid ceramidase) 1</t>
  </si>
  <si>
    <t>rs76824703</t>
  </si>
  <si>
    <t>R3HCC1</t>
  </si>
  <si>
    <t>.;.;D;D;D</t>
  </si>
  <si>
    <t>.;.;T;T;T</t>
  </si>
  <si>
    <t>R3H domain and coiled-coil containing 1</t>
  </si>
  <si>
    <t>rs61735752</t>
  </si>
  <si>
    <t>GOT1L1</t>
  </si>
  <si>
    <t>GOT1L1:NM_152413:exon4:c.C412G:p.L138V</t>
  </si>
  <si>
    <t>glutamic-oxaloacetic transaminase 1-like 1</t>
  </si>
  <si>
    <t>rs767195580</t>
  </si>
  <si>
    <t>FGFR1</t>
  </si>
  <si>
    <t>T;T;T;T;T;D;D;T;T;D</t>
  </si>
  <si>
    <t>D;D;D;D;D;D;D;D;D;D;D</t>
  </si>
  <si>
    <t>T;T;T;T;T;T;T;T;T;T</t>
  </si>
  <si>
    <t>N;N;N;N;N;N;D;N;N;N</t>
  </si>
  <si>
    <t>fibroblast growth factor receptor 1</t>
  </si>
  <si>
    <t>rs149635847</t>
  </si>
  <si>
    <t>PRDM14</t>
  </si>
  <si>
    <t>PRDM14:NM_024504:exon2:c.T158G:p.F53C</t>
  </si>
  <si>
    <t>N;D</t>
  </si>
  <si>
    <t>PR domain 14</t>
  </si>
  <si>
    <t>rs35099105</t>
  </si>
  <si>
    <t>TPD52</t>
  </si>
  <si>
    <t>P;D;D</t>
  </si>
  <si>
    <t>D;D;D;D;D;D;D;D;D</t>
  </si>
  <si>
    <t>T;T;T;T;T;T;T</t>
  </si>
  <si>
    <t>rs140569478</t>
  </si>
  <si>
    <t>SLC26A7</t>
  </si>
  <si>
    <t>T;T;T;.;.</t>
  </si>
  <si>
    <t>D;D;D;.;.</t>
  </si>
  <si>
    <t>solute carrier family 26 member 7</t>
  </si>
  <si>
    <t>rs201544487</t>
  </si>
  <si>
    <t>NUTM2G</t>
  </si>
  <si>
    <t>NUTM2G:NM_001170741:exon7:c.G1505A:p.G502D</t>
  </si>
  <si>
    <t>NUT family member 2G</t>
  </si>
  <si>
    <t>rs34393297</t>
  </si>
  <si>
    <t>TRUB1</t>
  </si>
  <si>
    <t>TRUB1:NM_139169:exon2:c.A308C:p.E103A</t>
  </si>
  <si>
    <t>TruB pseudouridine (psi) synthase family member 1</t>
  </si>
  <si>
    <t>P;P;D</t>
  </si>
  <si>
    <t>N;N;N;N;N</t>
  </si>
  <si>
    <t>rs72984881</t>
  </si>
  <si>
    <t>C2CD3</t>
  </si>
  <si>
    <t>C2 calcium-dependent domain containing 3</t>
  </si>
  <si>
    <t>rs77341304</t>
  </si>
  <si>
    <t>B;P;B;P;B;B;B</t>
  </si>
  <si>
    <t>B;B;B;P;B;B;B</t>
  </si>
  <si>
    <t>rs55797039</t>
  </si>
  <si>
    <t>SCNN1A</t>
  </si>
  <si>
    <t>sodium channel epithelial 1 alpha subunit</t>
  </si>
  <si>
    <t>CTGCTGCTGCTGCTGCTGCTGCTGCTGC</t>
  </si>
  <si>
    <t>ATXN3</t>
  </si>
  <si>
    <t>rs149673933</t>
  </si>
  <si>
    <t>SERPINA4</t>
  </si>
  <si>
    <t>serpin peptidase inhibitor, clade A (alpha-1 antiproteinase, antitrypsin), member 4</t>
  </si>
  <si>
    <t>GTTC</t>
  </si>
  <si>
    <t>CHD9</t>
  </si>
  <si>
    <t>rs35343613</t>
  </si>
  <si>
    <t>TSR1</t>
  </si>
  <si>
    <t>TSR1:NM_018128:exon15:c.C2250A:p.H750Q</t>
  </si>
  <si>
    <t>TSR1, 20S rRNA accumulation, homolog (S. cerevisiae)</t>
  </si>
  <si>
    <t>rs530674879</t>
  </si>
  <si>
    <t>LRRC37A:NM_014834:exon9:c.T3842C:p.I1281T</t>
  </si>
  <si>
    <t>D;D;D;D;N;N;N;N</t>
  </si>
  <si>
    <t>rs73038384</t>
  </si>
  <si>
    <t>GRAMD1A</t>
  </si>
  <si>
    <t>.;D;D</t>
  </si>
  <si>
    <t>D;P;D;D</t>
  </si>
  <si>
    <t>GRAM domain containing 1A</t>
  </si>
  <si>
    <t>rs35001809</t>
  </si>
  <si>
    <t>FAM187B</t>
  </si>
  <si>
    <t>FAM187B:NM_152481:exon1:c.G693A:p.W231X</t>
  </si>
  <si>
    <t>family with sequence similarity 187 member B</t>
  </si>
  <si>
    <t>rs141902493</t>
  </si>
  <si>
    <t>HKR1</t>
  </si>
  <si>
    <t>HKR1:NM_181786:exon6:c.G1576A:p.V526I</t>
  </si>
  <si>
    <t>.;T;T;.;T;D</t>
  </si>
  <si>
    <t>B;P;B;P</t>
  </si>
  <si>
    <t>D;N;N;N;N;N;N</t>
  </si>
  <si>
    <t>.;N;N;.;N;N</t>
  </si>
  <si>
    <t>HKR1, GLI-Kruppel zinc finger family member</t>
  </si>
  <si>
    <t>rs55700709</t>
  </si>
  <si>
    <t>ZNF229</t>
  </si>
  <si>
    <t>zinc finger protein 229</t>
  </si>
  <si>
    <t>rs750640345</t>
  </si>
  <si>
    <t>DMWD</t>
  </si>
  <si>
    <t>DMWD:NM_004943:exon3:c.G1601A:p.R534Q</t>
  </si>
  <si>
    <t>dystrophia myotonica, WD repeat containing</t>
  </si>
  <si>
    <t>rs73092300</t>
  </si>
  <si>
    <t>RRBP1</t>
  </si>
  <si>
    <t>D;D;D;N;N</t>
  </si>
  <si>
    <t>ribosome binding protein 1</t>
  </si>
  <si>
    <t>rs142502440</t>
  </si>
  <si>
    <t>RIN2</t>
  </si>
  <si>
    <t>T;D</t>
  </si>
  <si>
    <t>Ras and Rab interactor 2</t>
  </si>
  <si>
    <t>rs139591950</t>
  </si>
  <si>
    <t>NOL4L</t>
  </si>
  <si>
    <t>T;.;.;D;T;T</t>
  </si>
  <si>
    <t>N;.;.;N;N;N</t>
  </si>
  <si>
    <t>nucleolar protein 4-like</t>
  </si>
  <si>
    <t>rs144813823</t>
  </si>
  <si>
    <t>BPIFB1</t>
  </si>
  <si>
    <t>BPIFB1:NM_033197:exon5:c.G497A:p.R166H</t>
  </si>
  <si>
    <t>BPI fold containing family B member 1</t>
  </si>
  <si>
    <t>rs35162625</t>
  </si>
  <si>
    <t>FAM83C</t>
  </si>
  <si>
    <t>FAM83C:NM_178468:exon1:c.G400A:p.E134K</t>
  </si>
  <si>
    <t>family with sequence similarity 83 member C</t>
  </si>
  <si>
    <t>rs75620173</t>
  </si>
  <si>
    <t>LPIN3</t>
  </si>
  <si>
    <t>LPIN3:NM_001301860:exon2:c.G59A:p.R20Q</t>
  </si>
  <si>
    <t>lipin 3</t>
  </si>
  <si>
    <t>rs55864139</t>
  </si>
  <si>
    <t>CHD6</t>
  </si>
  <si>
    <t>CHD6:NM_032221:exon31:c.A5696T:p.N1899I</t>
  </si>
  <si>
    <t>chromodomain helicase DNA binding protein 6</t>
  </si>
  <si>
    <t>chr21</t>
  </si>
  <si>
    <t>chr22</t>
  </si>
  <si>
    <t>rs758546152</t>
  </si>
  <si>
    <t>IGSF1</t>
  </si>
  <si>
    <t>T;T;T;D</t>
  </si>
  <si>
    <t>immunoglobulin superfamily member 1</t>
  </si>
  <si>
    <t>rs116396279</t>
  </si>
  <si>
    <t>GRHL3</t>
  </si>
  <si>
    <t>grainyhead like transcription factor 3</t>
  </si>
  <si>
    <t>D;.</t>
  </si>
  <si>
    <t>rs751804875</t>
  </si>
  <si>
    <t>OR11L1</t>
  </si>
  <si>
    <t>OR11L1:NM_001001959:exon1:c.A539C:p.D180A</t>
  </si>
  <si>
    <t>olfactory receptor family 11 subfamily L member 1</t>
  </si>
  <si>
    <t>rs2918517</t>
  </si>
  <si>
    <t>ZNF717</t>
  </si>
  <si>
    <t>zinc finger protein 717</t>
  </si>
  <si>
    <t>rs201263331</t>
  </si>
  <si>
    <t>DNAJC13:NM_015268:exon33:c.A3707G:p.Y1236C</t>
  </si>
  <si>
    <t>rs13063766</t>
  </si>
  <si>
    <t>ECE2</t>
  </si>
  <si>
    <t>ECE2:NM_001100120:exon2:c.C218T:p.T73I</t>
  </si>
  <si>
    <t>D;D;D;D;N</t>
  </si>
  <si>
    <t>endothelin converting enzyme 2</t>
  </si>
  <si>
    <t>rs143666868</t>
  </si>
  <si>
    <t>POM121</t>
  </si>
  <si>
    <t>POM121 transmembrane nucleoporin</t>
  </si>
  <si>
    <t>rs78644275</t>
  </si>
  <si>
    <t>OR51T1</t>
  </si>
  <si>
    <t>OR51T1:NM_001004759:exon1:c.G452A:p.R151H</t>
  </si>
  <si>
    <t>olfactory receptor family 51 subfamily T member 1</t>
  </si>
  <si>
    <t>rs61751342</t>
  </si>
  <si>
    <t>ST5</t>
  </si>
  <si>
    <t>ST5:NM_213618:exon3:c.C239G:p.P80R,ST5:NM_005418:exon6:c.C239G:p.P80R</t>
  </si>
  <si>
    <t>T;T;T;D;D;D;D;D;D;D;D;D;D;D;D</t>
  </si>
  <si>
    <t>D;D;N;N;N</t>
  </si>
  <si>
    <t>T;T;T;.;.;.;.;.;.;.;.;.;.;.;.</t>
  </si>
  <si>
    <t>N;N;N;D;D;D;D;D;D;D;D;D;D;D;D</t>
  </si>
  <si>
    <t>suppression of tumorigenicity 5</t>
  </si>
  <si>
    <t>rs77155493</t>
  </si>
  <si>
    <t>NDUFS8</t>
  </si>
  <si>
    <t>NADH:ubiquinone oxidoreductase core subunit S8</t>
  </si>
  <si>
    <t>rs766227737</t>
  </si>
  <si>
    <t>SIX4</t>
  </si>
  <si>
    <t>SIX4:NM_017420:exon1:c.A740C:p.Y247S</t>
  </si>
  <si>
    <t>D;P</t>
  </si>
  <si>
    <t>SIX homeobox 4</t>
  </si>
  <si>
    <t>rs142032413</t>
  </si>
  <si>
    <t>KIF7</t>
  </si>
  <si>
    <t>KIF7:NM_198525:exon17:c.C3345G:p.H1115Q</t>
  </si>
  <si>
    <t>kinesin family member 7</t>
  </si>
  <si>
    <t>ZNF213</t>
  </si>
  <si>
    <t>.;T;.;.;.</t>
  </si>
  <si>
    <t>T;T;T;.;T</t>
  </si>
  <si>
    <t>.;N;.;.;.</t>
  </si>
  <si>
    <t>zinc finger protein 213</t>
  </si>
  <si>
    <t>JPH3</t>
  </si>
  <si>
    <t>JPH3:NM_020655:exon4:c.T1732G:p.S578A</t>
  </si>
  <si>
    <t>junctophilin 3</t>
  </si>
  <si>
    <t>D;.;.;.;D</t>
  </si>
  <si>
    <t>CGAACCC</t>
  </si>
  <si>
    <t>PPM1E</t>
  </si>
  <si>
    <t>JOSD2</t>
  </si>
  <si>
    <t>rs1810540</t>
  </si>
  <si>
    <t>TPTE</t>
  </si>
  <si>
    <t>transmembrane phosphatase with tensin homology</t>
  </si>
  <si>
    <t>rs114869542</t>
  </si>
  <si>
    <t>C21orf58</t>
  </si>
  <si>
    <t>D;D;D;D;.</t>
  </si>
  <si>
    <t>T;T;T;T;.</t>
  </si>
  <si>
    <t>N;N;N;N;D</t>
  </si>
  <si>
    <t>chromosome 21 open reading frame 58</t>
  </si>
  <si>
    <t>CGCCTCCCCAGCTGCTGCAGTGCCCACCCCAGAGGAGCCT</t>
  </si>
  <si>
    <t>MACF1</t>
  </si>
  <si>
    <t>D;D;D;D;D;D;D;D</t>
  </si>
  <si>
    <t>rs3822351</t>
  </si>
  <si>
    <t>PCDHA4</t>
  </si>
  <si>
    <t>.;.;T;T</t>
  </si>
  <si>
    <t>D;D;D;D;N;N;N</t>
  </si>
  <si>
    <t>.;.;N;N</t>
  </si>
  <si>
    <t>protocadherin alpha 4</t>
  </si>
  <si>
    <t>rs17844273</t>
  </si>
  <si>
    <t>D;.;T;T</t>
  </si>
  <si>
    <t>T;.;T;T</t>
  </si>
  <si>
    <t>D;.;N;N</t>
  </si>
  <si>
    <t>D;D;D;D;D;D;D</t>
  </si>
  <si>
    <t>CA</t>
  </si>
  <si>
    <t>B;P;P</t>
  </si>
  <si>
    <t>P;D</t>
  </si>
  <si>
    <t>P;D;P;P</t>
  </si>
  <si>
    <t>T;T;.;.;T</t>
  </si>
  <si>
    <t>D;D;.;.</t>
  </si>
  <si>
    <t>B;D</t>
  </si>
  <si>
    <t>T;T;.;.</t>
  </si>
  <si>
    <t>N;N;.;.</t>
  </si>
  <si>
    <t>rs775699799</t>
  </si>
  <si>
    <t>ARID1A</t>
  </si>
  <si>
    <t>ARID1A:NM_006015:exon18:c.C4679T:p.P1560L</t>
  </si>
  <si>
    <t>AT-rich interaction domain 1A</t>
  </si>
  <si>
    <t>rs144804850</t>
  </si>
  <si>
    <t>DCDC2B</t>
  </si>
  <si>
    <t>DCDC2B:NM_001099434:exon1:c.T233C:p.V78A</t>
  </si>
  <si>
    <t>doublecortin domain containing 2B</t>
  </si>
  <si>
    <t>CLSPN</t>
  </si>
  <si>
    <t>TTTC</t>
  </si>
  <si>
    <t>rs146617729</t>
  </si>
  <si>
    <t>CSF3R</t>
  </si>
  <si>
    <t>T;D;T</t>
  </si>
  <si>
    <t>B;D;D</t>
  </si>
  <si>
    <t>colony stimulating factor 3 receptor</t>
  </si>
  <si>
    <t>rs112803459</t>
  </si>
  <si>
    <t>PPIE</t>
  </si>
  <si>
    <t>peptidylprolyl isomerase E</t>
  </si>
  <si>
    <t>rs34441268</t>
  </si>
  <si>
    <t>ERMAP</t>
  </si>
  <si>
    <t>erythroblast membrane associated protein (Scianna blood group)</t>
  </si>
  <si>
    <t>rs817456</t>
  </si>
  <si>
    <t>SYDE2</t>
  </si>
  <si>
    <t>SYDE2:NM_032184:exon1:c.A353G:p.E118G</t>
  </si>
  <si>
    <t>synapse defective 1, Rho GTPase, homolog 2 (C. elegans)</t>
  </si>
  <si>
    <t>rs36100901</t>
  </si>
  <si>
    <t>HENMT1</t>
  </si>
  <si>
    <t>HEN1 methyltransferase homolog 1 (Arabidopsis)</t>
  </si>
  <si>
    <t>rs2230302</t>
  </si>
  <si>
    <t>EPRS</t>
  </si>
  <si>
    <t>EPRS:NM_004446:exon19:c.A2738G:p.E913G</t>
  </si>
  <si>
    <t>P;B;P</t>
  </si>
  <si>
    <t>glutamyl-prolyl-tRNA synthetase</t>
  </si>
  <si>
    <t>rs61732203</t>
  </si>
  <si>
    <t>IAH1</t>
  </si>
  <si>
    <t>IAH1:NM_001039613:exon2:c.C127G:p.L43V</t>
  </si>
  <si>
    <t>isoamyl acetate-hydrolyzing esterase 1 homolog</t>
  </si>
  <si>
    <t>DNAH6</t>
  </si>
  <si>
    <t>dynein axonemal heavy chain 6</t>
  </si>
  <si>
    <t>rs2307397</t>
  </si>
  <si>
    <t>ORC4</t>
  </si>
  <si>
    <t>D;D;D;N;N;N;N</t>
  </si>
  <si>
    <t>origin recognition complex subunit 4</t>
  </si>
  <si>
    <t>rs17848169</t>
  </si>
  <si>
    <t>LRP2</t>
  </si>
  <si>
    <t>LRP2:NM_004525:exon42:c.A7894G:p.N2632D</t>
  </si>
  <si>
    <t>LDL receptor related protein 2</t>
  </si>
  <si>
    <t>rs61995915</t>
  </si>
  <si>
    <t>LRP2:NM_004525:exon39:c.A7253G:p.E2418G</t>
  </si>
  <si>
    <t>rs34291900</t>
  </si>
  <si>
    <t>LRP2:NM_004525:exon15:c.G2006A:p.G669D</t>
  </si>
  <si>
    <t>rs12618227</t>
  </si>
  <si>
    <t>FASTKD1</t>
  </si>
  <si>
    <t>FAST kinase domains 1</t>
  </si>
  <si>
    <t>rs61741435</t>
  </si>
  <si>
    <t>CCDC173</t>
  </si>
  <si>
    <t>CCDC173:NM_001085447:exon6:c.G893A:p.R298K</t>
  </si>
  <si>
    <t>coiled-coil domain containing 173</t>
  </si>
  <si>
    <t>rs8192556</t>
  </si>
  <si>
    <t>NEUROD1</t>
  </si>
  <si>
    <t>NEUROD1:NM_002500:exon2:c.C590A:p.P197H</t>
  </si>
  <si>
    <t>neuronal differentiation 1</t>
  </si>
  <si>
    <t>rs76148000</t>
  </si>
  <si>
    <t>COL5A2</t>
  </si>
  <si>
    <t>COL5A2:NM_000393:exon17:c.A1081C:p.M361L</t>
  </si>
  <si>
    <t>collagen type V alpha 2</t>
  </si>
  <si>
    <t>rs116660656</t>
  </si>
  <si>
    <t>ANKAR</t>
  </si>
  <si>
    <t>ANKAR:NM_144708:exon8:c.G1868A:p.C623Y</t>
  </si>
  <si>
    <t>ankyrin and armadillo repeat containing</t>
  </si>
  <si>
    <t>rs35001569</t>
  </si>
  <si>
    <t>MLH1</t>
  </si>
  <si>
    <t>D;P;D;P</t>
  </si>
  <si>
    <t>mutL homolog 1</t>
  </si>
  <si>
    <t>rs63750449</t>
  </si>
  <si>
    <t>ATTTG</t>
  </si>
  <si>
    <t>SLC22A14</t>
  </si>
  <si>
    <t>rs199884004</t>
  </si>
  <si>
    <t>ULK4</t>
  </si>
  <si>
    <t>ULK4:NM_017886:exon25:c.C2584T:p.R862X</t>
  </si>
  <si>
    <t>unc-51 like kinase 4</t>
  </si>
  <si>
    <t>ZBTB47</t>
  </si>
  <si>
    <t>ZBTB47:NM_145166:exon2:c.A673G:p.T225A</t>
  </si>
  <si>
    <t>zinc finger and BTB domain containing 47</t>
  </si>
  <si>
    <t>rs138043992</t>
  </si>
  <si>
    <t>KIF15</t>
  </si>
  <si>
    <t>KIF15:NM_020242:exon13:c.G1502T:p.R501L</t>
  </si>
  <si>
    <t>kinesin family member 15</t>
  </si>
  <si>
    <t>rs202014054</t>
  </si>
  <si>
    <t>CDCP1</t>
  </si>
  <si>
    <t>CDCP1:NM_022842:exon9:c.A2160C:p.K720N</t>
  </si>
  <si>
    <t>CUB domain containing protein 1</t>
  </si>
  <si>
    <t>rs61739313</t>
  </si>
  <si>
    <t>LTF</t>
  </si>
  <si>
    <t>P;D;P</t>
  </si>
  <si>
    <t>B;P;B</t>
  </si>
  <si>
    <t>lactotransferrin</t>
  </si>
  <si>
    <t>rs146179438</t>
  </si>
  <si>
    <t>CDC25A</t>
  </si>
  <si>
    <t>T;T;D;T</t>
  </si>
  <si>
    <t>cell division cycle 25A</t>
  </si>
  <si>
    <t>rs11539148</t>
  </si>
  <si>
    <t>QARS</t>
  </si>
  <si>
    <t>glutaminyl-tRNA synthetase</t>
  </si>
  <si>
    <t>rs62262682</t>
  </si>
  <si>
    <t>MST1</t>
  </si>
  <si>
    <t>MST1:NM_020998:exon13:c.G1478T:p.R493L</t>
  </si>
  <si>
    <t>macrophage stimulating 1</t>
  </si>
  <si>
    <t>rs139838594</t>
  </si>
  <si>
    <t>STAB1</t>
  </si>
  <si>
    <t>STAB1:NM_015136:exon33:c.C3511T:p.R1171C</t>
  </si>
  <si>
    <t>stabilin 1</t>
  </si>
  <si>
    <t>rs145753263</t>
  </si>
  <si>
    <t>KIAA1257</t>
  </si>
  <si>
    <t>KIAA1257:NM_020741:exon6:c.C890T:p.T297M</t>
  </si>
  <si>
    <t>rs778400661</t>
  </si>
  <si>
    <t>COL6A5</t>
  </si>
  <si>
    <t>collagen type VI alpha 5</t>
  </si>
  <si>
    <t>rs2291381</t>
  </si>
  <si>
    <t>MRPL3</t>
  </si>
  <si>
    <t>MRPL3:NM_007208:exon8:c.T782C:p.M261T</t>
  </si>
  <si>
    <t>mitochondrial ribosomal protein L3</t>
  </si>
  <si>
    <t>rs1802668</t>
  </si>
  <si>
    <t>DLG1</t>
  </si>
  <si>
    <t>T;T;T;T;T;T;T;T;T;T;D</t>
  </si>
  <si>
    <t>discs large homolog 1, scribble cell polarity complex component</t>
  </si>
  <si>
    <t>rs200992133</t>
  </si>
  <si>
    <t>HELQ</t>
  </si>
  <si>
    <t>helicase, POLQ-like</t>
  </si>
  <si>
    <t>rs34144324</t>
  </si>
  <si>
    <t>GRID2</t>
  </si>
  <si>
    <t>glutamate ionotropic receptor delta type subunit 2</t>
  </si>
  <si>
    <t>rs17540213</t>
  </si>
  <si>
    <t>DDX60L</t>
  </si>
  <si>
    <t>DEAD-box helicase 60-like</t>
  </si>
  <si>
    <t>rs41273732</t>
  </si>
  <si>
    <t>MCM3</t>
  </si>
  <si>
    <t>minichromosome maintenance complex component 3</t>
  </si>
  <si>
    <t>rs140019555</t>
  </si>
  <si>
    <t>TINAG</t>
  </si>
  <si>
    <t>TINAG:NM_014464:exon9:c.G1221C:p.K407N</t>
  </si>
  <si>
    <t>tubulointerstitial nephritis antigen</t>
  </si>
  <si>
    <t>rs200678168</t>
  </si>
  <si>
    <t>B3GAT2</t>
  </si>
  <si>
    <t>B3GAT2:NM_080742:exon1:c.C151G:p.R51G</t>
  </si>
  <si>
    <t>beta-1,3-glucuronyltransferase 2</t>
  </si>
  <si>
    <t>CEP162</t>
  </si>
  <si>
    <t>rs2278106</t>
  </si>
  <si>
    <t>EPHA7</t>
  </si>
  <si>
    <t>EPH receptor A7</t>
  </si>
  <si>
    <t>rs2278107</t>
  </si>
  <si>
    <t>rs117497357</t>
  </si>
  <si>
    <t>ABCB5</t>
  </si>
  <si>
    <t>ATP binding cassette subfamily B member 5</t>
  </si>
  <si>
    <t>TYW1B</t>
  </si>
  <si>
    <t>rs767337890</t>
  </si>
  <si>
    <t>AKAP9</t>
  </si>
  <si>
    <t>P;D;D;D;D</t>
  </si>
  <si>
    <t>N;.;D</t>
  </si>
  <si>
    <t>A-kinase anchoring protein 9</t>
  </si>
  <si>
    <t>rs148724199</t>
  </si>
  <si>
    <t>SAMD9</t>
  </si>
  <si>
    <t>sterile alpha motif domain containing 9</t>
  </si>
  <si>
    <t>CCACCAGCCCGGGGACTCCTGCCCCAGCTGCTGAAGAGACAATGAT</t>
  </si>
  <si>
    <t>TNFRSF10C</t>
  </si>
  <si>
    <t>rs138377917</t>
  </si>
  <si>
    <t>PSCA</t>
  </si>
  <si>
    <t>PSCA:NM_005672:exon3:c.G326A:p.W109X</t>
  </si>
  <si>
    <t>prostate stem cell antigen</t>
  </si>
  <si>
    <t>rs16931179</t>
  </si>
  <si>
    <t>VCL</t>
  </si>
  <si>
    <t>VCL:NM_014000:exon19:c.C2801T:p.A934V</t>
  </si>
  <si>
    <t>vinculin</t>
  </si>
  <si>
    <t>rs34270879</t>
  </si>
  <si>
    <t>STAMBPL1</t>
  </si>
  <si>
    <t>STAMBPL1:NM_020799:exon6:c.G610A:p.E204K</t>
  </si>
  <si>
    <t>STAM binding protein like 1</t>
  </si>
  <si>
    <t>rs17108378</t>
  </si>
  <si>
    <t>ZFYVE27</t>
  </si>
  <si>
    <t>zinc finger FYVE-type containing 27</t>
  </si>
  <si>
    <t>rs10885929</t>
  </si>
  <si>
    <t>PNLIPRP3</t>
  </si>
  <si>
    <t>PNLIPRP3:NM_001011709:exon1:c.C4T:p.L2F</t>
  </si>
  <si>
    <t>pancreatic lipase related protein 3</t>
  </si>
  <si>
    <t>rs1805002</t>
  </si>
  <si>
    <t>CCKBR</t>
  </si>
  <si>
    <t>CCKBR:NM_176875:exon2:c.G373A:p.V125I</t>
  </si>
  <si>
    <t>T;T;D</t>
  </si>
  <si>
    <t>D;D;D;N</t>
  </si>
  <si>
    <t>cholecystokinin B receptor</t>
  </si>
  <si>
    <t>rs41276696</t>
  </si>
  <si>
    <t>LRTM2</t>
  </si>
  <si>
    <t>leucine-rich repeats and transmembrane domains 2</t>
  </si>
  <si>
    <t>rs143807268</t>
  </si>
  <si>
    <t>GALNT8</t>
  </si>
  <si>
    <t>GALNT8:NM_017417:exon7:c.A1283G:p.N428S</t>
  </si>
  <si>
    <t>polypeptide N-acetylgalactosaminyltransferase 8</t>
  </si>
  <si>
    <t>rs145516676</t>
  </si>
  <si>
    <t>NOP2</t>
  </si>
  <si>
    <t>D;.;.;D;D;D;D;D;.;D;D;D;D;D</t>
  </si>
  <si>
    <t>T;.;.;T;T;T;T;T;.;T;T;T;T;T</t>
  </si>
  <si>
    <t>N;.;.;N;N;N;N;N;.;D;D;D;D;D</t>
  </si>
  <si>
    <t>NOP2 nucleolar protein</t>
  </si>
  <si>
    <t>rs5442</t>
  </si>
  <si>
    <t>GNB3</t>
  </si>
  <si>
    <t>G protein subunit beta 3</t>
  </si>
  <si>
    <t>rs1941</t>
  </si>
  <si>
    <t>HEBP1</t>
  </si>
  <si>
    <t>HEBP1:NM_015987:exon4:c.G549C:p.E183D</t>
  </si>
  <si>
    <t>heme binding protein 1</t>
  </si>
  <si>
    <t>rs7137185</t>
  </si>
  <si>
    <t>EPS8</t>
  </si>
  <si>
    <t>EPS8:NM_004447:exon20:c.T2283G:p.D761E</t>
  </si>
  <si>
    <t>epidermal growth factor receptor pathway substrate 8</t>
  </si>
  <si>
    <t>rs61736289</t>
  </si>
  <si>
    <t>METTL20</t>
  </si>
  <si>
    <t>T;T;T;T;D</t>
  </si>
  <si>
    <t>rs17325713</t>
  </si>
  <si>
    <t>SACS</t>
  </si>
  <si>
    <t>sacsin molecular chaperone</t>
  </si>
  <si>
    <t>rs61730892</t>
  </si>
  <si>
    <t>FARP1</t>
  </si>
  <si>
    <t>.;.;D;.</t>
  </si>
  <si>
    <t>FERM, ARH/RhoGEF and pleckstrin domain protein 1</t>
  </si>
  <si>
    <t>rs17580</t>
  </si>
  <si>
    <t>SERPINA1</t>
  </si>
  <si>
    <t>serpin peptidase inhibitor, clade A (alpha-1 antiproteinase, antitrypsin), member 1</t>
  </si>
  <si>
    <t>rs17677811</t>
  </si>
  <si>
    <t>T;D;D;T</t>
  </si>
  <si>
    <t>MGA, MAX dimerization protein</t>
  </si>
  <si>
    <t>rs17515639</t>
  </si>
  <si>
    <t>PATL2</t>
  </si>
  <si>
    <t>protein associated with topoisomerase II homolog 2 (yeast)</t>
  </si>
  <si>
    <t>rs113176671</t>
  </si>
  <si>
    <t>NEDD4</t>
  </si>
  <si>
    <t>neural precursor cell expressed, developmentally down-regulated 4, E3 ubiquitin protein ligase</t>
  </si>
  <si>
    <t>DNAJA4</t>
  </si>
  <si>
    <t>rs61746211</t>
  </si>
  <si>
    <t>KIAA1024</t>
  </si>
  <si>
    <t>KIAA1024:NM_015206:exon3:c.C2473T:p.R825W</t>
  </si>
  <si>
    <t>rs61733713</t>
  </si>
  <si>
    <t>CPEB1</t>
  </si>
  <si>
    <t>CPEB1:NM_030594:exon2:c.G61A:p.A21T</t>
  </si>
  <si>
    <t>cytoplasmic polyadenylation element binding protein 1</t>
  </si>
  <si>
    <t>rs766149833</t>
  </si>
  <si>
    <t>ABCC1</t>
  </si>
  <si>
    <t>ABCC1:NM_004996:exon17:c.G2193C:p.Q731H</t>
  </si>
  <si>
    <t>ATP binding cassette subfamily C member 1</t>
  </si>
  <si>
    <t>rs149441644</t>
  </si>
  <si>
    <t>GPR139</t>
  </si>
  <si>
    <t>GPR139:NM_001002911:exon2:c.A883G:p.M295V</t>
  </si>
  <si>
    <t>G protein-coupled receptor 139</t>
  </si>
  <si>
    <t>rs143428829</t>
  </si>
  <si>
    <t>ANKS4B</t>
  </si>
  <si>
    <t>ANKS4B:NM_145865:exon1:c.G43C:p.E15Q</t>
  </si>
  <si>
    <t>ankyrin repeat and sterile alpha motif domain containing 4B</t>
  </si>
  <si>
    <t>rs4850</t>
  </si>
  <si>
    <t>UQCRC2</t>
  </si>
  <si>
    <t>UQCRC2:NM_003366:exon7:c.G548A:p.R183Q</t>
  </si>
  <si>
    <t>ubiquinol-cytochrome c reductase core protein II</t>
  </si>
  <si>
    <t>rs72784938</t>
  </si>
  <si>
    <t>C16orf52</t>
  </si>
  <si>
    <t>C16orf52:NM_001164579:exon3:c.A370C:p.N124H</t>
  </si>
  <si>
    <t>chromosome 16 open reading frame 52</t>
  </si>
  <si>
    <t>rs775945435</t>
  </si>
  <si>
    <t>ERN2</t>
  </si>
  <si>
    <t>endoplasmic reticulum to nucleus signaling 2</t>
  </si>
  <si>
    <t>rs8257</t>
  </si>
  <si>
    <t>DHX38</t>
  </si>
  <si>
    <t>DEAH-box helicase 38</t>
  </si>
  <si>
    <t>rs142218559</t>
  </si>
  <si>
    <t>WWOX</t>
  </si>
  <si>
    <t>WW domain containing oxidoreductase</t>
  </si>
  <si>
    <t>rs779898920</t>
  </si>
  <si>
    <t>BCO1</t>
  </si>
  <si>
    <t>BCO1:NM_017429:exon3:c.G194A:p.G65D</t>
  </si>
  <si>
    <t>beta-carotene oxygenase 1</t>
  </si>
  <si>
    <t>ZNF469</t>
  </si>
  <si>
    <t>ZNF469:NM_001127464:exon2:c.G11260A:p.A3754T</t>
  </si>
  <si>
    <t>zinc finger protein 469</t>
  </si>
  <si>
    <t>rs79350765</t>
  </si>
  <si>
    <t>TSPAN10</t>
  </si>
  <si>
    <t>tetraspanin 10</t>
  </si>
  <si>
    <t>ZSCAN30</t>
  </si>
  <si>
    <t>zinc finger and SCAN domain containing 30</t>
  </si>
  <si>
    <t>rs78339727</t>
  </si>
  <si>
    <t>EPG5</t>
  </si>
  <si>
    <t>EPG5:NM_020964:exon18:c.C3248T:p.S1083L</t>
  </si>
  <si>
    <t>ectopic P-granules autophagy protein 5 homolog (C. elegans)</t>
  </si>
  <si>
    <t>rs74316327</t>
  </si>
  <si>
    <t>LOXHD1</t>
  </si>
  <si>
    <t>T;T;.;.;T;T;.</t>
  </si>
  <si>
    <t>D;D;.;.;D;D;.</t>
  </si>
  <si>
    <t>lipoxygenase homology domains 1</t>
  </si>
  <si>
    <t>rs376539851</t>
  </si>
  <si>
    <t>LOXHD1:NM_144612:exon17:c.C2251T:p.R751W</t>
  </si>
  <si>
    <t>rs34248917</t>
  </si>
  <si>
    <t>NPHP4</t>
  </si>
  <si>
    <t>nephronophthisis 4</t>
  </si>
  <si>
    <t>rs138002206</t>
  </si>
  <si>
    <t>THAP3</t>
  </si>
  <si>
    <t>THAP3:NM_138350:exon5:c.C499T:p.R167C</t>
  </si>
  <si>
    <t>THAP domain containing, apoptosis associated protein 3</t>
  </si>
  <si>
    <t>rs41278034</t>
  </si>
  <si>
    <t>DNAJC11</t>
  </si>
  <si>
    <t>DNAJC11:NM_018198:exon12:c.G1288A:p.D430N</t>
  </si>
  <si>
    <t>DnaJ heat shock protein family (Hsp40) member C11</t>
  </si>
  <si>
    <t>rs9426009</t>
  </si>
  <si>
    <t>GJB4</t>
  </si>
  <si>
    <t>GJB4:NM_153212:exon2:c.C307T:p.R103C</t>
  </si>
  <si>
    <t>gap junction protein beta 4</t>
  </si>
  <si>
    <t>GAGA</t>
  </si>
  <si>
    <t>rs148207245</t>
  </si>
  <si>
    <t>MACF1:NM_012090:exon20:c.G2444T:p.C815F</t>
  </si>
  <si>
    <t>microtubule-actin crosslinking factor 1</t>
  </si>
  <si>
    <t>rs17403490</t>
  </si>
  <si>
    <t>BMP8B</t>
  </si>
  <si>
    <t>BMP8B:NM_001720:exon5:c.A878G:p.H293R</t>
  </si>
  <si>
    <t>bone morphogenetic protein 8b</t>
  </si>
  <si>
    <t>rs11559312</t>
  </si>
  <si>
    <t>EBNA1BP2</t>
  </si>
  <si>
    <t>EBNA1 binding protein 2</t>
  </si>
  <si>
    <t>rs140195987</t>
  </si>
  <si>
    <t>NASP</t>
  </si>
  <si>
    <t>D;T;T;T;D;D;D;D;.</t>
  </si>
  <si>
    <t>B;P;B;B</t>
  </si>
  <si>
    <t>D;D;D;D;D;.;D;D;.</t>
  </si>
  <si>
    <t>D;N;N;N;N;N;D;D;.</t>
  </si>
  <si>
    <t>nuclear autoantigenic sperm protein</t>
  </si>
  <si>
    <t>rs62623594</t>
  </si>
  <si>
    <t>FGGY</t>
  </si>
  <si>
    <t>D;P;P;P</t>
  </si>
  <si>
    <t>FGGY carbohydrate kinase domain containing</t>
  </si>
  <si>
    <t>GTTT</t>
  </si>
  <si>
    <t>CEBPZ</t>
  </si>
  <si>
    <t>rs11896614</t>
  </si>
  <si>
    <t>PRKD3</t>
  </si>
  <si>
    <t>PRKD3:NM_005813:exon1:c.A124G:p.N42D</t>
  </si>
  <si>
    <t>protein kinase D3</t>
  </si>
  <si>
    <t>rs74637005</t>
  </si>
  <si>
    <t>NFU1</t>
  </si>
  <si>
    <t>NFU1 iron-sulfur cluster scaffold</t>
  </si>
  <si>
    <t>rs11126472</t>
  </si>
  <si>
    <t>EVA1A</t>
  </si>
  <si>
    <t>eva-1 homolog A, regulator of programmed cell death</t>
  </si>
  <si>
    <t>CGCTGTCGCT</t>
  </si>
  <si>
    <t>rs1192269</t>
  </si>
  <si>
    <t>DNAH6:NM_001370:exon52:c.G8692A:p.V2898I</t>
  </si>
  <si>
    <t>rs1863772</t>
  </si>
  <si>
    <t>TRABD2A</t>
  </si>
  <si>
    <t>TraB domain containing 2A</t>
  </si>
  <si>
    <t>rs34973107</t>
  </si>
  <si>
    <t>ELMOD3</t>
  </si>
  <si>
    <t>ELMO domain containing 3</t>
  </si>
  <si>
    <t>rs17036104</t>
  </si>
  <si>
    <t>SULT1C2</t>
  </si>
  <si>
    <t>sulfotransferase family 1C member 2</t>
  </si>
  <si>
    <t>rs142971127</t>
  </si>
  <si>
    <t>ALS2CL</t>
  </si>
  <si>
    <t>ALS2 C-terminal like</t>
  </si>
  <si>
    <t>rs145979024</t>
  </si>
  <si>
    <t>rs61740999</t>
  </si>
  <si>
    <t>IP6K2</t>
  </si>
  <si>
    <t>N;N;N;N;N;N;N;N;N;N;N</t>
  </si>
  <si>
    <t>T;T;T;T;T;T;.</t>
  </si>
  <si>
    <t>inositol hexakisphosphate kinase 2</t>
  </si>
  <si>
    <t>rs185670675</t>
  </si>
  <si>
    <t>DOCK3</t>
  </si>
  <si>
    <t>DOCK3:NM_004947:exon25:c.C2557T:p.R853C</t>
  </si>
  <si>
    <t>dedicator of cytokinesis 3</t>
  </si>
  <si>
    <t>TNXB</t>
  </si>
  <si>
    <t>tenascin XB</t>
  </si>
  <si>
    <t>rs200958358</t>
  </si>
  <si>
    <t>D;T;.</t>
  </si>
  <si>
    <t>rs116164504</t>
  </si>
  <si>
    <t>DNAH8</t>
  </si>
  <si>
    <t>DNAH8:NM_001206927:exon2:c.G384C:p.E128D</t>
  </si>
  <si>
    <t>.;D;T</t>
  </si>
  <si>
    <t>dynein axonemal heavy chain 8</t>
  </si>
  <si>
    <t>rs756859257</t>
  </si>
  <si>
    <t>FOXP4</t>
  </si>
  <si>
    <t>forkhead box P4</t>
  </si>
  <si>
    <t>rs760175473</t>
  </si>
  <si>
    <t>MED20</t>
  </si>
  <si>
    <t>mediator complex subunit 20</t>
  </si>
  <si>
    <t>rs45535935</t>
  </si>
  <si>
    <t>ABCC10</t>
  </si>
  <si>
    <t>ATP binding cassette subfamily C member 10</t>
  </si>
  <si>
    <t>rs115402675</t>
  </si>
  <si>
    <t>C6orf223</t>
  </si>
  <si>
    <t>C6orf223:NM_153246:exon4:c.T524A:p.L175H</t>
  </si>
  <si>
    <t>chromosome 6 open reading frame 223</t>
  </si>
  <si>
    <t>rs146391418</t>
  </si>
  <si>
    <t>C6orf223:NM_153246:exon4:c.G585T:p.K195N</t>
  </si>
  <si>
    <t>rs138503303</t>
  </si>
  <si>
    <t>C6orf223:NM_153246:exon4:c.C586T:p.P196S</t>
  </si>
  <si>
    <t>rs35884480</t>
  </si>
  <si>
    <t>SLC25A27</t>
  </si>
  <si>
    <t>solute carrier family 25 member 27</t>
  </si>
  <si>
    <t>rs138062744</t>
  </si>
  <si>
    <t>CRISP1</t>
  </si>
  <si>
    <t>A;A;A;D;D;D</t>
  </si>
  <si>
    <t>cysteine rich secretory protein 1</t>
  </si>
  <si>
    <t>rs41271862</t>
  </si>
  <si>
    <t>DST</t>
  </si>
  <si>
    <t>T;.;.;T;T;T</t>
  </si>
  <si>
    <t>D;D;D;D;P</t>
  </si>
  <si>
    <t>D;.;.;D;D;D</t>
  </si>
  <si>
    <t>dystonin</t>
  </si>
  <si>
    <t>OGFRL1</t>
  </si>
  <si>
    <t>rs9478198</t>
  </si>
  <si>
    <t>AKAP12</t>
  </si>
  <si>
    <t>D;D;T;T</t>
  </si>
  <si>
    <t>A-kinase anchoring protein 12</t>
  </si>
  <si>
    <t>rs139295139</t>
  </si>
  <si>
    <t>SEMA3A</t>
  </si>
  <si>
    <t>SEMA3A:NM_006080:exon5:c.A458G:p.N153S</t>
  </si>
  <si>
    <t>semaphorin 3A</t>
  </si>
  <si>
    <t>rs61740182</t>
  </si>
  <si>
    <t>GLB1L2</t>
  </si>
  <si>
    <t>GLB1L2:NM_138342:exon6:c.G608A:p.G203D</t>
  </si>
  <si>
    <t>galactosidase beta 1 like 2</t>
  </si>
  <si>
    <t>rs71230307</t>
  </si>
  <si>
    <t>DDX11</t>
  </si>
  <si>
    <t>DEAD/H-box helicase 11</t>
  </si>
  <si>
    <t>rs17226367</t>
  </si>
  <si>
    <t>PTPRB</t>
  </si>
  <si>
    <t>D;P;D;D;D</t>
  </si>
  <si>
    <t>protein tyrosine phosphatase, receptor type B</t>
  </si>
  <si>
    <t>rs201988582</t>
  </si>
  <si>
    <t>CEP290</t>
  </si>
  <si>
    <t>CEP290:NM_025114:exon13:c.T1092G:p.I364M</t>
  </si>
  <si>
    <t>centrosomal protein 290kDa</t>
  </si>
  <si>
    <t>rs35638197</t>
  </si>
  <si>
    <t>GNGT2</t>
  </si>
  <si>
    <t>G protein subunit gamma transducin 2</t>
  </si>
  <si>
    <t>rs779773202</t>
  </si>
  <si>
    <t>TPRX1</t>
  </si>
  <si>
    <t>tetra-peptide repeat homeobox 1</t>
  </si>
  <si>
    <t>rs201284665</t>
  </si>
  <si>
    <t>SON</t>
  </si>
  <si>
    <t>D;D;N;N</t>
  </si>
  <si>
    <t>SON DNA binding protein</t>
  </si>
  <si>
    <t>rs41280567</t>
  </si>
  <si>
    <t>MIOX</t>
  </si>
  <si>
    <t>MIOX:NM_017584:exon9:c.G688A:p.D230N</t>
  </si>
  <si>
    <t>myo-inositol oxygenase</t>
  </si>
  <si>
    <t>PDE6G</t>
  </si>
  <si>
    <t>ATRIP</t>
  </si>
  <si>
    <t>rs148813970</t>
  </si>
  <si>
    <t>Yes</t>
  </si>
  <si>
    <t>Stereocilia</t>
  </si>
  <si>
    <t>Potential</t>
  </si>
  <si>
    <t># of ref</t>
  </si>
  <si>
    <t># of var</t>
  </si>
  <si>
    <t>total reads</t>
  </si>
  <si>
    <t>var %</t>
  </si>
  <si>
    <t>0/1</t>
  </si>
  <si>
    <t>0|1</t>
  </si>
  <si>
    <t>1|1</t>
  </si>
  <si>
    <t>1/1</t>
  </si>
  <si>
    <t>.|1</t>
  </si>
  <si>
    <t>1|.</t>
  </si>
  <si>
    <t>66</t>
  </si>
  <si>
    <t>71</t>
  </si>
  <si>
    <t>8</t>
  </si>
  <si>
    <t>0</t>
  </si>
  <si>
    <t>76</t>
  </si>
  <si>
    <t>43</t>
  </si>
  <si>
    <t>365</t>
  </si>
  <si>
    <t>101</t>
  </si>
  <si>
    <t>63</t>
  </si>
  <si>
    <t>52</t>
  </si>
  <si>
    <t>31</t>
  </si>
  <si>
    <t>38</t>
  </si>
  <si>
    <t>93</t>
  </si>
  <si>
    <t>37</t>
  </si>
  <si>
    <t>23</t>
  </si>
  <si>
    <t>5</t>
  </si>
  <si>
    <t>7</t>
  </si>
  <si>
    <t>33</t>
  </si>
  <si>
    <t>13</t>
  </si>
  <si>
    <t>88</t>
  </si>
  <si>
    <t>49</t>
  </si>
  <si>
    <t>32</t>
  </si>
  <si>
    <t>27</t>
  </si>
  <si>
    <t>15</t>
  </si>
  <si>
    <t>84</t>
  </si>
  <si>
    <t>53</t>
  </si>
  <si>
    <t>12</t>
  </si>
  <si>
    <t>21</t>
  </si>
  <si>
    <t>54</t>
  </si>
  <si>
    <t>220-7551 genotype</t>
  </si>
  <si>
    <t>220-7553 genotype</t>
  </si>
  <si>
    <t>220-7555 genotype</t>
  </si>
  <si>
    <t>81-1555 genotype</t>
  </si>
  <si>
    <t>81-1574 genotype</t>
  </si>
  <si>
    <t>81-1578 genotype</t>
  </si>
  <si>
    <t>75-1050 genotype</t>
  </si>
  <si>
    <t>75-1052 genotype</t>
  </si>
  <si>
    <t>75-1067 genotype</t>
  </si>
  <si>
    <t>26-564 genotype</t>
  </si>
  <si>
    <t>26-568 genotype</t>
  </si>
  <si>
    <t>26-572 genotype</t>
  </si>
  <si>
    <t>9-102 genotype</t>
  </si>
  <si>
    <t>9-109 genotype</t>
  </si>
  <si>
    <t>9-112 genotype</t>
  </si>
  <si>
    <t>9-113 genotype</t>
  </si>
  <si>
    <t>NASP:NM_001195193:exon2:c.A104G:p.E35G
NASP:NM_002482:exon2:c.A104G:p.E35G
NASP:NM_152298:exon2:c.A104G:p.E35G</t>
  </si>
  <si>
    <t>NPHP4:NM_001291594:exon13:c.G683A:p.R228H
NPHP4:NM_001291593:exon14:c.G680A:p.R227H
NPHP4:NM_015102:exon17:c.G2219A:p.R740H</t>
  </si>
  <si>
    <t>EBNA1BP2:NM_006824:exon8:c.A869T:p.N290I
EBNA1BP2:NM_001159936:exon9:c.A1034T:p.N345I</t>
  </si>
  <si>
    <t>FGGY:NM_001244714:exon6:c.C593T:p.T198M
FGGY:NM_001113411:exon8:c.C857T:p.T286M
FGGY:NM_018291:exon8:c.C857T:p.T286M</t>
  </si>
  <si>
    <t>NFU1:NM_001002755:exon3:c.C286T:p.R96C
NFU1:NM_015700:exon3:c.C214T:p.R72C</t>
  </si>
  <si>
    <t>EVA1A:NM_001135032:exon4:c.G449A:p.R150H
EVA1A:NM_032181:exon4:c.G449A:p.R150H</t>
  </si>
  <si>
    <t>SULT1C2:NM_001056:exon7:c.T763G:p.S255A
SULT1C2:NM_176825:exon8:c.T796G:p.S266A</t>
  </si>
  <si>
    <t>TRABD2A:NM_001080824:exon2:c.G428A:p.R143H
TRABD2A:NM_001277053:exon2:c.G428A:p.R143H
TRABD2A:NM_001307978:exon2:c.G428A:p.R143H</t>
  </si>
  <si>
    <t>ALS2CL:NM_182775:exon5:c.G229A:p.G77S
ALS2CL:NM_001190707:exon20:c.G2188A:p.G730S
ALS2CL:NM_147129:exon20:c.G2188A:p.G730S</t>
  </si>
  <si>
    <t>ELMOD3:NM_032213:exon11:c.G865A:p.A289T
ELMOD3:NM_001135023:exon12:c.G865A:p.A289T
ELMOD3:NM_001135022:exon13:c.G865A:p.A289T
ELMOD3:NM_001135021:exon14:c.G865A:p.A289T</t>
  </si>
  <si>
    <t>IP6K2:NM_001190316:exon3:c.C44T:p.S15F
IP6K2:NM_001190317:exon3:c.C53T:p.S18F</t>
  </si>
  <si>
    <t>TNXB:NM_032470:exon8:c.T1298C:p.M433T
TNXB:NM_019105:exon39:c.T12005C:p.M4002T</t>
  </si>
  <si>
    <t>ABCC10:NM_033450:exon1:c.T495G:p.D165E
ABCC10:NM_001198934:exon3:c.T624G:p.D208E</t>
  </si>
  <si>
    <t>ATRIP:NM_001271023:exon8:c.G787A:p.G263R
ATRIP:NM_032166:exon8:c.G1066A:p.G356R
ATRIP:NM_130384:exon8:c.G1066A:p.G356R
ATRIP:NM_001271022:exon9:c.G685A:p.G229R</t>
  </si>
  <si>
    <t>NPY4R:NM_001278794:exon2:c.G295T:p.A99S
NPY4R:NM_005972:exon3:c.G295T:p.A99S</t>
  </si>
  <si>
    <t>ERN2:NM_001308220:exon6:c.A460C:p.T154P
ERN2:NM_033266:exon6:c.A460C:p.T154P</t>
  </si>
  <si>
    <t>ANKRD11:NM_001256183:exon9:c.C7022T:p.A2341V
ANKRD11:NM_013275:exon9:c.C7022T:p.A2341V
ANKRD11:NM_001256182:exon10:c.C7022T:p.A2341V</t>
  </si>
  <si>
    <t>GNGT2:NM_001198754:exon3:c.A50G:p.Q17R
GNGT2:NM_001198755:exon3:c.A50G:p.Q17R
GNGT2:NM_001198756:exon3:c.A50G:p.Q17R
GNGT2:NM_031498:exon3:c.A50G:p.Q17R</t>
  </si>
  <si>
    <t>DST:NM_015548:exon56:c.G11161A:p.D3721N
DST:NM_183380:exon66:c.G12139A:p.D4047N
DST:NM_001144770:exon67:c.G12259A:p.D4087N
DST:NM_001144769:exon69:c.G12673A:p.D4225N</t>
  </si>
  <si>
    <t>CRISP1:NM_001131:exon6:c.C502T:p.R168X
CRISP1:NM_001205220:exon6:c.C502T:p.R168X
CRISP1:NM_170609:exon6:c.C502T:p.R168X</t>
  </si>
  <si>
    <t>SLC25A27:NM_001204051:exon5:c.T590C:p.I197T
SLC25A27:NM_001204052:exon5:c.T590C:p.I197T
SLC25A27:NM_004277:exon5:c.T590C:p.I197T</t>
  </si>
  <si>
    <t>FOXP4:NM_001012426:exon2:c.G175A:p.A59T
FOXP4:NM_001012427:exon2:c.G175A:p.A59T
FOXP4:NM_138457:exon2:c.G175A:p.A59T</t>
  </si>
  <si>
    <t>MED20:NM_001305455:exon3:c.G367A:p.G123S
MED20:NM_004275:exon4:c.G553A:p.G185S
MED20:NM_001305456:exon5:c.G367A:p.G123S</t>
  </si>
  <si>
    <t>AKAP12:NM_144497:exon2:c.G3593T:p.R1198L
AKAP12:NM_005100:exon4:c.G3887T:p.R1296L</t>
  </si>
  <si>
    <t>DDX11:NM_001257144:exon9:c.G1060A:p.G354R
DDX11:NM_001257145:exon9:c.G982A:p.G328R
DDX11:NM_004399:exon9:c.G1060A:p.G354R
DDX11:NM_030653:exon9:c.G1060A:p.G354R
DDX11:NM_152438:exon9:c.G1060A:p.G354R</t>
  </si>
  <si>
    <t>PTPRB:NM_001206971:exon29:c.G5531C:p.G1844A
PTPRB:NM_001206972:exon29:c.G5531C:p.G1844A
PTPRB:NM_002837:exon30:c.G5801C:p.G1934A
PTPRB:NM_001109754:exon32:c.G6455C:p.G2152A</t>
  </si>
  <si>
    <t>ANKRD11:NM_001256183:exon9:c.C7106T:p.A2369V
ANKRD11:NM_013275:exon9:c.C7106T:p.A2369V
ANKRD11:NM_001256182:exon10:c.C7106T:p.A2369V</t>
  </si>
  <si>
    <t>ANKRD11:NM_001256183:exon9:c.C7061A:p.P2354H
ANKRD11:NM_013275:exon9:c.C7061A:p.P2354H
ANKRD11:NM_001256182:exon10:c.C7061A:p.P2354H</t>
  </si>
  <si>
    <t>CSF3R:NM_000760:exon17:c.G2422A:p.E808K
CSF3R:NM_156039:exon17:c.G2503A:p.E835K</t>
  </si>
  <si>
    <t>PPIE:NM_001195007:exon8:c.C582T:p.P194P
PPIE:NM_006112:exon8:c.C582T:p.P194P
PPIE:NM_203456:exon8:c.C582T:p.P194P</t>
  </si>
  <si>
    <t>ERMAP:NM_018538:exon11:c.G788A:p.G263E
ERMAP:NM_001017922:exon12:c.G788A:p.G263E</t>
  </si>
  <si>
    <t>HENMT1:NM_001102592:exon3:c.G115A:p.V39I
HENMT1:NM_144584:exon3:c.G115A:p.V39I</t>
  </si>
  <si>
    <t>ORC4:NM_002552:exon4:c.C166G:p.L56V
ORC4:NM_181741:exon4:c.C166G:p.L56V
ORC4:NM_181742:exon4:c.C166G:p.L56V
ORC4:NM_001190879:exon5:c.C166G:p.L56V</t>
  </si>
  <si>
    <t>FASTKD1:NM_001281476:exon7:c.G1150C:p.E384Q
FASTKD1:NM_024622:exon7:c.G1150C:p.E384Q</t>
  </si>
  <si>
    <t>MLH1:NM_001167619:exon15:c.A1129G:p.K377E
MLH1:NM_001258273:exon15:c.A1129G:p.K377E
MLH1:NM_000249:exon16:c.A1852G:p.K618E
MLH1:NM_001167617:exon16:c.A1558G:p.K520E
MLH1:NM_001167618:exon16:c.A1129G:p.K377E
MLH1:NM_001258271:exon16:c.A1852G:p.K618E
MLH1:NM_001258274:exon17:c.A1129G:p.K377E</t>
  </si>
  <si>
    <t>MLH1:NM_001167619:exon15:c.A1130C:p.K377T
MLH1:NM_001258273:exon15:c.A1130C:p.K377T
MLH1:NM_000249:exon16:c.A1853C:p.K618T
MLH1:NM_001167617:exon16:c.A1559C:p.K520T
MLH1:NM_001167618:exon16:c.A1130C:p.K377T
MLH1:NM_001258271:exon16:c.A1853C:p.K618T
MLH1:NM_001258274:exon17:c.A1130C:p.K377T</t>
  </si>
  <si>
    <t>LTF:NM_001199149:exon11:c.G1219A:p.V407M
LTF:NM_002343:exon11:c.G1351A:p.V451M</t>
  </si>
  <si>
    <t>CDC25A:NM_001789:exon1:c.G72T:p.Q24H
CDC25A:NM_201567:exon1:c.G72T:p.Q24H</t>
  </si>
  <si>
    <t>QARS:NM_001272073:exon10:c.A821G:p.N274S
QARS:NM_005051:exon10:c.A854G:p.N285S</t>
  </si>
  <si>
    <t>COL6A5:NM_001278298:exon38:c.A7300G:p.K2434E
COL6A5:NM_153264:exon38:c.A7300G:p.K2434E</t>
  </si>
  <si>
    <t>DLG1:NM_001098424:exon5:c.A419G:p.K140R
DLG1:NM_001204386:exon5:c.A419G:p.K140R
DLG1:NM_001290983:exon5:c.A419G:p.K140R
DLG1:NM_004087:exon5:c.A419G:p.K140R</t>
  </si>
  <si>
    <t>GRID2:NM_001286838:exon2:c.C203T:p.T68M
GRID2:NM_001510:exon2:c.C203T:p.T68M</t>
  </si>
  <si>
    <t>DDX60L:NM_001012967:exon25:c.A3238T:p.S1080C
DDX60L:NM_001291510:exon25:c.A3238T:p.S1080C</t>
  </si>
  <si>
    <t>PCDHA4:NM_018907:exon1:c.G214C:p.G72R
PCDHA4:NM_031500:exon1:c.G214C:p.G72R</t>
  </si>
  <si>
    <t>PCDHA4:NM_018907:exon1:c.G218A:p.G73D
PCDHA4:NM_031500:exon1:c.G218A:p.G73D</t>
  </si>
  <si>
    <t>MCM3:NM_001270472:exon9:c.G1570A:p.D524N
MCM3:NM_002388:exon10:c.G1675A:p.D559N</t>
  </si>
  <si>
    <t>AKAP9:NM_005751:exon47:c.G11398A:p.G3800S
AKAP9:NM_147185:exon47:c.G11374A:p.G3792S</t>
  </si>
  <si>
    <t>SAMD9:NM_001193307:exon2:c.G4724A:p.G1575E
SAMD9:NM_017654:exon3:c.G4724A:p.G1575E</t>
  </si>
  <si>
    <t>ABCB5:NM_178559:exon14:c.A1531T:p.I511L
ABCB5:NM_001163941:exon23:c.A2866T:p.I956L</t>
  </si>
  <si>
    <t>EPHA7:NM_001288629:exon3:c.C832T:p.P278S
EPHA7:NM_001288630:exon3:c.C832T:p.R278C
EPHA7:NM_004440:exon3:c.C832T:p.P278S</t>
  </si>
  <si>
    <t>EPHA7:NM_001288629:exon3:c.A412G:p.I138V
EPHA7:NM_001288630:exon3:c.A412G:p.I138V
EPHA7:NM_004440:exon3:c.A412G:p.I138V</t>
  </si>
  <si>
    <t>ZFYVE27:NM_001002261:exon2:c.G244A:p.V82I
ZFYVE27:NM_001002262:exon3:c.G244A:p.V82I
ZFYVE27:NM_144588:exon3:c.G244A:p.V82I</t>
  </si>
  <si>
    <t>LRTM2:NM_001039029:exon4:c.G481A:p.D161N
LRTM2:NM_001163925:exon4:c.G481A:p.D161N
LRTM2:NM_001163926:exon4:c.G481A:p.D161N</t>
  </si>
  <si>
    <t>GNB3:NM_001297571:exon9:c.G811A:p.G271S
GNB3:NM_002075:exon9:c.G814A:p.G272S</t>
  </si>
  <si>
    <t>NOP2:NM_001033714:exon4:c.G154A:p.A52T
NOP2:NM_001258308:exon4:c.G154A:p.A52T
NOP2:NM_001258309:exon4:c.G154A:p.A52T
NOP2:NM_001258310:exon4:c.G154A:p.A52T
NOP2:NM_006170:exon4:c.G154A:p.A52T</t>
  </si>
  <si>
    <t>METTL20:NM_001135863:exon2:c.G280T:p.A94S
METTL20:NM_001135864:exon2:c.G280T:p.A94S
METTL20:NM_173802:exon2:c.G280T:p.A94S</t>
  </si>
  <si>
    <t>SACS:NM_001278055:exon6:c.G1639A:p.A547T
SACS:NM_014363:exon8:c.G2080A:p.A694T</t>
  </si>
  <si>
    <t>FARP1:NM_001286839:exon18:c.C1930T:p.H644Y
FARP1:NM_005766:exon18:c.C1930T:p.H644Y</t>
  </si>
  <si>
    <t>MGA:NM_001080541:exon11:c.T3808C:p.C1270R
MGA:NM_001164273:exon11:c.T3808C:p.C1270R</t>
  </si>
  <si>
    <t>NEDD4:NM_001284338:exon1:c.T567G:p.S189R
NEDD4:NM_001284339:exon1:c.T567G:p.S189R
NEDD4:NM_001284340:exon1:c.T567G:p.S189R
NEDD4:NM_198400:exon1:c.T567G:p.S189R</t>
  </si>
  <si>
    <t>SERPINA1:NM_000295:exon3:c.A863T:p.E288V
SERPINA1:NM_001002235:exon3:c.A863T:p.E288V
SERPINA1:NM_001127700:exon3:c.A863T:p.E288V
SERPINA1:NM_001127702:exon4:c.A863T:p.E288V
SERPINA1:NM_001127706:exon4:c.A863T:p.E288V
SERPINA1:NM_001127707:exon4:c.A863T:p.E288V
SERPINA1:NM_001002236:exon5:c.A863T:p.E288V
SERPINA1:NM_001127701:exon5:c.A863T:p.E288V
SERPINA1:NM_001127703:exon5:c.A863T:p.E288V
SERPINA1:NM_001127704:exon5:c.A863T:p.E288V
SERPINA1:NM_001127705:exon5:c.A863T:p.E288V</t>
  </si>
  <si>
    <t>TSPAN10:NM_031945:exon3:c.C695T:p.P232L
TSPAN10:NM_001290212:exon4:c.C809T:p.P270L</t>
  </si>
  <si>
    <t>ZSCAN30:NM_001288711:exon2:c.C553A:p.L185I
ZSCAN30:NM_001112734:exon4:c.C1114A:p.L372I
ZSCAN30:NM_001166012:exon5:c.C1114A:p.L372I</t>
  </si>
  <si>
    <t>LOXHD1:NM_001145473:exon9:c.G1301A:p.R434H
LOXHD1:NM_001173129:exon9:c.G1301A:p.R434H
LOXHD1:NM_001308013:exon21:c.G2963A:p.R988H
LOXHD1:NM_001145472:exon23:c.G3251A:p.R1084H
LOXHD1:NM_144612:exon40:c.G6398A:p.R2133H</t>
  </si>
  <si>
    <t>GRHL3:NM_001195010:exon12:c.A1313G:p.N438S
GRHL3:NM_021180:exon12:c.A1466G:p.N489S
GRHL3:NM_198173:exon12:c.A1451G:p.N484S
GRHL3:NM_198174:exon12:c.A1451G:p.N484S</t>
  </si>
  <si>
    <t>ZNF717:NM_001128223:exon5:c.G1832T:p.R611I
ZNF717:NM_001290208:exon5:c.G1832T:p.R611I
ZNF717:NM_001290209:exon5:c.G1682T:p.R561I</t>
  </si>
  <si>
    <t>ZNF213:NM_001134655:exon6:c.G722A:p.G241D
ZNF213:NM_004220:exon6:c.G722A:p.G241D</t>
  </si>
  <si>
    <t>TPTE:NM_001290224:exon8:c.C271T:p.R91X
TPTE:NM_199260:exon11:c.C571T:p.R191X
TPTE:NM_199259:exon12:c.C631T:p.R211X
TPTE:NM_199261:exon13:c.C685T:p.R229X</t>
  </si>
  <si>
    <t>C21orf58:NM_001286463:exon4:c.C77T:p.A26V
C21orf58:NM_001286462:exon5:c.C77T:p.A26V
C21orf58:NM_001286476:exon5:c.C77T:p.A26V
C21orf58:NM_001286477:exon5:c.C77T:p.A26V</t>
  </si>
  <si>
    <t>GNLY:NM_006433:exon3:c.T209C:p.L70P
GNLY:NM_001302758:exon4:c.T290C:p.L97P
GNLY:NM_012483:exon4:c.T164C:p.L55P</t>
  </si>
  <si>
    <t>IL17RC:NM_001203265:exon10:c.G907A:p.A303T
IL17RC:NM_032732:exon10:c.G907A:p.A303T
IL17RC:NM_001203263:exon11:c.G952A:p.A318T
IL17RC:NM_001203264:exon11:c.G952A:p.A318T
IL17RC:NM_153460:exon11:c.G952A:p.A318T
IL17RC:NM_153461:exon11:c.G1165A:p.A389T</t>
  </si>
  <si>
    <t>TET2:NM_001127208:exon3:c.C1088T:p.P363L
TET2:NM_017628:exon3:c.C1088T:p.P363L</t>
  </si>
  <si>
    <t>PCDHA11:NM_018902:exon1:c.C1196T:p.T399I
PCDHA11:NM_031861:exon1:c.C1196T:p.T399I</t>
  </si>
  <si>
    <t>SLIT3:NM_001271946:exon18:c.G1886A:p.S629N
SLIT3:NM_003062:exon18:c.G1886A:p.S629N</t>
  </si>
  <si>
    <t>NSD1:NM_022455:exon5:c.G3698A:p.R1233Q
NSD1:NM_172349:exon6:c.G2891A:p.R964Q</t>
  </si>
  <si>
    <t>SSR1:NM_001292008:exon1:c.C16G:p.R6G
SSR1:NM_003144:exon1:c.C16G:p.R6G</t>
  </si>
  <si>
    <t>ZAN:NM_003386:exon5:c.G338C:p.G113A
ZAN:NM_173059:exon5:c.G338C:p.G113A</t>
  </si>
  <si>
    <t>ASAH1:NM_001127505:exon5:c.T354A:p.D118E
ASAH1:NM_004315:exon5:c.T420A:p.D140E
ASAH1:NM_177924:exon5:c.T372A:p.D124E</t>
  </si>
  <si>
    <t>R3HCC1:NM_001136108:exon6:c.C1061T:p.T354I
R3HCC1:NM_001301650:exon7:c.C935T:p.T312I</t>
  </si>
  <si>
    <t>FGFR1:NM_001174063:exon3:c.C231G:p.N77K
FGFR1:NM_001174065:exon3:c.C231G:p.N77K
FGFR1:NM_015850:exon3:c.C231G:p.N77K
FGFR1:NM_023110:exon3:c.C231G:p.N77K
FGFR1:NM_001174064:exon4:c.C207G:p.N69K
FGFR1:NM_001174067:exon4:c.C330G:p.N110K</t>
  </si>
  <si>
    <t>TPD52:NM_001025252:exon2:c.G154T:p.D52Y
TPD52:NM_001025253:exon2:c.G34T:p.D12Y
TPD52:NM_001287140:exon2:c.G154T:p.D52Y
TPD52:NM_001287142:exon2:c.G154T:p.D52Y
TPD52:NM_001287143:exon2:c.G154T:p.D52Y
TPD52:NM_001287144:exon2:c.G34T:p.D12Y
TPD52:NM_005079:exon2:c.G34T:p.D12Y</t>
  </si>
  <si>
    <t>SLC26A7:NM_001282357:exon13:c.A551T:p.E184V
SLC26A7:NM_052832:exon13:c.A1454T:p.E485V
SLC26A7:NM_134266:exon13:c.A1454T:p.E485V
SLC26A7:NM_001282356:exon14:c.A1454T:p.E485V</t>
  </si>
  <si>
    <t>C2CD3:NM_001286577:exon5:c.C718G:p.H240D
C2CD3:NM_015531:exon5:c.C718G:p.H240D</t>
  </si>
  <si>
    <t>SCNN1A:NM_001159576:exon2:c.C718T:p.R240W
SCNN1A:NM_001038:exon3:c.C541T:p.R181W
SCNN1A:NM_001159575:exon3:c.C610T:p.R204W</t>
  </si>
  <si>
    <t>XRRA1:NM_001270380:exon12:c.G1375A:p.V459I
XRRA1:NM_001270381:exon12:c.G811A:p.V271I
XRRA1:NM_182969:exon15:c.G1636A:p.V546I</t>
  </si>
  <si>
    <t>SERPINA4:NM_001289032:exon3:c.T889C:p.Y297H
SERPINA4:NM_001289033:exon3:c.T778C:p.Y260H
SERPINA4:NM_006215:exon3:c.T778C:p.Y260H</t>
  </si>
  <si>
    <t>GRAMD1A:NM_001136199:exon12:c.C1321T:p.R441W
GRAMD1A:NM_020895:exon13:c.C1342T:p.R448W</t>
  </si>
  <si>
    <t>ZNF229:NM_001278510:exon6:c.G2417A:p.R806Q
ZNF229:NM_014518:exon6:c.G2435A:p.R812Q</t>
  </si>
  <si>
    <t>RIN2:NM_018993:exon3:c.G212A:p.C71Y
RIN2:NM_001242581:exon4:c.G359A:p.C120Y</t>
  </si>
  <si>
    <t>NOL4L:NM_080616:exon2:c.G77A:p.R26Q
NOL4L:NM_001256798:exon5:c.G809A:p.R270Q</t>
  </si>
  <si>
    <t>IGSF1:NM_001170962:exon8:c.G1531A:p.A511T
IGSF1:NM_001170961:exon9:c.G1558A:p.A520T
IGSF1:NM_001555:exon9:c.G1558A:p.A520T</t>
  </si>
  <si>
    <t>LRRFIP1:NM_001137553:exon8:c.C1898T:p.P633L
LRRFIP1:NM_004735:exon10:c.C1994T:p.P665L
LRRFIP1:NM_001137552:exon11:c.C2066T:p.P689L</t>
  </si>
  <si>
    <t>COL6A3:NM_057166:exon35:c.C6368A:p.A2123D
COL6A3:NM_057167:exon37:c.C7571A:p.A2524D
COL6A3:NM_004369:exon38:c.C8189A:p.A2730D</t>
  </si>
  <si>
    <t>PCDH15:NM_001142767:exon14:c.A1799G:p.N600S
PCDH15:NM_001142768:exon14:c.A1844G:p.N615S
PCDH15:NM_001142773:exon14:c.A1844G:p.N615S
PCDH15:NM_001142764:exon15:c.A1910G:p.N637S
PCDH15:NM_001142766:exon15:c.A1910G:p.N637S
PCDH15:NM_033056:exon15:c.A1910G:p.N637S
PCDH15:NM_001142763:exon16:c.A1925G:p.N642S</t>
  </si>
  <si>
    <t>CHAT:NM_001142929:exon12:c.G1328A:p.R443Q
CHAT:NM_020549:exon12:c.G1682A:p.R561Q
CHAT:NM_020984:exon12:c.G1328A:p.R443Q
CHAT:NM_020986:exon12:c.G1328A:p.R443Q
CHAT:NM_001142933:exon13:c.G1436A:p.R479Q
CHAT:NM_001142934:exon13:c.G1328A:p.R443Q
CHAT:NM_020985:exon13:c.G1328A:p.R443Q</t>
  </si>
  <si>
    <t>NAT10:NM_001144030:exon13:c.A1372G:p.M458V
NAT10:NM_024662:exon15:c.A1588G:p.M530V</t>
  </si>
  <si>
    <t>USH1C:NM_001297764:exon5:c.G403A:p.V135I
USH1C:NM_005709:exon5:c.G403A:p.V135I
USH1C:NM_153676:exon5:c.G403A:p.V135I</t>
  </si>
  <si>
    <t>XRRA1:NM_001270380:exon9:c.C686T:p.A229V
XRRA1:NM_182969:exon9:c.C686T:p.A229V</t>
  </si>
  <si>
    <t>SELPLG:NM_001206609:exon2:c.C830T:p.A277V
SELPLG:NM_003006:exon2:c.C782T:p.A261V</t>
  </si>
  <si>
    <t>DDX54:NM_001111322:exon10:c.A1058G:p.Y353C
DDX54:NM_024072:exon10:c.A1058G:p.Y353C</t>
  </si>
  <si>
    <t>ATP12A:NM_001185085:exon18:c.C2606T:p.P869L
ATP12A:NM_001676:exon18:c.C2588T:p.P863L</t>
  </si>
  <si>
    <t>UBN1:NM_001079514:exon13:c.G1730A:p.R577Q
UBN1:NM_001288656:exon13:c.G1730A:p.R577Q</t>
  </si>
  <si>
    <t>TADA2A:NM_001166105:exon2:c.T16C:p.S6P
TADA2A:NM_001291918:exon2:c.T16C:p.S6P
TADA2A:NM_001488:exon2:c.T16C:p.S6P
TADA2A:NM_133439:exon2:c.T16C:p.S6P</t>
  </si>
  <si>
    <t>ATRN:NM_001207047:exon8:c.T929C:p.I310T
ATRN:NM_139321:exon8:c.T1277C:p.I426T
ATRN:NM_139322:exon8:c.T1277C:p.I426T</t>
  </si>
  <si>
    <t>Actin Cytoskeleton GO term</t>
  </si>
  <si>
    <t>Microtubule Cytoskeleton GO term</t>
  </si>
  <si>
    <t>Core Matrisome</t>
  </si>
  <si>
    <t>pLI</t>
  </si>
  <si>
    <t>pRec</t>
  </si>
  <si>
    <t>Any category?</t>
  </si>
  <si>
    <t>light red</t>
  </si>
  <si>
    <t>pLI &gt;= 0.9</t>
  </si>
  <si>
    <t>pRec &gt;= 0.9</t>
  </si>
  <si>
    <t>Color</t>
  </si>
  <si>
    <t>Column</t>
  </si>
  <si>
    <t>Definition</t>
  </si>
  <si>
    <t>Stereocilia Annotation</t>
  </si>
  <si>
    <t>Cilia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</si>
</sst>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1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/>
    </xf>
    <xf numFmtId="0" fontId="3" fillId="2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</cellXfs>
  <cellStyles count="2">
    <cellStyle name="Bad" xfId="1" builtinId="27"/>
    <cellStyle name="Normal" xfId="0" builtinId="0"/>
  </cellStyles>
  <dxfs count="10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zoomScale="70" zoomScaleNormal="70" workbookViewId="0">
      <pane xSplit="1" topLeftCell="P1" activePane="topRight" state="frozen"/>
      <selection activeCell="X1" sqref="X1:X1048576"/>
      <selection pane="topRight" activeCell="W1" sqref="W1:X1048576"/>
    </sheetView>
  </sheetViews>
  <sheetFormatPr defaultColWidth="12.42578125" defaultRowHeight="15" x14ac:dyDescent="0.25"/>
  <cols>
    <col min="1" max="1" width="16.85546875" style="17" bestFit="1" customWidth="1"/>
    <col min="2" max="2" width="7.7109375" style="1" bestFit="1" customWidth="1"/>
    <col min="3" max="3" width="18.140625" style="1" bestFit="1" customWidth="1"/>
    <col min="4" max="4" width="70.5703125" style="1" bestFit="1" customWidth="1"/>
    <col min="5" max="5" width="6.85546875" style="1" bestFit="1" customWidth="1"/>
    <col min="6" max="6" width="9.5703125" style="1" bestFit="1" customWidth="1"/>
    <col min="7" max="7" width="9.28515625" style="1" bestFit="1" customWidth="1"/>
    <col min="8" max="8" width="54.28515625" style="18" bestFit="1" customWidth="1"/>
    <col min="9" max="9" width="17.42578125" style="1" bestFit="1" customWidth="1"/>
    <col min="10" max="10" width="55.85546875" style="1" bestFit="1" customWidth="1"/>
    <col min="11" max="11" width="13.5703125" style="2" bestFit="1" customWidth="1"/>
    <col min="12" max="12" width="17.85546875" style="1" bestFit="1" customWidth="1"/>
    <col min="13" max="13" width="26.7109375" style="1" bestFit="1" customWidth="1"/>
    <col min="14" max="14" width="27.7109375" style="1" bestFit="1" customWidth="1"/>
    <col min="15" max="15" width="14" style="1" bestFit="1" customWidth="1"/>
    <col min="16" max="16" width="24.5703125" style="1" bestFit="1" customWidth="1"/>
    <col min="17" max="17" width="27.28515625" style="1" bestFit="1" customWidth="1"/>
    <col min="18" max="18" width="18.7109375" style="1" bestFit="1" customWidth="1"/>
    <col min="19" max="19" width="20.28515625" style="1" bestFit="1" customWidth="1"/>
    <col min="20" max="20" width="19.5703125" style="1" bestFit="1" customWidth="1"/>
    <col min="21" max="21" width="17.42578125" style="1" bestFit="1" customWidth="1"/>
    <col min="22" max="22" width="30.7109375" style="1" bestFit="1" customWidth="1"/>
    <col min="23" max="24" width="14.85546875" style="16" bestFit="1" customWidth="1"/>
    <col min="25" max="25" width="19.5703125" style="1" bestFit="1" customWidth="1"/>
    <col min="26" max="26" width="25.85546875" style="1" bestFit="1" customWidth="1"/>
    <col min="27" max="27" width="20.7109375" style="16" bestFit="1" customWidth="1"/>
    <col min="28" max="28" width="24.42578125" style="16" customWidth="1"/>
    <col min="29" max="29" width="19.140625" style="16" bestFit="1" customWidth="1"/>
    <col min="30" max="30" width="18.28515625" style="16" bestFit="1" customWidth="1"/>
    <col min="31" max="31" width="19.7109375" style="1" bestFit="1" customWidth="1"/>
    <col min="32" max="32" width="11" style="1" bestFit="1" customWidth="1"/>
    <col min="33" max="33" width="11.42578125" style="1" bestFit="1" customWidth="1"/>
    <col min="34" max="34" width="14.42578125" style="1" bestFit="1" customWidth="1"/>
    <col min="35" max="35" width="14.28515625" style="1" bestFit="1" customWidth="1"/>
    <col min="36" max="36" width="19.7109375" style="1" bestFit="1" customWidth="1"/>
    <col min="37" max="37" width="11" style="1" bestFit="1" customWidth="1"/>
    <col min="38" max="38" width="11.42578125" style="1" bestFit="1" customWidth="1"/>
    <col min="39" max="39" width="14.42578125" style="1" bestFit="1" customWidth="1"/>
    <col min="40" max="40" width="14.28515625" style="1" bestFit="1" customWidth="1"/>
    <col min="41" max="41" width="19.140625" style="1" bestFit="1" customWidth="1"/>
    <col min="42" max="42" width="11" style="1" bestFit="1" customWidth="1"/>
    <col min="43" max="43" width="11.42578125" style="1" bestFit="1" customWidth="1"/>
    <col min="44" max="44" width="14.42578125" style="1" bestFit="1" customWidth="1"/>
    <col min="45" max="45" width="14.28515625" style="1" bestFit="1" customWidth="1"/>
    <col min="46" max="46" width="19.140625" style="1" bestFit="1" customWidth="1"/>
    <col min="47" max="47" width="11" style="1" bestFit="1" customWidth="1"/>
    <col min="48" max="48" width="11.42578125" style="1" bestFit="1" customWidth="1"/>
    <col min="49" max="49" width="14.42578125" style="1" bestFit="1" customWidth="1"/>
    <col min="50" max="50" width="14.28515625" style="1" bestFit="1" customWidth="1"/>
    <col min="51" max="16384" width="12.42578125" style="1"/>
  </cols>
  <sheetData>
    <row r="1" spans="1:50" s="9" customFormat="1" ht="30" x14ac:dyDescent="0.25">
      <c r="A1" s="5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15" t="s">
        <v>8</v>
      </c>
      <c r="I1" s="9" t="s">
        <v>6</v>
      </c>
      <c r="J1" s="9" t="s">
        <v>21</v>
      </c>
      <c r="K1" s="4" t="s">
        <v>20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14" t="s">
        <v>1239</v>
      </c>
      <c r="X1" s="14" t="s">
        <v>1240</v>
      </c>
      <c r="Y1" s="1" t="s">
        <v>1249</v>
      </c>
      <c r="Z1" s="1" t="s">
        <v>1248</v>
      </c>
      <c r="AA1" s="14" t="s">
        <v>1236</v>
      </c>
      <c r="AB1" s="14" t="s">
        <v>1237</v>
      </c>
      <c r="AC1" s="14" t="s">
        <v>1238</v>
      </c>
      <c r="AD1" s="14" t="s">
        <v>1241</v>
      </c>
      <c r="AE1" s="11" t="s">
        <v>1128</v>
      </c>
      <c r="AF1" s="1" t="s">
        <v>1077</v>
      </c>
      <c r="AG1" s="1" t="s">
        <v>1078</v>
      </c>
      <c r="AH1" s="2" t="s">
        <v>1079</v>
      </c>
      <c r="AI1" s="6" t="s">
        <v>1080</v>
      </c>
      <c r="AJ1" s="11" t="s">
        <v>1129</v>
      </c>
      <c r="AK1" s="1" t="s">
        <v>1077</v>
      </c>
      <c r="AL1" s="1" t="s">
        <v>1078</v>
      </c>
      <c r="AM1" s="2" t="s">
        <v>1079</v>
      </c>
      <c r="AN1" s="6" t="s">
        <v>1080</v>
      </c>
      <c r="AO1" s="11" t="s">
        <v>1130</v>
      </c>
      <c r="AP1" s="1" t="s">
        <v>1077</v>
      </c>
      <c r="AQ1" s="1" t="s">
        <v>1078</v>
      </c>
      <c r="AR1" s="2" t="s">
        <v>1079</v>
      </c>
      <c r="AS1" s="6" t="s">
        <v>1080</v>
      </c>
      <c r="AT1" s="11" t="s">
        <v>1131</v>
      </c>
      <c r="AU1" s="1" t="s">
        <v>1077</v>
      </c>
      <c r="AV1" s="1" t="s">
        <v>1078</v>
      </c>
      <c r="AW1" s="2" t="s">
        <v>1079</v>
      </c>
      <c r="AX1" s="6" t="s">
        <v>1080</v>
      </c>
    </row>
    <row r="2" spans="1:50" s="9" customFormat="1" ht="45" x14ac:dyDescent="0.25">
      <c r="A2" s="5" t="s">
        <v>921</v>
      </c>
      <c r="B2" s="9" t="s">
        <v>22</v>
      </c>
      <c r="C2" s="9">
        <v>5890953</v>
      </c>
      <c r="D2" s="9" t="s">
        <v>47</v>
      </c>
      <c r="E2" s="9" t="s">
        <v>25</v>
      </c>
      <c r="F2" s="9" t="s">
        <v>35</v>
      </c>
      <c r="G2" s="9" t="s">
        <v>163</v>
      </c>
      <c r="H2" s="15" t="s">
        <v>1133</v>
      </c>
      <c r="I2" s="9" t="s">
        <v>920</v>
      </c>
      <c r="J2" s="9" t="s">
        <v>922</v>
      </c>
      <c r="K2" s="4">
        <v>2.4830000000000001E-2</v>
      </c>
      <c r="L2" s="9" t="s">
        <v>50</v>
      </c>
      <c r="M2" s="9" t="s">
        <v>30</v>
      </c>
      <c r="N2" s="9" t="s">
        <v>30</v>
      </c>
      <c r="O2" s="9" t="s">
        <v>32</v>
      </c>
      <c r="P2" s="9" t="s">
        <v>32</v>
      </c>
      <c r="Q2" s="9" t="s">
        <v>32</v>
      </c>
      <c r="R2" s="9" t="s">
        <v>538</v>
      </c>
      <c r="S2" s="9" t="s">
        <v>52</v>
      </c>
      <c r="T2" s="9" t="s">
        <v>25</v>
      </c>
      <c r="U2" s="9" t="s">
        <v>25</v>
      </c>
      <c r="V2" s="9" t="s">
        <v>32</v>
      </c>
      <c r="W2" s="10">
        <v>1.2937435287618299E-17</v>
      </c>
      <c r="X2" s="10">
        <v>0.42006456641138501</v>
      </c>
      <c r="Y2" s="1" t="s">
        <v>1074</v>
      </c>
      <c r="Z2" s="1"/>
      <c r="AA2" s="10"/>
      <c r="AB2" s="10" t="s">
        <v>1074</v>
      </c>
      <c r="AC2" s="10"/>
      <c r="AD2" s="10" t="s">
        <v>1074</v>
      </c>
      <c r="AE2" s="11" t="s">
        <v>1081</v>
      </c>
      <c r="AF2" s="12">
        <v>42</v>
      </c>
      <c r="AG2" s="12">
        <v>37</v>
      </c>
      <c r="AH2" s="12">
        <f t="shared" ref="AH2:AH33" si="0">SUM(AF2:AG2)</f>
        <v>79</v>
      </c>
      <c r="AI2" s="13">
        <f t="shared" ref="AI2:AI33" si="1">AG2/AH2</f>
        <v>0.46835443037974683</v>
      </c>
      <c r="AJ2" s="11" t="s">
        <v>1081</v>
      </c>
      <c r="AK2" s="12">
        <v>34</v>
      </c>
      <c r="AL2" s="12">
        <v>30</v>
      </c>
      <c r="AM2" s="12">
        <f t="shared" ref="AM2:AM33" si="2">SUM(AK2:AL2)</f>
        <v>64</v>
      </c>
      <c r="AN2" s="13">
        <f t="shared" ref="AN2:AN33" si="3">AL2/AM2</f>
        <v>0.46875</v>
      </c>
      <c r="AO2" s="11" t="s">
        <v>1081</v>
      </c>
      <c r="AP2" s="12">
        <v>21</v>
      </c>
      <c r="AQ2" s="12">
        <v>25</v>
      </c>
      <c r="AR2" s="12">
        <f t="shared" ref="AR2:AR33" si="4">SUM(AP2:AQ2)</f>
        <v>46</v>
      </c>
      <c r="AS2" s="13">
        <f t="shared" ref="AS2:AS33" si="5">AQ2/AR2</f>
        <v>0.54347826086956519</v>
      </c>
      <c r="AT2" s="11" t="s">
        <v>1081</v>
      </c>
      <c r="AU2" s="12">
        <v>24</v>
      </c>
      <c r="AV2" s="12">
        <v>16</v>
      </c>
      <c r="AW2" s="12">
        <f t="shared" ref="AW2:AW33" si="6">SUM(AU2:AV2)</f>
        <v>40</v>
      </c>
      <c r="AX2" s="13">
        <f t="shared" ref="AX2:AX33" si="7">AV2/AW2</f>
        <v>0.4</v>
      </c>
    </row>
    <row r="3" spans="1:50" s="9" customFormat="1" x14ac:dyDescent="0.25">
      <c r="A3" s="5" t="s">
        <v>924</v>
      </c>
      <c r="B3" s="9" t="s">
        <v>22</v>
      </c>
      <c r="C3" s="9">
        <v>6634059</v>
      </c>
      <c r="D3" s="9" t="s">
        <v>47</v>
      </c>
      <c r="E3" s="9" t="s">
        <v>25</v>
      </c>
      <c r="F3" s="9" t="s">
        <v>35</v>
      </c>
      <c r="G3" s="9" t="s">
        <v>47</v>
      </c>
      <c r="H3" s="15" t="s">
        <v>925</v>
      </c>
      <c r="I3" s="9" t="s">
        <v>923</v>
      </c>
      <c r="J3" s="9" t="s">
        <v>926</v>
      </c>
      <c r="K3" s="4">
        <v>4.2339999999999999E-3</v>
      </c>
      <c r="L3" s="9" t="s">
        <v>29</v>
      </c>
      <c r="M3" s="9" t="s">
        <v>30</v>
      </c>
      <c r="N3" s="9" t="s">
        <v>30</v>
      </c>
      <c r="O3" s="9" t="s">
        <v>33</v>
      </c>
      <c r="P3" s="9" t="s">
        <v>32</v>
      </c>
      <c r="Q3" s="9" t="s">
        <v>33</v>
      </c>
      <c r="R3" s="9" t="s">
        <v>29</v>
      </c>
      <c r="S3" s="9" t="s">
        <v>32</v>
      </c>
      <c r="T3" s="9" t="s">
        <v>25</v>
      </c>
      <c r="U3" s="9" t="s">
        <v>29</v>
      </c>
      <c r="V3" s="9" t="s">
        <v>32</v>
      </c>
      <c r="W3" s="10">
        <v>1.4842247458502599E-3</v>
      </c>
      <c r="X3" s="10">
        <v>0.67588484942561489</v>
      </c>
      <c r="Y3" s="1" t="s">
        <v>1074</v>
      </c>
      <c r="Z3" s="1"/>
      <c r="AA3" s="10"/>
      <c r="AB3" s="10"/>
      <c r="AC3" s="10"/>
      <c r="AD3" s="10" t="s">
        <v>1074</v>
      </c>
      <c r="AE3" s="11" t="s">
        <v>1081</v>
      </c>
      <c r="AF3" s="12">
        <v>58</v>
      </c>
      <c r="AG3" s="12">
        <v>55</v>
      </c>
      <c r="AH3" s="12">
        <f t="shared" si="0"/>
        <v>113</v>
      </c>
      <c r="AI3" s="13">
        <f t="shared" si="1"/>
        <v>0.48672566371681414</v>
      </c>
      <c r="AJ3" s="11" t="s">
        <v>1081</v>
      </c>
      <c r="AK3" s="12">
        <v>73</v>
      </c>
      <c r="AL3" s="12">
        <v>50</v>
      </c>
      <c r="AM3" s="12">
        <f t="shared" si="2"/>
        <v>123</v>
      </c>
      <c r="AN3" s="13">
        <f t="shared" si="3"/>
        <v>0.4065040650406504</v>
      </c>
      <c r="AO3" s="11" t="s">
        <v>1081</v>
      </c>
      <c r="AP3" s="12">
        <v>50</v>
      </c>
      <c r="AQ3" s="12">
        <v>40</v>
      </c>
      <c r="AR3" s="12">
        <f t="shared" si="4"/>
        <v>90</v>
      </c>
      <c r="AS3" s="13">
        <f t="shared" si="5"/>
        <v>0.44444444444444442</v>
      </c>
      <c r="AT3" s="11" t="s">
        <v>1081</v>
      </c>
      <c r="AU3" s="12">
        <v>27</v>
      </c>
      <c r="AV3" s="12">
        <v>23</v>
      </c>
      <c r="AW3" s="12">
        <f t="shared" si="6"/>
        <v>50</v>
      </c>
      <c r="AX3" s="13">
        <f t="shared" si="7"/>
        <v>0.46</v>
      </c>
    </row>
    <row r="4" spans="1:50" s="9" customFormat="1" x14ac:dyDescent="0.25">
      <c r="A4" s="5" t="s">
        <v>928</v>
      </c>
      <c r="B4" s="9" t="s">
        <v>22</v>
      </c>
      <c r="C4" s="9">
        <v>6638330</v>
      </c>
      <c r="D4" s="9" t="s">
        <v>47</v>
      </c>
      <c r="E4" s="9" t="s">
        <v>25</v>
      </c>
      <c r="F4" s="9" t="s">
        <v>29</v>
      </c>
      <c r="G4" s="9" t="s">
        <v>32</v>
      </c>
      <c r="H4" s="15" t="s">
        <v>929</v>
      </c>
      <c r="I4" s="9" t="s">
        <v>927</v>
      </c>
      <c r="J4" s="9" t="s">
        <v>930</v>
      </c>
      <c r="K4" s="4">
        <v>1.221E-2</v>
      </c>
      <c r="L4" s="9" t="s">
        <v>25</v>
      </c>
      <c r="M4" s="9" t="s">
        <v>30</v>
      </c>
      <c r="N4" s="9" t="s">
        <v>30</v>
      </c>
      <c r="O4" s="9" t="s">
        <v>29</v>
      </c>
      <c r="P4" s="9" t="s">
        <v>118</v>
      </c>
      <c r="Q4" s="9" t="s">
        <v>42</v>
      </c>
      <c r="R4" s="9" t="s">
        <v>86</v>
      </c>
      <c r="S4" s="9" t="s">
        <v>32</v>
      </c>
      <c r="T4" s="9" t="s">
        <v>25</v>
      </c>
      <c r="U4" s="9" t="s">
        <v>25</v>
      </c>
      <c r="V4" s="9" t="s">
        <v>29</v>
      </c>
      <c r="W4" s="10">
        <v>0.99997079029497415</v>
      </c>
      <c r="X4" s="10">
        <v>2.92097030932467E-5</v>
      </c>
      <c r="Y4" s="1"/>
      <c r="Z4" s="1"/>
      <c r="AA4" s="10"/>
      <c r="AB4" s="10"/>
      <c r="AC4" s="10"/>
      <c r="AD4" s="10"/>
      <c r="AE4" s="11" t="s">
        <v>1081</v>
      </c>
      <c r="AF4" s="12">
        <v>84</v>
      </c>
      <c r="AG4" s="12">
        <v>62</v>
      </c>
      <c r="AH4" s="12">
        <f t="shared" si="0"/>
        <v>146</v>
      </c>
      <c r="AI4" s="13">
        <f t="shared" si="1"/>
        <v>0.42465753424657532</v>
      </c>
      <c r="AJ4" s="11" t="s">
        <v>1081</v>
      </c>
      <c r="AK4" s="12">
        <v>59</v>
      </c>
      <c r="AL4" s="12">
        <v>47</v>
      </c>
      <c r="AM4" s="12">
        <f t="shared" si="2"/>
        <v>106</v>
      </c>
      <c r="AN4" s="13">
        <f t="shared" si="3"/>
        <v>0.44339622641509435</v>
      </c>
      <c r="AO4" s="11" t="s">
        <v>1081</v>
      </c>
      <c r="AP4" s="12">
        <v>30</v>
      </c>
      <c r="AQ4" s="12">
        <v>25</v>
      </c>
      <c r="AR4" s="12">
        <f t="shared" si="4"/>
        <v>55</v>
      </c>
      <c r="AS4" s="13">
        <f t="shared" si="5"/>
        <v>0.45454545454545453</v>
      </c>
      <c r="AT4" s="11" t="s">
        <v>1081</v>
      </c>
      <c r="AU4" s="12">
        <v>35</v>
      </c>
      <c r="AV4" s="12">
        <v>32</v>
      </c>
      <c r="AW4" s="12">
        <f t="shared" si="6"/>
        <v>67</v>
      </c>
      <c r="AX4" s="13">
        <f t="shared" si="7"/>
        <v>0.47761194029850745</v>
      </c>
    </row>
    <row r="5" spans="1:50" s="9" customFormat="1" x14ac:dyDescent="0.25">
      <c r="A5" s="5" t="s">
        <v>932</v>
      </c>
      <c r="B5" s="9" t="s">
        <v>22</v>
      </c>
      <c r="C5" s="9">
        <v>34761561</v>
      </c>
      <c r="D5" s="9" t="s">
        <v>47</v>
      </c>
      <c r="E5" s="9" t="s">
        <v>25</v>
      </c>
      <c r="F5" s="9" t="s">
        <v>35</v>
      </c>
      <c r="G5" s="9" t="s">
        <v>47</v>
      </c>
      <c r="H5" s="15" t="s">
        <v>933</v>
      </c>
      <c r="I5" s="9" t="s">
        <v>931</v>
      </c>
      <c r="J5" s="9" t="s">
        <v>934</v>
      </c>
      <c r="K5" s="4">
        <v>1.8530000000000001E-2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  <c r="Q5" s="9" t="s">
        <v>40</v>
      </c>
      <c r="R5" s="9" t="s">
        <v>29</v>
      </c>
      <c r="S5" s="9" t="s">
        <v>29</v>
      </c>
      <c r="T5" s="9" t="s">
        <v>29</v>
      </c>
      <c r="U5" s="9" t="s">
        <v>29</v>
      </c>
      <c r="V5" s="9" t="s">
        <v>29</v>
      </c>
      <c r="W5" s="10">
        <v>1.9648456137957599E-6</v>
      </c>
      <c r="X5" s="10">
        <v>7.7683307567553095E-2</v>
      </c>
      <c r="Y5" s="1"/>
      <c r="Z5" s="1"/>
      <c r="AA5" s="10"/>
      <c r="AB5" s="10"/>
      <c r="AC5" s="10"/>
      <c r="AD5" s="10"/>
      <c r="AE5" s="11" t="s">
        <v>1081</v>
      </c>
      <c r="AF5" s="12">
        <v>185</v>
      </c>
      <c r="AG5" s="12">
        <v>193</v>
      </c>
      <c r="AH5" s="12">
        <f t="shared" si="0"/>
        <v>378</v>
      </c>
      <c r="AI5" s="13">
        <f t="shared" si="1"/>
        <v>0.51058201058201058</v>
      </c>
      <c r="AJ5" s="11" t="s">
        <v>1081</v>
      </c>
      <c r="AK5" s="12">
        <v>149</v>
      </c>
      <c r="AL5" s="12">
        <v>155</v>
      </c>
      <c r="AM5" s="12">
        <f t="shared" si="2"/>
        <v>304</v>
      </c>
      <c r="AN5" s="13">
        <f t="shared" si="3"/>
        <v>0.50986842105263153</v>
      </c>
      <c r="AO5" s="11" t="s">
        <v>1081</v>
      </c>
      <c r="AP5" s="12">
        <v>90</v>
      </c>
      <c r="AQ5" s="12">
        <v>86</v>
      </c>
      <c r="AR5" s="12">
        <f t="shared" si="4"/>
        <v>176</v>
      </c>
      <c r="AS5" s="13">
        <f t="shared" si="5"/>
        <v>0.48863636363636365</v>
      </c>
      <c r="AT5" s="11" t="s">
        <v>1081</v>
      </c>
      <c r="AU5" s="12">
        <v>101</v>
      </c>
      <c r="AV5" s="12">
        <v>102</v>
      </c>
      <c r="AW5" s="12">
        <f t="shared" si="6"/>
        <v>203</v>
      </c>
      <c r="AX5" s="13">
        <f t="shared" si="7"/>
        <v>0.50246305418719217</v>
      </c>
    </row>
    <row r="6" spans="1:50" s="9" customFormat="1" x14ac:dyDescent="0.25">
      <c r="A6" s="5" t="s">
        <v>602</v>
      </c>
      <c r="B6" s="9" t="s">
        <v>22</v>
      </c>
      <c r="C6" s="9">
        <v>39297693</v>
      </c>
      <c r="D6" s="9" t="s">
        <v>23</v>
      </c>
      <c r="E6" s="9" t="s">
        <v>25</v>
      </c>
      <c r="F6" s="9" t="s">
        <v>47</v>
      </c>
      <c r="G6" s="9" t="s">
        <v>43</v>
      </c>
      <c r="H6" s="15" t="s">
        <v>937</v>
      </c>
      <c r="I6" s="9" t="s">
        <v>936</v>
      </c>
      <c r="J6" s="9" t="s">
        <v>938</v>
      </c>
      <c r="K6" s="4">
        <v>5.0650000000000001E-3</v>
      </c>
      <c r="L6" s="9" t="s">
        <v>29</v>
      </c>
      <c r="M6" s="9" t="s">
        <v>39</v>
      </c>
      <c r="N6" s="9" t="s">
        <v>99</v>
      </c>
      <c r="O6" s="9" t="s">
        <v>33</v>
      </c>
      <c r="P6" s="9" t="s">
        <v>614</v>
      </c>
      <c r="Q6" s="9" t="s">
        <v>33</v>
      </c>
      <c r="R6" s="9" t="s">
        <v>71</v>
      </c>
      <c r="S6" s="9" t="s">
        <v>29</v>
      </c>
      <c r="T6" s="9" t="s">
        <v>29</v>
      </c>
      <c r="U6" s="9" t="s">
        <v>29</v>
      </c>
      <c r="V6" s="9" t="s">
        <v>29</v>
      </c>
      <c r="W6" s="10">
        <v>1</v>
      </c>
      <c r="X6" s="10">
        <v>6.8021650013566001E-31</v>
      </c>
      <c r="Y6" s="1" t="s">
        <v>1076</v>
      </c>
      <c r="Z6" s="1"/>
      <c r="AA6" s="10"/>
      <c r="AB6" s="10" t="s">
        <v>1074</v>
      </c>
      <c r="AC6" s="10"/>
      <c r="AD6" s="10" t="s">
        <v>1074</v>
      </c>
      <c r="AE6" s="11" t="s">
        <v>1081</v>
      </c>
      <c r="AF6" s="12">
        <v>69</v>
      </c>
      <c r="AG6" s="12">
        <v>80</v>
      </c>
      <c r="AH6" s="12">
        <f t="shared" si="0"/>
        <v>149</v>
      </c>
      <c r="AI6" s="13">
        <f t="shared" si="1"/>
        <v>0.53691275167785235</v>
      </c>
      <c r="AJ6" s="11" t="s">
        <v>1081</v>
      </c>
      <c r="AK6" s="12">
        <v>51</v>
      </c>
      <c r="AL6" s="12">
        <v>53</v>
      </c>
      <c r="AM6" s="12">
        <f t="shared" si="2"/>
        <v>104</v>
      </c>
      <c r="AN6" s="13">
        <f t="shared" si="3"/>
        <v>0.50961538461538458</v>
      </c>
      <c r="AO6" s="11" t="s">
        <v>1081</v>
      </c>
      <c r="AP6" s="12">
        <v>38</v>
      </c>
      <c r="AQ6" s="12">
        <v>34</v>
      </c>
      <c r="AR6" s="12">
        <f t="shared" si="4"/>
        <v>72</v>
      </c>
      <c r="AS6" s="13">
        <f t="shared" si="5"/>
        <v>0.47222222222222221</v>
      </c>
      <c r="AT6" s="11" t="s">
        <v>1081</v>
      </c>
      <c r="AU6" s="12">
        <v>53</v>
      </c>
      <c r="AV6" s="12">
        <v>35</v>
      </c>
      <c r="AW6" s="12">
        <f t="shared" si="6"/>
        <v>88</v>
      </c>
      <c r="AX6" s="13">
        <f t="shared" si="7"/>
        <v>0.39772727272727271</v>
      </c>
    </row>
    <row r="7" spans="1:50" s="9" customFormat="1" x14ac:dyDescent="0.25">
      <c r="A7" s="5" t="s">
        <v>602</v>
      </c>
      <c r="B7" s="9" t="s">
        <v>22</v>
      </c>
      <c r="C7" s="9">
        <v>39413655</v>
      </c>
      <c r="D7" s="9" t="s">
        <v>601</v>
      </c>
      <c r="E7" s="9" t="s">
        <v>47</v>
      </c>
      <c r="H7" s="15"/>
      <c r="K7" s="4">
        <v>1.4779999999999999E-3</v>
      </c>
      <c r="W7" s="10">
        <v>1</v>
      </c>
      <c r="X7" s="10">
        <v>6.8021650013566001E-31</v>
      </c>
      <c r="Y7" s="1" t="s">
        <v>1076</v>
      </c>
      <c r="Z7" s="1"/>
      <c r="AA7" s="10"/>
      <c r="AB7" s="10" t="s">
        <v>1074</v>
      </c>
      <c r="AC7" s="10"/>
      <c r="AD7" s="10" t="s">
        <v>1074</v>
      </c>
      <c r="AE7" s="11" t="s">
        <v>1082</v>
      </c>
      <c r="AF7" s="12">
        <v>10</v>
      </c>
      <c r="AG7" s="12">
        <v>7</v>
      </c>
      <c r="AH7" s="12">
        <f t="shared" si="0"/>
        <v>17</v>
      </c>
      <c r="AI7" s="13">
        <f t="shared" si="1"/>
        <v>0.41176470588235292</v>
      </c>
      <c r="AJ7" s="11" t="s">
        <v>1082</v>
      </c>
      <c r="AK7" s="12">
        <v>11</v>
      </c>
      <c r="AL7" s="12">
        <v>5</v>
      </c>
      <c r="AM7" s="12">
        <f t="shared" si="2"/>
        <v>16</v>
      </c>
      <c r="AN7" s="13">
        <f t="shared" si="3"/>
        <v>0.3125</v>
      </c>
      <c r="AO7" s="11" t="s">
        <v>1082</v>
      </c>
      <c r="AP7" s="12">
        <v>9</v>
      </c>
      <c r="AQ7" s="12">
        <v>4</v>
      </c>
      <c r="AR7" s="12">
        <f t="shared" si="4"/>
        <v>13</v>
      </c>
      <c r="AS7" s="13">
        <f t="shared" si="5"/>
        <v>0.30769230769230771</v>
      </c>
      <c r="AT7" s="11" t="s">
        <v>1082</v>
      </c>
      <c r="AU7" s="12">
        <v>8</v>
      </c>
      <c r="AV7" s="12">
        <v>9</v>
      </c>
      <c r="AW7" s="12">
        <f t="shared" si="6"/>
        <v>17</v>
      </c>
      <c r="AX7" s="13">
        <f t="shared" si="7"/>
        <v>0.52941176470588236</v>
      </c>
    </row>
    <row r="8" spans="1:50" s="9" customFormat="1" x14ac:dyDescent="0.25">
      <c r="A8" s="5" t="s">
        <v>940</v>
      </c>
      <c r="B8" s="9" t="s">
        <v>22</v>
      </c>
      <c r="C8" s="9">
        <v>39763782</v>
      </c>
      <c r="D8" s="9" t="s">
        <v>25</v>
      </c>
      <c r="E8" s="9" t="s">
        <v>47</v>
      </c>
      <c r="F8" s="9" t="s">
        <v>163</v>
      </c>
      <c r="G8" s="9" t="s">
        <v>35</v>
      </c>
      <c r="H8" s="15" t="s">
        <v>941</v>
      </c>
      <c r="I8" s="9" t="s">
        <v>939</v>
      </c>
      <c r="J8" s="9" t="s">
        <v>942</v>
      </c>
      <c r="K8" s="4">
        <v>1.4579999999999999E-2</v>
      </c>
      <c r="L8" s="9" t="s">
        <v>25</v>
      </c>
      <c r="M8" s="9" t="s">
        <v>30</v>
      </c>
      <c r="N8" s="9" t="s">
        <v>30</v>
      </c>
      <c r="O8" s="9" t="s">
        <v>31</v>
      </c>
      <c r="P8" s="9" t="s">
        <v>63</v>
      </c>
      <c r="Q8" s="9" t="s">
        <v>42</v>
      </c>
      <c r="R8" s="9" t="s">
        <v>211</v>
      </c>
      <c r="S8" s="9" t="s">
        <v>29</v>
      </c>
      <c r="T8" s="9" t="s">
        <v>25</v>
      </c>
      <c r="U8" s="9" t="s">
        <v>25</v>
      </c>
      <c r="V8" s="9" t="s">
        <v>29</v>
      </c>
      <c r="W8" s="10">
        <v>0.77452993580612706</v>
      </c>
      <c r="X8" s="10">
        <v>0.22383565670989999</v>
      </c>
      <c r="Y8" s="1"/>
      <c r="Z8" s="1"/>
      <c r="AA8" s="10"/>
      <c r="AB8" s="10"/>
      <c r="AC8" s="10"/>
      <c r="AD8" s="10"/>
      <c r="AE8" s="11" t="s">
        <v>1084</v>
      </c>
      <c r="AF8" s="12">
        <v>3</v>
      </c>
      <c r="AG8" s="12">
        <v>67</v>
      </c>
      <c r="AH8" s="12">
        <f t="shared" si="0"/>
        <v>70</v>
      </c>
      <c r="AI8" s="13">
        <f t="shared" si="1"/>
        <v>0.95714285714285718</v>
      </c>
      <c r="AJ8" s="11" t="s">
        <v>1081</v>
      </c>
      <c r="AK8" s="12">
        <v>124</v>
      </c>
      <c r="AL8" s="12">
        <v>77</v>
      </c>
      <c r="AM8" s="12">
        <f t="shared" si="2"/>
        <v>201</v>
      </c>
      <c r="AN8" s="13">
        <f t="shared" si="3"/>
        <v>0.38308457711442784</v>
      </c>
      <c r="AO8" s="11" t="s">
        <v>1081</v>
      </c>
      <c r="AP8" s="12">
        <v>65</v>
      </c>
      <c r="AQ8" s="12">
        <v>35</v>
      </c>
      <c r="AR8" s="12">
        <f t="shared" si="4"/>
        <v>100</v>
      </c>
      <c r="AS8" s="13">
        <f t="shared" si="5"/>
        <v>0.35</v>
      </c>
      <c r="AT8" s="11" t="s">
        <v>1081</v>
      </c>
      <c r="AU8" s="12">
        <v>61</v>
      </c>
      <c r="AV8" s="12">
        <v>45</v>
      </c>
      <c r="AW8" s="12">
        <f t="shared" si="6"/>
        <v>106</v>
      </c>
      <c r="AX8" s="13">
        <f t="shared" si="7"/>
        <v>0.42452830188679247</v>
      </c>
    </row>
    <row r="9" spans="1:50" s="9" customFormat="1" ht="30" x14ac:dyDescent="0.25">
      <c r="A9" s="5" t="s">
        <v>944</v>
      </c>
      <c r="B9" s="9" t="s">
        <v>22</v>
      </c>
      <c r="C9" s="9">
        <v>43164644</v>
      </c>
      <c r="D9" s="9" t="s">
        <v>25</v>
      </c>
      <c r="E9" s="9" t="s">
        <v>24</v>
      </c>
      <c r="F9" s="9" t="s">
        <v>32</v>
      </c>
      <c r="G9" s="9" t="s">
        <v>111</v>
      </c>
      <c r="H9" s="15" t="s">
        <v>1134</v>
      </c>
      <c r="I9" s="9" t="s">
        <v>943</v>
      </c>
      <c r="J9" s="9" t="s">
        <v>945</v>
      </c>
      <c r="K9" s="4">
        <v>5.9709999999999997E-3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55</v>
      </c>
      <c r="Q9" s="9" t="s">
        <v>40</v>
      </c>
      <c r="R9" s="9" t="s">
        <v>86</v>
      </c>
      <c r="S9" s="9" t="s">
        <v>29</v>
      </c>
      <c r="T9" s="9" t="s">
        <v>25</v>
      </c>
      <c r="U9" s="9" t="s">
        <v>25</v>
      </c>
      <c r="V9" s="9" t="s">
        <v>29</v>
      </c>
      <c r="W9" s="10">
        <v>2.3767005478956001E-6</v>
      </c>
      <c r="X9" s="10">
        <v>0.90563720004902093</v>
      </c>
      <c r="Y9" s="1"/>
      <c r="Z9" s="1"/>
      <c r="AA9" s="10"/>
      <c r="AB9" s="10"/>
      <c r="AC9" s="10"/>
      <c r="AD9" s="10"/>
      <c r="AE9" s="11" t="s">
        <v>1081</v>
      </c>
      <c r="AF9" s="12">
        <v>33</v>
      </c>
      <c r="AG9" s="12">
        <v>31</v>
      </c>
      <c r="AH9" s="12">
        <f t="shared" si="0"/>
        <v>64</v>
      </c>
      <c r="AI9" s="13">
        <f t="shared" si="1"/>
        <v>0.484375</v>
      </c>
      <c r="AJ9" s="11" t="s">
        <v>1081</v>
      </c>
      <c r="AK9" s="12">
        <v>19</v>
      </c>
      <c r="AL9" s="12">
        <v>23</v>
      </c>
      <c r="AM9" s="12">
        <f t="shared" si="2"/>
        <v>42</v>
      </c>
      <c r="AN9" s="13">
        <f t="shared" si="3"/>
        <v>0.54761904761904767</v>
      </c>
      <c r="AO9" s="11" t="s">
        <v>1081</v>
      </c>
      <c r="AP9" s="12">
        <v>29</v>
      </c>
      <c r="AQ9" s="12">
        <v>22</v>
      </c>
      <c r="AR9" s="12">
        <f t="shared" si="4"/>
        <v>51</v>
      </c>
      <c r="AS9" s="13">
        <f t="shared" si="5"/>
        <v>0.43137254901960786</v>
      </c>
      <c r="AT9" s="11" t="s">
        <v>1081</v>
      </c>
      <c r="AU9" s="12">
        <v>17</v>
      </c>
      <c r="AV9" s="12">
        <v>25</v>
      </c>
      <c r="AW9" s="12">
        <f t="shared" si="6"/>
        <v>42</v>
      </c>
      <c r="AX9" s="13">
        <f t="shared" si="7"/>
        <v>0.59523809523809523</v>
      </c>
    </row>
    <row r="10" spans="1:50" s="9" customFormat="1" ht="45" x14ac:dyDescent="0.25">
      <c r="A10" s="5" t="s">
        <v>947</v>
      </c>
      <c r="B10" s="9" t="s">
        <v>22</v>
      </c>
      <c r="C10" s="9">
        <v>45591267</v>
      </c>
      <c r="D10" s="9" t="s">
        <v>24</v>
      </c>
      <c r="E10" s="9" t="s">
        <v>23</v>
      </c>
      <c r="F10" s="9" t="s">
        <v>110</v>
      </c>
      <c r="G10" s="9" t="s">
        <v>23</v>
      </c>
      <c r="H10" s="15" t="s">
        <v>1132</v>
      </c>
      <c r="I10" s="9" t="s">
        <v>946</v>
      </c>
      <c r="J10" s="9" t="s">
        <v>952</v>
      </c>
      <c r="K10" s="4">
        <v>1.3680000000000001E-3</v>
      </c>
      <c r="L10" s="9" t="s">
        <v>948</v>
      </c>
      <c r="M10" s="9" t="s">
        <v>618</v>
      </c>
      <c r="N10" s="9" t="s">
        <v>949</v>
      </c>
      <c r="O10" s="9" t="s">
        <v>33</v>
      </c>
      <c r="P10" s="9" t="s">
        <v>452</v>
      </c>
      <c r="Q10" s="9" t="s">
        <v>33</v>
      </c>
      <c r="R10" s="9" t="s">
        <v>950</v>
      </c>
      <c r="S10" s="9" t="s">
        <v>951</v>
      </c>
      <c r="T10" s="9" t="s">
        <v>25</v>
      </c>
      <c r="U10" s="9" t="s">
        <v>25</v>
      </c>
      <c r="V10" s="9" t="s">
        <v>29</v>
      </c>
      <c r="W10" s="10">
        <v>0.47021629961419698</v>
      </c>
      <c r="X10" s="10">
        <v>0.529737965351055</v>
      </c>
      <c r="Y10" s="1"/>
      <c r="Z10" s="1"/>
      <c r="AA10" s="10"/>
      <c r="AB10" s="10"/>
      <c r="AC10" s="10"/>
      <c r="AD10" s="10"/>
      <c r="AE10" s="11" t="s">
        <v>1081</v>
      </c>
      <c r="AF10" s="12">
        <v>14</v>
      </c>
      <c r="AG10" s="12">
        <v>13</v>
      </c>
      <c r="AH10" s="12">
        <f t="shared" si="0"/>
        <v>27</v>
      </c>
      <c r="AI10" s="13">
        <f t="shared" si="1"/>
        <v>0.48148148148148145</v>
      </c>
      <c r="AJ10" s="11" t="s">
        <v>49</v>
      </c>
      <c r="AK10" s="12">
        <v>3</v>
      </c>
      <c r="AL10" s="12">
        <v>4</v>
      </c>
      <c r="AM10" s="12">
        <f t="shared" si="2"/>
        <v>7</v>
      </c>
      <c r="AN10" s="13">
        <f t="shared" si="3"/>
        <v>0.5714285714285714</v>
      </c>
      <c r="AO10" s="11" t="s">
        <v>1081</v>
      </c>
      <c r="AP10" s="12">
        <v>16</v>
      </c>
      <c r="AQ10" s="12">
        <v>17</v>
      </c>
      <c r="AR10" s="12">
        <f t="shared" si="4"/>
        <v>33</v>
      </c>
      <c r="AS10" s="13">
        <f t="shared" si="5"/>
        <v>0.51515151515151514</v>
      </c>
      <c r="AT10" s="11" t="s">
        <v>1081</v>
      </c>
      <c r="AU10" s="12">
        <v>9</v>
      </c>
      <c r="AV10" s="12">
        <v>8</v>
      </c>
      <c r="AW10" s="12">
        <f t="shared" si="6"/>
        <v>17</v>
      </c>
      <c r="AX10" s="13">
        <f t="shared" si="7"/>
        <v>0.47058823529411764</v>
      </c>
    </row>
    <row r="11" spans="1:50" s="9" customFormat="1" ht="45" x14ac:dyDescent="0.25">
      <c r="A11" s="5" t="s">
        <v>954</v>
      </c>
      <c r="B11" s="9" t="s">
        <v>22</v>
      </c>
      <c r="C11" s="9">
        <v>59554181</v>
      </c>
      <c r="D11" s="9" t="s">
        <v>47</v>
      </c>
      <c r="E11" s="9" t="s">
        <v>25</v>
      </c>
      <c r="F11" s="9" t="s">
        <v>25</v>
      </c>
      <c r="G11" s="9" t="s">
        <v>40</v>
      </c>
      <c r="H11" s="15" t="s">
        <v>1135</v>
      </c>
      <c r="I11" s="9" t="s">
        <v>953</v>
      </c>
      <c r="J11" s="9" t="s">
        <v>956</v>
      </c>
      <c r="K11" s="4">
        <v>4.2110000000000002E-2</v>
      </c>
      <c r="L11" s="9" t="s">
        <v>811</v>
      </c>
      <c r="M11" s="9" t="s">
        <v>29</v>
      </c>
      <c r="N11" s="9" t="s">
        <v>955</v>
      </c>
      <c r="O11" s="9" t="s">
        <v>29</v>
      </c>
      <c r="P11" s="9" t="s">
        <v>63</v>
      </c>
      <c r="Q11" s="9" t="s">
        <v>40</v>
      </c>
      <c r="R11" s="9" t="s">
        <v>54</v>
      </c>
      <c r="S11" s="9" t="s">
        <v>29</v>
      </c>
      <c r="T11" s="9" t="s">
        <v>25</v>
      </c>
      <c r="U11" s="9" t="s">
        <v>25</v>
      </c>
      <c r="V11" s="9" t="s">
        <v>29</v>
      </c>
      <c r="W11" s="10">
        <v>1.20951730816233E-11</v>
      </c>
      <c r="X11" s="10">
        <v>0.16573987863624101</v>
      </c>
      <c r="Y11" s="1"/>
      <c r="Z11" s="1"/>
      <c r="AA11" s="10"/>
      <c r="AB11" s="10"/>
      <c r="AC11" s="10"/>
      <c r="AD11" s="10"/>
      <c r="AE11" s="11" t="s">
        <v>1081</v>
      </c>
      <c r="AF11" s="12">
        <v>53</v>
      </c>
      <c r="AG11" s="12">
        <v>49</v>
      </c>
      <c r="AH11" s="12">
        <f t="shared" si="0"/>
        <v>102</v>
      </c>
      <c r="AI11" s="13">
        <f t="shared" si="1"/>
        <v>0.48039215686274511</v>
      </c>
      <c r="AJ11" s="11" t="s">
        <v>1084</v>
      </c>
      <c r="AK11" s="12">
        <v>0</v>
      </c>
      <c r="AL11" s="12">
        <v>85</v>
      </c>
      <c r="AM11" s="12">
        <f t="shared" si="2"/>
        <v>85</v>
      </c>
      <c r="AN11" s="13">
        <f t="shared" si="3"/>
        <v>1</v>
      </c>
      <c r="AO11" s="11" t="s">
        <v>1081</v>
      </c>
      <c r="AP11" s="12">
        <v>25</v>
      </c>
      <c r="AQ11" s="12">
        <v>20</v>
      </c>
      <c r="AR11" s="12">
        <f t="shared" si="4"/>
        <v>45</v>
      </c>
      <c r="AS11" s="13">
        <f t="shared" si="5"/>
        <v>0.44444444444444442</v>
      </c>
      <c r="AT11" s="11" t="s">
        <v>1081</v>
      </c>
      <c r="AU11" s="12">
        <v>24</v>
      </c>
      <c r="AV11" s="12">
        <v>21</v>
      </c>
      <c r="AW11" s="12">
        <f t="shared" si="6"/>
        <v>45</v>
      </c>
      <c r="AX11" s="13">
        <f t="shared" si="7"/>
        <v>0.46666666666666667</v>
      </c>
    </row>
    <row r="12" spans="1:50" s="9" customFormat="1" x14ac:dyDescent="0.25">
      <c r="A12" s="5" t="s">
        <v>958</v>
      </c>
      <c r="B12" s="9" t="s">
        <v>56</v>
      </c>
      <c r="C12" s="9">
        <v>37201783</v>
      </c>
      <c r="D12" s="9" t="s">
        <v>957</v>
      </c>
      <c r="E12" s="9" t="s">
        <v>23</v>
      </c>
      <c r="H12" s="15"/>
      <c r="I12" s="9" t="s">
        <v>1073</v>
      </c>
      <c r="K12" s="4">
        <v>3.70418E-2</v>
      </c>
      <c r="W12" s="10">
        <v>1.78414032435548E-5</v>
      </c>
      <c r="X12" s="10">
        <v>0.99864157979644597</v>
      </c>
      <c r="Y12" s="1"/>
      <c r="Z12" s="1"/>
      <c r="AA12" s="10"/>
      <c r="AB12" s="10"/>
      <c r="AC12" s="10"/>
      <c r="AD12" s="10"/>
      <c r="AE12" s="11" t="s">
        <v>1082</v>
      </c>
      <c r="AF12" s="12">
        <v>30</v>
      </c>
      <c r="AG12" s="12">
        <v>20</v>
      </c>
      <c r="AH12" s="12">
        <f t="shared" si="0"/>
        <v>50</v>
      </c>
      <c r="AI12" s="13">
        <f t="shared" si="1"/>
        <v>0.4</v>
      </c>
      <c r="AJ12" s="11" t="s">
        <v>1082</v>
      </c>
      <c r="AK12" s="12">
        <v>12</v>
      </c>
      <c r="AL12" s="12">
        <v>7</v>
      </c>
      <c r="AM12" s="12">
        <f t="shared" si="2"/>
        <v>19</v>
      </c>
      <c r="AN12" s="13">
        <f t="shared" si="3"/>
        <v>0.36842105263157893</v>
      </c>
      <c r="AO12" s="11" t="s">
        <v>1083</v>
      </c>
      <c r="AP12" s="12">
        <v>0</v>
      </c>
      <c r="AQ12" s="12">
        <v>34</v>
      </c>
      <c r="AR12" s="12">
        <f t="shared" si="4"/>
        <v>34</v>
      </c>
      <c r="AS12" s="13">
        <f t="shared" si="5"/>
        <v>1</v>
      </c>
      <c r="AT12" s="11" t="s">
        <v>1082</v>
      </c>
      <c r="AU12" s="12">
        <v>17</v>
      </c>
      <c r="AV12" s="12">
        <v>18</v>
      </c>
      <c r="AW12" s="12">
        <f t="shared" si="6"/>
        <v>35</v>
      </c>
      <c r="AX12" s="13">
        <f t="shared" si="7"/>
        <v>0.51428571428571423</v>
      </c>
    </row>
    <row r="13" spans="1:50" s="9" customFormat="1" x14ac:dyDescent="0.25">
      <c r="A13" s="5" t="s">
        <v>960</v>
      </c>
      <c r="B13" s="9" t="s">
        <v>56</v>
      </c>
      <c r="C13" s="9">
        <v>37316401</v>
      </c>
      <c r="D13" s="9" t="s">
        <v>25</v>
      </c>
      <c r="E13" s="9" t="s">
        <v>47</v>
      </c>
      <c r="F13" s="9" t="s">
        <v>32</v>
      </c>
      <c r="G13" s="9" t="s">
        <v>29</v>
      </c>
      <c r="H13" s="15" t="s">
        <v>961</v>
      </c>
      <c r="I13" s="9" t="s">
        <v>959</v>
      </c>
      <c r="J13" s="9" t="s">
        <v>962</v>
      </c>
      <c r="K13" s="4">
        <v>3.9910000000000001E-2</v>
      </c>
      <c r="L13" s="9" t="s">
        <v>25</v>
      </c>
      <c r="M13" s="9" t="s">
        <v>30</v>
      </c>
      <c r="N13" s="9" t="s">
        <v>30</v>
      </c>
      <c r="O13" s="9" t="s">
        <v>29</v>
      </c>
      <c r="P13" s="9" t="s">
        <v>55</v>
      </c>
      <c r="Q13" s="9" t="s">
        <v>40</v>
      </c>
      <c r="R13" s="9" t="s">
        <v>86</v>
      </c>
      <c r="S13" s="9" t="s">
        <v>32</v>
      </c>
      <c r="T13" s="9" t="s">
        <v>25</v>
      </c>
      <c r="U13" s="9" t="s">
        <v>25</v>
      </c>
      <c r="V13" s="9" t="s">
        <v>29</v>
      </c>
      <c r="W13" s="10">
        <v>8.0756561488967097E-3</v>
      </c>
      <c r="X13" s="10">
        <v>0.99189987284452408</v>
      </c>
      <c r="Y13" s="1"/>
      <c r="Z13" s="1"/>
      <c r="AA13" s="10"/>
      <c r="AB13" s="10"/>
      <c r="AC13" s="10"/>
      <c r="AD13" s="10"/>
      <c r="AE13" s="11" t="s">
        <v>1081</v>
      </c>
      <c r="AF13" s="12">
        <v>53</v>
      </c>
      <c r="AG13" s="12">
        <v>60</v>
      </c>
      <c r="AH13" s="12">
        <f t="shared" si="0"/>
        <v>113</v>
      </c>
      <c r="AI13" s="13">
        <f t="shared" si="1"/>
        <v>0.53097345132743368</v>
      </c>
      <c r="AJ13" s="11" t="s">
        <v>1081</v>
      </c>
      <c r="AK13" s="12">
        <v>31</v>
      </c>
      <c r="AL13" s="12">
        <v>33</v>
      </c>
      <c r="AM13" s="12">
        <f t="shared" si="2"/>
        <v>64</v>
      </c>
      <c r="AN13" s="13">
        <f t="shared" si="3"/>
        <v>0.515625</v>
      </c>
      <c r="AO13" s="11" t="s">
        <v>1081</v>
      </c>
      <c r="AP13" s="12">
        <v>22</v>
      </c>
      <c r="AQ13" s="12">
        <v>27</v>
      </c>
      <c r="AR13" s="12">
        <f t="shared" si="4"/>
        <v>49</v>
      </c>
      <c r="AS13" s="13">
        <f t="shared" si="5"/>
        <v>0.55102040816326525</v>
      </c>
      <c r="AT13" s="11" t="s">
        <v>1081</v>
      </c>
      <c r="AU13" s="12">
        <v>21</v>
      </c>
      <c r="AV13" s="12">
        <v>26</v>
      </c>
      <c r="AW13" s="12">
        <f t="shared" si="6"/>
        <v>47</v>
      </c>
      <c r="AX13" s="13">
        <f t="shared" si="7"/>
        <v>0.55319148936170215</v>
      </c>
    </row>
    <row r="14" spans="1:50" s="9" customFormat="1" ht="30" x14ac:dyDescent="0.25">
      <c r="A14" s="5" t="s">
        <v>964</v>
      </c>
      <c r="B14" s="9" t="s">
        <v>56</v>
      </c>
      <c r="C14" s="9">
        <v>69423598</v>
      </c>
      <c r="D14" s="9" t="s">
        <v>23</v>
      </c>
      <c r="E14" s="9" t="s">
        <v>24</v>
      </c>
      <c r="F14" s="9" t="s">
        <v>35</v>
      </c>
      <c r="G14" s="9" t="s">
        <v>47</v>
      </c>
      <c r="H14" s="15" t="s">
        <v>1136</v>
      </c>
      <c r="I14" s="9" t="s">
        <v>963</v>
      </c>
      <c r="J14" s="9" t="s">
        <v>965</v>
      </c>
      <c r="K14" s="4">
        <v>1.9949999999999999E-2</v>
      </c>
      <c r="L14" s="9" t="s">
        <v>25</v>
      </c>
      <c r="M14" s="9" t="s">
        <v>30</v>
      </c>
      <c r="N14" s="9" t="s">
        <v>30</v>
      </c>
      <c r="O14" s="9" t="s">
        <v>32</v>
      </c>
      <c r="P14" s="9" t="s">
        <v>85</v>
      </c>
      <c r="Q14" s="9" t="s">
        <v>32</v>
      </c>
      <c r="R14" s="9" t="s">
        <v>86</v>
      </c>
      <c r="S14" s="9" t="s">
        <v>32</v>
      </c>
      <c r="T14" s="9" t="s">
        <v>25</v>
      </c>
      <c r="U14" s="9" t="s">
        <v>25</v>
      </c>
      <c r="V14" s="9" t="s">
        <v>29</v>
      </c>
      <c r="W14" s="10">
        <v>6.8775092030608893E-4</v>
      </c>
      <c r="X14" s="10">
        <v>0.74752385312655789</v>
      </c>
      <c r="Y14" s="1"/>
      <c r="Z14" s="1"/>
      <c r="AA14" s="10"/>
      <c r="AB14" s="10"/>
      <c r="AC14" s="10"/>
      <c r="AD14" s="10"/>
      <c r="AE14" s="11" t="s">
        <v>1081</v>
      </c>
      <c r="AF14" s="12">
        <v>30</v>
      </c>
      <c r="AG14" s="12">
        <v>33</v>
      </c>
      <c r="AH14" s="12">
        <f t="shared" si="0"/>
        <v>63</v>
      </c>
      <c r="AI14" s="13">
        <f t="shared" si="1"/>
        <v>0.52380952380952384</v>
      </c>
      <c r="AJ14" s="11" t="s">
        <v>1081</v>
      </c>
      <c r="AK14" s="12">
        <v>16</v>
      </c>
      <c r="AL14" s="12">
        <v>17</v>
      </c>
      <c r="AM14" s="12">
        <f t="shared" si="2"/>
        <v>33</v>
      </c>
      <c r="AN14" s="13">
        <f t="shared" si="3"/>
        <v>0.51515151515151514</v>
      </c>
      <c r="AO14" s="11" t="s">
        <v>1081</v>
      </c>
      <c r="AP14" s="12">
        <v>18</v>
      </c>
      <c r="AQ14" s="12">
        <v>12</v>
      </c>
      <c r="AR14" s="12">
        <f t="shared" si="4"/>
        <v>30</v>
      </c>
      <c r="AS14" s="13">
        <f t="shared" si="5"/>
        <v>0.4</v>
      </c>
      <c r="AT14" s="11" t="s">
        <v>1081</v>
      </c>
      <c r="AU14" s="12">
        <v>6</v>
      </c>
      <c r="AV14" s="12">
        <v>16</v>
      </c>
      <c r="AW14" s="12">
        <f t="shared" si="6"/>
        <v>22</v>
      </c>
      <c r="AX14" s="13">
        <f t="shared" si="7"/>
        <v>0.72727272727272729</v>
      </c>
    </row>
    <row r="15" spans="1:50" s="9" customFormat="1" ht="30" x14ac:dyDescent="0.25">
      <c r="A15" s="5" t="s">
        <v>967</v>
      </c>
      <c r="B15" s="9" t="s">
        <v>56</v>
      </c>
      <c r="C15" s="9">
        <v>75493246</v>
      </c>
      <c r="D15" s="9" t="s">
        <v>47</v>
      </c>
      <c r="E15" s="9" t="s">
        <v>25</v>
      </c>
      <c r="F15" s="9" t="s">
        <v>35</v>
      </c>
      <c r="G15" s="9" t="s">
        <v>163</v>
      </c>
      <c r="H15" s="15" t="s">
        <v>1137</v>
      </c>
      <c r="I15" s="9" t="s">
        <v>966</v>
      </c>
      <c r="J15" s="9" t="s">
        <v>968</v>
      </c>
      <c r="K15" s="4">
        <v>4.376E-2</v>
      </c>
      <c r="L15" s="9" t="s">
        <v>25</v>
      </c>
      <c r="M15" s="9" t="s">
        <v>29</v>
      </c>
      <c r="N15" s="9" t="s">
        <v>29</v>
      </c>
      <c r="O15" s="9" t="s">
        <v>29</v>
      </c>
      <c r="P15" s="9" t="s">
        <v>118</v>
      </c>
      <c r="Q15" s="9" t="s">
        <v>40</v>
      </c>
      <c r="R15" s="9" t="s">
        <v>168</v>
      </c>
      <c r="S15" s="9" t="s">
        <v>32</v>
      </c>
      <c r="T15" s="9" t="s">
        <v>25</v>
      </c>
      <c r="U15" s="9" t="s">
        <v>25</v>
      </c>
      <c r="V15" s="9" t="s">
        <v>29</v>
      </c>
      <c r="W15" s="10">
        <v>6.18110308718402E-2</v>
      </c>
      <c r="X15" s="10">
        <v>0.72199993615219493</v>
      </c>
      <c r="Y15" s="1"/>
      <c r="Z15" s="1"/>
      <c r="AA15" s="10"/>
      <c r="AB15" s="10"/>
      <c r="AC15" s="10"/>
      <c r="AD15" s="10"/>
      <c r="AE15" s="11" t="s">
        <v>1081</v>
      </c>
      <c r="AF15" s="12">
        <v>77</v>
      </c>
      <c r="AG15" s="12">
        <v>64</v>
      </c>
      <c r="AH15" s="12">
        <f t="shared" si="0"/>
        <v>141</v>
      </c>
      <c r="AI15" s="13">
        <f t="shared" si="1"/>
        <v>0.45390070921985815</v>
      </c>
      <c r="AJ15" s="11" t="s">
        <v>1081</v>
      </c>
      <c r="AK15" s="12">
        <v>42</v>
      </c>
      <c r="AL15" s="12">
        <v>67</v>
      </c>
      <c r="AM15" s="12">
        <f t="shared" si="2"/>
        <v>109</v>
      </c>
      <c r="AN15" s="13">
        <f t="shared" si="3"/>
        <v>0.61467889908256879</v>
      </c>
      <c r="AO15" s="11" t="s">
        <v>1081</v>
      </c>
      <c r="AP15" s="12">
        <v>40</v>
      </c>
      <c r="AQ15" s="12">
        <v>23</v>
      </c>
      <c r="AR15" s="12">
        <f t="shared" si="4"/>
        <v>63</v>
      </c>
      <c r="AS15" s="13">
        <f t="shared" si="5"/>
        <v>0.36507936507936506</v>
      </c>
      <c r="AT15" s="11" t="s">
        <v>1081</v>
      </c>
      <c r="AU15" s="12">
        <v>34</v>
      </c>
      <c r="AV15" s="12">
        <v>38</v>
      </c>
      <c r="AW15" s="12">
        <f t="shared" si="6"/>
        <v>72</v>
      </c>
      <c r="AX15" s="13">
        <f t="shared" si="7"/>
        <v>0.52777777777777779</v>
      </c>
    </row>
    <row r="16" spans="1:50" s="9" customFormat="1" x14ac:dyDescent="0.25">
      <c r="A16" s="5" t="s">
        <v>967</v>
      </c>
      <c r="B16" s="9" t="s">
        <v>56</v>
      </c>
      <c r="C16" s="9">
        <v>75493442</v>
      </c>
      <c r="D16" s="9" t="s">
        <v>969</v>
      </c>
      <c r="E16" s="9" t="s">
        <v>47</v>
      </c>
      <c r="H16" s="15"/>
      <c r="K16" s="4">
        <v>4.6939599999999998E-2</v>
      </c>
      <c r="W16" s="10">
        <v>6.18110308718402E-2</v>
      </c>
      <c r="X16" s="10">
        <v>0.72199993615219493</v>
      </c>
      <c r="Y16" s="1"/>
      <c r="Z16" s="1"/>
      <c r="AA16" s="10"/>
      <c r="AB16" s="10"/>
      <c r="AC16" s="10"/>
      <c r="AD16" s="10"/>
      <c r="AE16" s="11" t="s">
        <v>1082</v>
      </c>
      <c r="AF16" s="12">
        <v>75</v>
      </c>
      <c r="AG16" s="12">
        <v>47</v>
      </c>
      <c r="AH16" s="12">
        <f t="shared" si="0"/>
        <v>122</v>
      </c>
      <c r="AI16" s="13">
        <f t="shared" si="1"/>
        <v>0.38524590163934425</v>
      </c>
      <c r="AJ16" s="11" t="s">
        <v>1082</v>
      </c>
      <c r="AK16" s="12">
        <v>47</v>
      </c>
      <c r="AL16" s="12">
        <v>54</v>
      </c>
      <c r="AM16" s="12">
        <f t="shared" si="2"/>
        <v>101</v>
      </c>
      <c r="AN16" s="13">
        <f t="shared" si="3"/>
        <v>0.53465346534653468</v>
      </c>
      <c r="AO16" s="11" t="s">
        <v>1082</v>
      </c>
      <c r="AP16" s="12">
        <v>36</v>
      </c>
      <c r="AQ16" s="12">
        <v>26</v>
      </c>
      <c r="AR16" s="12">
        <f t="shared" si="4"/>
        <v>62</v>
      </c>
      <c r="AS16" s="13">
        <f t="shared" si="5"/>
        <v>0.41935483870967744</v>
      </c>
      <c r="AT16" s="11" t="s">
        <v>1082</v>
      </c>
      <c r="AU16" s="12">
        <v>31</v>
      </c>
      <c r="AV16" s="12">
        <v>36</v>
      </c>
      <c r="AW16" s="12">
        <f t="shared" si="6"/>
        <v>67</v>
      </c>
      <c r="AX16" s="13">
        <f t="shared" si="7"/>
        <v>0.53731343283582089</v>
      </c>
    </row>
    <row r="17" spans="1:50" s="9" customFormat="1" x14ac:dyDescent="0.25">
      <c r="A17" s="5" t="s">
        <v>661</v>
      </c>
      <c r="B17" s="9" t="s">
        <v>56</v>
      </c>
      <c r="C17" s="9">
        <v>84705712</v>
      </c>
      <c r="D17" s="9" t="s">
        <v>23</v>
      </c>
      <c r="E17" s="9" t="s">
        <v>24</v>
      </c>
      <c r="F17" s="9" t="s">
        <v>53</v>
      </c>
      <c r="G17" s="9" t="s">
        <v>111</v>
      </c>
      <c r="H17" s="15" t="s">
        <v>971</v>
      </c>
      <c r="I17" s="9" t="s">
        <v>970</v>
      </c>
      <c r="J17" s="9" t="s">
        <v>662</v>
      </c>
      <c r="K17" s="4">
        <v>4.3090000000000003E-2</v>
      </c>
      <c r="L17" s="9" t="s">
        <v>29</v>
      </c>
      <c r="M17" s="9" t="s">
        <v>29</v>
      </c>
      <c r="N17" s="9" t="s">
        <v>39</v>
      </c>
      <c r="O17" s="9" t="s">
        <v>32</v>
      </c>
      <c r="P17" s="9" t="s">
        <v>55</v>
      </c>
      <c r="Q17" s="9" t="s">
        <v>40</v>
      </c>
      <c r="R17" s="9" t="s">
        <v>86</v>
      </c>
      <c r="S17" s="9" t="s">
        <v>32</v>
      </c>
      <c r="T17" s="9" t="s">
        <v>25</v>
      </c>
      <c r="U17" s="9" t="s">
        <v>25</v>
      </c>
      <c r="V17" s="9" t="s">
        <v>29</v>
      </c>
      <c r="W17" s="10">
        <v>2.23494727431832E-4</v>
      </c>
      <c r="X17" s="10">
        <v>0.9150447792193741</v>
      </c>
      <c r="Y17" s="1" t="s">
        <v>1074</v>
      </c>
      <c r="Z17" s="1"/>
      <c r="AA17" s="10"/>
      <c r="AB17" s="10" t="s">
        <v>1074</v>
      </c>
      <c r="AC17" s="10"/>
      <c r="AD17" s="10" t="s">
        <v>1074</v>
      </c>
      <c r="AE17" s="11" t="s">
        <v>1084</v>
      </c>
      <c r="AF17" s="12">
        <v>0</v>
      </c>
      <c r="AG17" s="12">
        <v>47</v>
      </c>
      <c r="AH17" s="12">
        <f t="shared" si="0"/>
        <v>47</v>
      </c>
      <c r="AI17" s="13">
        <f t="shared" si="1"/>
        <v>1</v>
      </c>
      <c r="AJ17" s="11" t="s">
        <v>1081</v>
      </c>
      <c r="AK17" s="12">
        <v>16</v>
      </c>
      <c r="AL17" s="12">
        <v>12</v>
      </c>
      <c r="AM17" s="12">
        <f t="shared" si="2"/>
        <v>28</v>
      </c>
      <c r="AN17" s="13">
        <f t="shared" si="3"/>
        <v>0.42857142857142855</v>
      </c>
      <c r="AO17" s="11" t="s">
        <v>1081</v>
      </c>
      <c r="AP17" s="12">
        <v>12</v>
      </c>
      <c r="AQ17" s="12">
        <v>12</v>
      </c>
      <c r="AR17" s="12">
        <f t="shared" si="4"/>
        <v>24</v>
      </c>
      <c r="AS17" s="13">
        <f t="shared" si="5"/>
        <v>0.5</v>
      </c>
      <c r="AT17" s="11" t="s">
        <v>1081</v>
      </c>
      <c r="AU17" s="12">
        <v>12</v>
      </c>
      <c r="AV17" s="12">
        <v>10</v>
      </c>
      <c r="AW17" s="12">
        <f t="shared" si="6"/>
        <v>22</v>
      </c>
      <c r="AX17" s="13">
        <f t="shared" si="7"/>
        <v>0.45454545454545453</v>
      </c>
    </row>
    <row r="18" spans="1:50" s="9" customFormat="1" ht="45" x14ac:dyDescent="0.25">
      <c r="A18" s="5" t="s">
        <v>973</v>
      </c>
      <c r="B18" s="9" t="s">
        <v>56</v>
      </c>
      <c r="C18" s="9">
        <v>84870466</v>
      </c>
      <c r="D18" s="9" t="s">
        <v>47</v>
      </c>
      <c r="E18" s="9" t="s">
        <v>25</v>
      </c>
      <c r="F18" s="9" t="s">
        <v>35</v>
      </c>
      <c r="G18" s="9" t="s">
        <v>163</v>
      </c>
      <c r="H18" s="15" t="s">
        <v>1139</v>
      </c>
      <c r="I18" s="9" t="s">
        <v>972</v>
      </c>
      <c r="J18" s="9" t="s">
        <v>974</v>
      </c>
      <c r="K18" s="4">
        <v>3.141E-2</v>
      </c>
      <c r="L18" s="9" t="s">
        <v>29</v>
      </c>
      <c r="M18" s="9" t="s">
        <v>29</v>
      </c>
      <c r="N18" s="9" t="s">
        <v>29</v>
      </c>
      <c r="O18" s="9" t="s">
        <v>29</v>
      </c>
      <c r="P18" s="9" t="s">
        <v>85</v>
      </c>
      <c r="Q18" s="9" t="s">
        <v>40</v>
      </c>
      <c r="R18" s="9" t="s">
        <v>54</v>
      </c>
      <c r="S18" s="9" t="s">
        <v>29</v>
      </c>
      <c r="T18" s="9" t="s">
        <v>25</v>
      </c>
      <c r="U18" s="9" t="s">
        <v>25</v>
      </c>
      <c r="V18" s="9" t="s">
        <v>32</v>
      </c>
      <c r="W18" s="10">
        <v>7.93859484463642E-10</v>
      </c>
      <c r="X18" s="10">
        <v>7.6608436291908014E-2</v>
      </c>
      <c r="Y18" s="1"/>
      <c r="Z18" s="1"/>
      <c r="AA18" s="10"/>
      <c r="AB18" s="10"/>
      <c r="AC18" s="10"/>
      <c r="AD18" s="10"/>
      <c r="AE18" s="11" t="s">
        <v>1084</v>
      </c>
      <c r="AF18" s="12">
        <v>1</v>
      </c>
      <c r="AG18" s="12">
        <v>87</v>
      </c>
      <c r="AH18" s="12">
        <f t="shared" si="0"/>
        <v>88</v>
      </c>
      <c r="AI18" s="13">
        <f t="shared" si="1"/>
        <v>0.98863636363636365</v>
      </c>
      <c r="AJ18" s="11" t="s">
        <v>1081</v>
      </c>
      <c r="AK18" s="12">
        <v>31</v>
      </c>
      <c r="AL18" s="12">
        <v>38</v>
      </c>
      <c r="AM18" s="12">
        <f t="shared" si="2"/>
        <v>69</v>
      </c>
      <c r="AN18" s="13">
        <f t="shared" si="3"/>
        <v>0.55072463768115942</v>
      </c>
      <c r="AO18" s="11" t="s">
        <v>1081</v>
      </c>
      <c r="AP18" s="12">
        <v>29</v>
      </c>
      <c r="AQ18" s="12">
        <v>26</v>
      </c>
      <c r="AR18" s="12">
        <f t="shared" si="4"/>
        <v>55</v>
      </c>
      <c r="AS18" s="13">
        <f t="shared" si="5"/>
        <v>0.47272727272727272</v>
      </c>
      <c r="AT18" s="11" t="s">
        <v>1081</v>
      </c>
      <c r="AU18" s="12">
        <v>21</v>
      </c>
      <c r="AV18" s="12">
        <v>13</v>
      </c>
      <c r="AW18" s="12">
        <f t="shared" si="6"/>
        <v>34</v>
      </c>
      <c r="AX18" s="13">
        <f t="shared" si="7"/>
        <v>0.38235294117647056</v>
      </c>
    </row>
    <row r="19" spans="1:50" s="9" customFormat="1" ht="60" x14ac:dyDescent="0.25">
      <c r="A19" s="5" t="s">
        <v>976</v>
      </c>
      <c r="B19" s="9" t="s">
        <v>56</v>
      </c>
      <c r="C19" s="9">
        <v>85390187</v>
      </c>
      <c r="D19" s="9" t="s">
        <v>23</v>
      </c>
      <c r="E19" s="9" t="s">
        <v>24</v>
      </c>
      <c r="F19" s="9" t="s">
        <v>24</v>
      </c>
      <c r="G19" s="9" t="s">
        <v>25</v>
      </c>
      <c r="H19" s="15" t="s">
        <v>1141</v>
      </c>
      <c r="I19" s="9" t="s">
        <v>975</v>
      </c>
      <c r="J19" s="9" t="s">
        <v>977</v>
      </c>
      <c r="K19" s="4">
        <v>5.947E-3</v>
      </c>
      <c r="L19" s="9" t="s">
        <v>25</v>
      </c>
      <c r="M19" s="9" t="s">
        <v>574</v>
      </c>
      <c r="N19" s="9" t="s">
        <v>201</v>
      </c>
      <c r="O19" s="9" t="s">
        <v>29</v>
      </c>
      <c r="P19" s="9" t="s">
        <v>118</v>
      </c>
      <c r="Q19" s="9" t="s">
        <v>40</v>
      </c>
      <c r="R19" s="9" t="s">
        <v>168</v>
      </c>
      <c r="S19" s="9" t="s">
        <v>32</v>
      </c>
      <c r="T19" s="9" t="s">
        <v>25</v>
      </c>
      <c r="U19" s="9" t="s">
        <v>25</v>
      </c>
      <c r="V19" s="9" t="s">
        <v>29</v>
      </c>
      <c r="W19" s="10">
        <v>4.5640878028554287E-11</v>
      </c>
      <c r="X19" s="10">
        <v>5.3369970737702901E-2</v>
      </c>
      <c r="Y19" s="1"/>
      <c r="Z19" s="1" t="s">
        <v>1075</v>
      </c>
      <c r="AA19" s="10"/>
      <c r="AB19" s="10"/>
      <c r="AC19" s="10"/>
      <c r="AD19" s="10" t="s">
        <v>1074</v>
      </c>
      <c r="AE19" s="11" t="s">
        <v>1081</v>
      </c>
      <c r="AF19" s="12">
        <v>54</v>
      </c>
      <c r="AG19" s="12">
        <v>58</v>
      </c>
      <c r="AH19" s="12">
        <f t="shared" si="0"/>
        <v>112</v>
      </c>
      <c r="AI19" s="13">
        <f t="shared" si="1"/>
        <v>0.5178571428571429</v>
      </c>
      <c r="AJ19" s="11" t="s">
        <v>1081</v>
      </c>
      <c r="AK19" s="12">
        <v>54</v>
      </c>
      <c r="AL19" s="12">
        <v>49</v>
      </c>
      <c r="AM19" s="12">
        <f t="shared" si="2"/>
        <v>103</v>
      </c>
      <c r="AN19" s="13">
        <f t="shared" si="3"/>
        <v>0.47572815533980584</v>
      </c>
      <c r="AO19" s="11" t="s">
        <v>1081</v>
      </c>
      <c r="AP19" s="12">
        <v>31</v>
      </c>
      <c r="AQ19" s="12">
        <v>33</v>
      </c>
      <c r="AR19" s="12">
        <f t="shared" si="4"/>
        <v>64</v>
      </c>
      <c r="AS19" s="13">
        <f t="shared" si="5"/>
        <v>0.515625</v>
      </c>
      <c r="AT19" s="11" t="s">
        <v>1081</v>
      </c>
      <c r="AU19" s="12">
        <v>32</v>
      </c>
      <c r="AV19" s="12">
        <v>30</v>
      </c>
      <c r="AW19" s="12">
        <f t="shared" si="6"/>
        <v>62</v>
      </c>
      <c r="AX19" s="13">
        <f t="shared" si="7"/>
        <v>0.4838709677419355</v>
      </c>
    </row>
    <row r="20" spans="1:50" s="9" customFormat="1" ht="30" x14ac:dyDescent="0.25">
      <c r="A20" s="5" t="s">
        <v>979</v>
      </c>
      <c r="B20" s="9" t="s">
        <v>56</v>
      </c>
      <c r="C20" s="9">
        <v>108305580</v>
      </c>
      <c r="D20" s="9" t="s">
        <v>25</v>
      </c>
      <c r="E20" s="9" t="s">
        <v>23</v>
      </c>
      <c r="F20" s="9" t="s">
        <v>48</v>
      </c>
      <c r="G20" s="9" t="s">
        <v>24</v>
      </c>
      <c r="H20" s="15" t="s">
        <v>1138</v>
      </c>
      <c r="I20" s="9" t="s">
        <v>978</v>
      </c>
      <c r="J20" s="9" t="s">
        <v>980</v>
      </c>
      <c r="K20" s="4">
        <v>4.8820000000000002E-2</v>
      </c>
      <c r="L20" s="9" t="s">
        <v>25</v>
      </c>
      <c r="M20" s="9" t="s">
        <v>30</v>
      </c>
      <c r="N20" s="9" t="s">
        <v>30</v>
      </c>
      <c r="O20" s="9" t="s">
        <v>32</v>
      </c>
      <c r="P20" s="9" t="s">
        <v>75</v>
      </c>
      <c r="Q20" s="9" t="s">
        <v>32</v>
      </c>
      <c r="R20" s="9" t="s">
        <v>63</v>
      </c>
      <c r="S20" s="9" t="s">
        <v>32</v>
      </c>
      <c r="T20" s="9" t="s">
        <v>25</v>
      </c>
      <c r="U20" s="9" t="s">
        <v>25</v>
      </c>
      <c r="V20" s="9" t="s">
        <v>32</v>
      </c>
      <c r="W20" s="10">
        <v>1.42167398484664E-5</v>
      </c>
      <c r="X20" s="10">
        <v>0.63384640313181495</v>
      </c>
      <c r="Y20" s="1"/>
      <c r="Z20" s="1"/>
      <c r="AA20" s="10"/>
      <c r="AB20" s="10"/>
      <c r="AC20" s="10"/>
      <c r="AD20" s="10"/>
      <c r="AE20" s="11" t="s">
        <v>1081</v>
      </c>
      <c r="AF20" s="12">
        <v>38</v>
      </c>
      <c r="AG20" s="12">
        <v>35</v>
      </c>
      <c r="AH20" s="12">
        <f t="shared" si="0"/>
        <v>73</v>
      </c>
      <c r="AI20" s="13">
        <f t="shared" si="1"/>
        <v>0.47945205479452052</v>
      </c>
      <c r="AJ20" s="11" t="s">
        <v>1081</v>
      </c>
      <c r="AK20" s="12">
        <v>26</v>
      </c>
      <c r="AL20" s="12">
        <v>28</v>
      </c>
      <c r="AM20" s="12">
        <f t="shared" si="2"/>
        <v>54</v>
      </c>
      <c r="AN20" s="13">
        <f t="shared" si="3"/>
        <v>0.51851851851851849</v>
      </c>
      <c r="AO20" s="11" t="s">
        <v>1081</v>
      </c>
      <c r="AP20" s="12">
        <v>25</v>
      </c>
      <c r="AQ20" s="12">
        <v>20</v>
      </c>
      <c r="AR20" s="12">
        <f t="shared" si="4"/>
        <v>45</v>
      </c>
      <c r="AS20" s="13">
        <f t="shared" si="5"/>
        <v>0.44444444444444442</v>
      </c>
      <c r="AT20" s="11" t="s">
        <v>1081</v>
      </c>
      <c r="AU20" s="12">
        <v>25</v>
      </c>
      <c r="AV20" s="12">
        <v>17</v>
      </c>
      <c r="AW20" s="12">
        <f t="shared" si="6"/>
        <v>42</v>
      </c>
      <c r="AX20" s="13">
        <f t="shared" si="7"/>
        <v>0.40476190476190477</v>
      </c>
    </row>
    <row r="21" spans="1:50" s="9" customFormat="1" ht="45" x14ac:dyDescent="0.25">
      <c r="A21" s="5" t="s">
        <v>982</v>
      </c>
      <c r="B21" s="9" t="s">
        <v>81</v>
      </c>
      <c r="C21" s="9">
        <v>46675685</v>
      </c>
      <c r="D21" s="9" t="s">
        <v>47</v>
      </c>
      <c r="E21" s="9" t="s">
        <v>25</v>
      </c>
      <c r="F21" s="9" t="s">
        <v>23</v>
      </c>
      <c r="G21" s="9" t="s">
        <v>48</v>
      </c>
      <c r="H21" s="15" t="s">
        <v>1140</v>
      </c>
      <c r="I21" s="9" t="s">
        <v>981</v>
      </c>
      <c r="J21" s="9" t="s">
        <v>983</v>
      </c>
      <c r="K21" s="4">
        <v>8.0059999999999992E-3</v>
      </c>
      <c r="L21" s="9" t="s">
        <v>25</v>
      </c>
      <c r="M21" s="9" t="s">
        <v>29</v>
      </c>
      <c r="N21" s="9" t="s">
        <v>39</v>
      </c>
      <c r="O21" s="9" t="s">
        <v>32</v>
      </c>
      <c r="P21" s="9" t="s">
        <v>85</v>
      </c>
      <c r="Q21" s="9" t="s">
        <v>40</v>
      </c>
      <c r="R21" s="9" t="s">
        <v>54</v>
      </c>
      <c r="S21" s="9" t="s">
        <v>32</v>
      </c>
      <c r="T21" s="9" t="s">
        <v>25</v>
      </c>
      <c r="U21" s="9" t="s">
        <v>25</v>
      </c>
      <c r="V21" s="9" t="s">
        <v>29</v>
      </c>
      <c r="W21" s="10">
        <v>2.7297961899427399E-18</v>
      </c>
      <c r="X21" s="10">
        <v>5.5241340807650099E-2</v>
      </c>
      <c r="Y21" s="1"/>
      <c r="Z21" s="1"/>
      <c r="AA21" s="10"/>
      <c r="AB21" s="10"/>
      <c r="AC21" s="10"/>
      <c r="AD21" s="10"/>
      <c r="AE21" s="11" t="s">
        <v>1081</v>
      </c>
      <c r="AF21" s="12">
        <v>42</v>
      </c>
      <c r="AG21" s="12">
        <v>54</v>
      </c>
      <c r="AH21" s="12">
        <f t="shared" si="0"/>
        <v>96</v>
      </c>
      <c r="AI21" s="13">
        <f t="shared" si="1"/>
        <v>0.5625</v>
      </c>
      <c r="AJ21" s="11" t="s">
        <v>1081</v>
      </c>
      <c r="AK21" s="12">
        <v>47</v>
      </c>
      <c r="AL21" s="12">
        <v>36</v>
      </c>
      <c r="AM21" s="12">
        <f t="shared" si="2"/>
        <v>83</v>
      </c>
      <c r="AN21" s="13">
        <f t="shared" si="3"/>
        <v>0.43373493975903615</v>
      </c>
      <c r="AO21" s="11" t="s">
        <v>1081</v>
      </c>
      <c r="AP21" s="12">
        <v>30</v>
      </c>
      <c r="AQ21" s="12">
        <v>32</v>
      </c>
      <c r="AR21" s="12">
        <f t="shared" si="4"/>
        <v>62</v>
      </c>
      <c r="AS21" s="13">
        <f t="shared" si="5"/>
        <v>0.5161290322580645</v>
      </c>
      <c r="AT21" s="11" t="s">
        <v>1081</v>
      </c>
      <c r="AU21" s="12">
        <v>32</v>
      </c>
      <c r="AV21" s="12">
        <v>25</v>
      </c>
      <c r="AW21" s="12">
        <f t="shared" si="6"/>
        <v>57</v>
      </c>
      <c r="AX21" s="13">
        <f t="shared" si="7"/>
        <v>0.43859649122807015</v>
      </c>
    </row>
    <row r="22" spans="1:50" s="9" customFormat="1" ht="60" x14ac:dyDescent="0.25">
      <c r="A22" s="5" t="s">
        <v>1072</v>
      </c>
      <c r="B22" s="9" t="s">
        <v>81</v>
      </c>
      <c r="C22" s="9">
        <v>48460120</v>
      </c>
      <c r="D22" s="9" t="s">
        <v>23</v>
      </c>
      <c r="E22" s="9" t="s">
        <v>24</v>
      </c>
      <c r="F22" s="9" t="s">
        <v>23</v>
      </c>
      <c r="G22" s="9" t="s">
        <v>35</v>
      </c>
      <c r="H22" s="15" t="s">
        <v>1145</v>
      </c>
      <c r="I22" s="9" t="s">
        <v>984</v>
      </c>
      <c r="J22" s="9" t="s">
        <v>33</v>
      </c>
      <c r="K22" s="3">
        <v>5.354E-4</v>
      </c>
      <c r="L22" s="9" t="s">
        <v>723</v>
      </c>
      <c r="M22" s="9" t="s">
        <v>39</v>
      </c>
      <c r="N22" s="9" t="s">
        <v>39</v>
      </c>
      <c r="O22" s="9" t="s">
        <v>32</v>
      </c>
      <c r="P22" s="9" t="s">
        <v>63</v>
      </c>
      <c r="Q22" s="9" t="s">
        <v>40</v>
      </c>
      <c r="R22" s="9" t="s">
        <v>66</v>
      </c>
      <c r="S22" s="9" t="s">
        <v>32</v>
      </c>
      <c r="T22" s="9" t="s">
        <v>25</v>
      </c>
      <c r="U22" s="9" t="s">
        <v>25</v>
      </c>
      <c r="V22" s="9" t="s">
        <v>29</v>
      </c>
      <c r="W22" s="10">
        <v>1.4869799078747099E-3</v>
      </c>
      <c r="X22" s="10">
        <v>0.99712221255017297</v>
      </c>
      <c r="Y22" s="1" t="s">
        <v>1074</v>
      </c>
      <c r="Z22" s="1"/>
      <c r="AA22" s="10"/>
      <c r="AB22" s="10"/>
      <c r="AC22" s="10"/>
      <c r="AD22" s="10" t="s">
        <v>1074</v>
      </c>
      <c r="AE22" s="11" t="s">
        <v>1081</v>
      </c>
      <c r="AF22" s="12">
        <v>41</v>
      </c>
      <c r="AG22" s="12">
        <v>32</v>
      </c>
      <c r="AH22" s="12">
        <f t="shared" si="0"/>
        <v>73</v>
      </c>
      <c r="AI22" s="13">
        <f t="shared" si="1"/>
        <v>0.43835616438356162</v>
      </c>
      <c r="AJ22" s="11" t="s">
        <v>1081</v>
      </c>
      <c r="AK22" s="12">
        <v>39</v>
      </c>
      <c r="AL22" s="12">
        <v>30</v>
      </c>
      <c r="AM22" s="12">
        <f t="shared" si="2"/>
        <v>69</v>
      </c>
      <c r="AN22" s="13">
        <f t="shared" si="3"/>
        <v>0.43478260869565216</v>
      </c>
      <c r="AO22" s="11" t="s">
        <v>1081</v>
      </c>
      <c r="AP22" s="12">
        <v>23</v>
      </c>
      <c r="AQ22" s="12">
        <v>18</v>
      </c>
      <c r="AR22" s="12">
        <f t="shared" si="4"/>
        <v>41</v>
      </c>
      <c r="AS22" s="13">
        <f t="shared" si="5"/>
        <v>0.43902439024390244</v>
      </c>
      <c r="AT22" s="11" t="s">
        <v>1081</v>
      </c>
      <c r="AU22" s="12">
        <v>21</v>
      </c>
      <c r="AV22" s="12">
        <v>24</v>
      </c>
      <c r="AW22" s="12">
        <f t="shared" si="6"/>
        <v>45</v>
      </c>
      <c r="AX22" s="13">
        <f t="shared" si="7"/>
        <v>0.53333333333333333</v>
      </c>
    </row>
    <row r="23" spans="1:50" s="9" customFormat="1" ht="30" x14ac:dyDescent="0.25">
      <c r="A23" s="5" t="s">
        <v>986</v>
      </c>
      <c r="B23" s="9" t="s">
        <v>81</v>
      </c>
      <c r="C23" s="9">
        <v>48695413</v>
      </c>
      <c r="D23" s="9" t="s">
        <v>23</v>
      </c>
      <c r="E23" s="9" t="s">
        <v>24</v>
      </c>
      <c r="F23" s="9" t="s">
        <v>48</v>
      </c>
      <c r="G23" s="9" t="s">
        <v>43</v>
      </c>
      <c r="H23" s="15" t="s">
        <v>1142</v>
      </c>
      <c r="I23" s="9" t="s">
        <v>985</v>
      </c>
      <c r="J23" s="9" t="s">
        <v>989</v>
      </c>
      <c r="K23" s="4">
        <v>9.7269999999999995E-3</v>
      </c>
      <c r="L23" s="9" t="s">
        <v>29</v>
      </c>
      <c r="M23" s="9" t="s">
        <v>30</v>
      </c>
      <c r="N23" s="9" t="s">
        <v>30</v>
      </c>
      <c r="O23" s="9" t="s">
        <v>33</v>
      </c>
      <c r="P23" s="9" t="s">
        <v>987</v>
      </c>
      <c r="Q23" s="9" t="s">
        <v>33</v>
      </c>
      <c r="R23" s="9" t="s">
        <v>988</v>
      </c>
      <c r="S23" s="9" t="s">
        <v>32</v>
      </c>
      <c r="T23" s="9" t="s">
        <v>25</v>
      </c>
      <c r="U23" s="9" t="s">
        <v>25</v>
      </c>
      <c r="V23" s="9" t="s">
        <v>32</v>
      </c>
      <c r="W23" s="10">
        <v>0.98945770287350099</v>
      </c>
      <c r="X23" s="10">
        <v>1.0538971361606799E-2</v>
      </c>
      <c r="Y23" s="1"/>
      <c r="Z23" s="1"/>
      <c r="AA23" s="10"/>
      <c r="AB23" s="10"/>
      <c r="AC23" s="10"/>
      <c r="AD23" s="10"/>
      <c r="AE23" s="11" t="s">
        <v>1081</v>
      </c>
      <c r="AF23" s="12">
        <v>16</v>
      </c>
      <c r="AG23" s="12">
        <v>18</v>
      </c>
      <c r="AH23" s="12">
        <f t="shared" si="0"/>
        <v>34</v>
      </c>
      <c r="AI23" s="13">
        <f t="shared" si="1"/>
        <v>0.52941176470588236</v>
      </c>
      <c r="AJ23" s="11" t="s">
        <v>1081</v>
      </c>
      <c r="AK23" s="12">
        <v>13</v>
      </c>
      <c r="AL23" s="12">
        <v>23</v>
      </c>
      <c r="AM23" s="12">
        <f t="shared" si="2"/>
        <v>36</v>
      </c>
      <c r="AN23" s="13">
        <f t="shared" si="3"/>
        <v>0.63888888888888884</v>
      </c>
      <c r="AO23" s="11" t="s">
        <v>1081</v>
      </c>
      <c r="AP23" s="12">
        <v>11</v>
      </c>
      <c r="AQ23" s="12">
        <v>9</v>
      </c>
      <c r="AR23" s="12">
        <f t="shared" si="4"/>
        <v>20</v>
      </c>
      <c r="AS23" s="13">
        <f t="shared" si="5"/>
        <v>0.45</v>
      </c>
      <c r="AT23" s="11" t="s">
        <v>1081</v>
      </c>
      <c r="AU23" s="12">
        <v>10</v>
      </c>
      <c r="AV23" s="12">
        <v>18</v>
      </c>
      <c r="AW23" s="12">
        <f t="shared" si="6"/>
        <v>28</v>
      </c>
      <c r="AX23" s="13">
        <f t="shared" si="7"/>
        <v>0.6428571428571429</v>
      </c>
    </row>
    <row r="24" spans="1:50" s="9" customFormat="1" x14ac:dyDescent="0.25">
      <c r="A24" s="5" t="s">
        <v>991</v>
      </c>
      <c r="B24" s="9" t="s">
        <v>81</v>
      </c>
      <c r="C24" s="9">
        <v>51275087</v>
      </c>
      <c r="D24" s="9" t="s">
        <v>47</v>
      </c>
      <c r="E24" s="9" t="s">
        <v>25</v>
      </c>
      <c r="F24" s="9" t="s">
        <v>35</v>
      </c>
      <c r="G24" s="9" t="s">
        <v>47</v>
      </c>
      <c r="H24" s="15" t="s">
        <v>992</v>
      </c>
      <c r="I24" s="9" t="s">
        <v>990</v>
      </c>
      <c r="J24" s="9" t="s">
        <v>993</v>
      </c>
      <c r="K24" s="4">
        <v>3.1770000000000001E-3</v>
      </c>
      <c r="L24" s="9" t="s">
        <v>25</v>
      </c>
      <c r="M24" s="9" t="s">
        <v>30</v>
      </c>
      <c r="N24" s="9" t="s">
        <v>30</v>
      </c>
      <c r="O24" s="9" t="s">
        <v>29</v>
      </c>
      <c r="P24" s="9" t="s">
        <v>29</v>
      </c>
      <c r="Q24" s="9" t="s">
        <v>32</v>
      </c>
      <c r="R24" s="9" t="s">
        <v>25</v>
      </c>
      <c r="S24" s="9" t="s">
        <v>32</v>
      </c>
      <c r="T24" s="9" t="s">
        <v>25</v>
      </c>
      <c r="U24" s="9" t="s">
        <v>25</v>
      </c>
      <c r="V24" s="9" t="s">
        <v>29</v>
      </c>
      <c r="W24" s="10">
        <v>0.99999969856202287</v>
      </c>
      <c r="X24" s="10">
        <v>3.0143797698296701E-7</v>
      </c>
      <c r="Y24" s="1"/>
      <c r="Z24" s="1"/>
      <c r="AA24" s="10"/>
      <c r="AB24" s="10"/>
      <c r="AC24" s="10"/>
      <c r="AD24" s="10"/>
      <c r="AE24" s="11" t="s">
        <v>1081</v>
      </c>
      <c r="AF24" s="12">
        <v>47</v>
      </c>
      <c r="AG24" s="12">
        <v>51</v>
      </c>
      <c r="AH24" s="12">
        <f t="shared" si="0"/>
        <v>98</v>
      </c>
      <c r="AI24" s="13">
        <f t="shared" si="1"/>
        <v>0.52040816326530615</v>
      </c>
      <c r="AJ24" s="11" t="s">
        <v>1081</v>
      </c>
      <c r="AK24" s="12">
        <v>27</v>
      </c>
      <c r="AL24" s="12">
        <v>34</v>
      </c>
      <c r="AM24" s="12">
        <f t="shared" si="2"/>
        <v>61</v>
      </c>
      <c r="AN24" s="13">
        <f t="shared" si="3"/>
        <v>0.55737704918032782</v>
      </c>
      <c r="AO24" s="11" t="s">
        <v>1081</v>
      </c>
      <c r="AP24" s="12">
        <v>22</v>
      </c>
      <c r="AQ24" s="12">
        <v>29</v>
      </c>
      <c r="AR24" s="12">
        <f t="shared" si="4"/>
        <v>51</v>
      </c>
      <c r="AS24" s="13">
        <f t="shared" si="5"/>
        <v>0.56862745098039214</v>
      </c>
      <c r="AT24" s="11" t="s">
        <v>1081</v>
      </c>
      <c r="AU24" s="12">
        <v>17</v>
      </c>
      <c r="AV24" s="12">
        <v>25</v>
      </c>
      <c r="AW24" s="12">
        <f t="shared" si="6"/>
        <v>42</v>
      </c>
      <c r="AX24" s="13">
        <f t="shared" si="7"/>
        <v>0.59523809523809523</v>
      </c>
    </row>
    <row r="25" spans="1:50" s="9" customFormat="1" ht="30" x14ac:dyDescent="0.25">
      <c r="A25" s="5" t="s">
        <v>994</v>
      </c>
      <c r="B25" s="9" t="s">
        <v>374</v>
      </c>
      <c r="C25" s="9">
        <v>32042746</v>
      </c>
      <c r="D25" s="9" t="s">
        <v>24</v>
      </c>
      <c r="E25" s="9" t="s">
        <v>23</v>
      </c>
      <c r="F25" s="9" t="s">
        <v>40</v>
      </c>
      <c r="G25" s="9" t="s">
        <v>25</v>
      </c>
      <c r="H25" s="15" t="s">
        <v>1143</v>
      </c>
      <c r="I25" s="9" t="s">
        <v>996</v>
      </c>
      <c r="J25" s="9" t="s">
        <v>995</v>
      </c>
      <c r="K25" s="4">
        <v>4.7649999999999998E-2</v>
      </c>
      <c r="L25" s="9" t="s">
        <v>997</v>
      </c>
      <c r="M25" s="9" t="s">
        <v>30</v>
      </c>
      <c r="N25" s="9" t="s">
        <v>30</v>
      </c>
      <c r="O25" s="9" t="s">
        <v>32</v>
      </c>
      <c r="P25" s="9" t="s">
        <v>65</v>
      </c>
      <c r="Q25" s="9" t="s">
        <v>42</v>
      </c>
      <c r="R25" s="9" t="s">
        <v>44</v>
      </c>
      <c r="S25" s="9" t="s">
        <v>45</v>
      </c>
      <c r="T25" s="9" t="s">
        <v>25</v>
      </c>
      <c r="U25" s="9" t="s">
        <v>25</v>
      </c>
      <c r="V25" s="9" t="s">
        <v>32</v>
      </c>
      <c r="W25" s="10">
        <v>0.77415375186435909</v>
      </c>
      <c r="X25" s="10">
        <v>0.224204134128029</v>
      </c>
      <c r="Y25" s="1"/>
      <c r="Z25" s="1"/>
      <c r="AA25" s="10"/>
      <c r="AB25" s="10"/>
      <c r="AC25" s="10" t="s">
        <v>1074</v>
      </c>
      <c r="AD25" s="10" t="s">
        <v>1074</v>
      </c>
      <c r="AE25" s="11" t="s">
        <v>1081</v>
      </c>
      <c r="AF25" s="12">
        <v>29</v>
      </c>
      <c r="AG25" s="12">
        <v>24</v>
      </c>
      <c r="AH25" s="12">
        <f t="shared" si="0"/>
        <v>53</v>
      </c>
      <c r="AI25" s="13">
        <f t="shared" si="1"/>
        <v>0.45283018867924529</v>
      </c>
      <c r="AJ25" s="11" t="s">
        <v>1081</v>
      </c>
      <c r="AK25" s="12">
        <v>51</v>
      </c>
      <c r="AL25" s="12">
        <v>21</v>
      </c>
      <c r="AM25" s="12">
        <f t="shared" si="2"/>
        <v>72</v>
      </c>
      <c r="AN25" s="13">
        <f t="shared" si="3"/>
        <v>0.29166666666666669</v>
      </c>
      <c r="AO25" s="11" t="s">
        <v>1081</v>
      </c>
      <c r="AP25" s="12">
        <v>22</v>
      </c>
      <c r="AQ25" s="12">
        <v>17</v>
      </c>
      <c r="AR25" s="12">
        <f t="shared" si="4"/>
        <v>39</v>
      </c>
      <c r="AS25" s="13">
        <f t="shared" si="5"/>
        <v>0.4358974358974359</v>
      </c>
      <c r="AT25" s="11" t="s">
        <v>1081</v>
      </c>
      <c r="AU25" s="12">
        <v>21</v>
      </c>
      <c r="AV25" s="12">
        <v>20</v>
      </c>
      <c r="AW25" s="12">
        <f t="shared" si="6"/>
        <v>41</v>
      </c>
      <c r="AX25" s="13">
        <f t="shared" si="7"/>
        <v>0.48780487804878048</v>
      </c>
    </row>
    <row r="26" spans="1:50" s="9" customFormat="1" x14ac:dyDescent="0.25">
      <c r="A26" s="5" t="s">
        <v>999</v>
      </c>
      <c r="B26" s="9" t="s">
        <v>374</v>
      </c>
      <c r="C26" s="9">
        <v>38723193</v>
      </c>
      <c r="D26" s="9" t="s">
        <v>23</v>
      </c>
      <c r="E26" s="9" t="s">
        <v>47</v>
      </c>
      <c r="F26" s="9" t="s">
        <v>110</v>
      </c>
      <c r="G26" s="9" t="s">
        <v>29</v>
      </c>
      <c r="H26" s="15" t="s">
        <v>1000</v>
      </c>
      <c r="I26" s="9" t="s">
        <v>998</v>
      </c>
      <c r="J26" s="9" t="s">
        <v>1002</v>
      </c>
      <c r="K26" s="3">
        <v>2.6669999999999998E-4</v>
      </c>
      <c r="L26" s="9" t="s">
        <v>1001</v>
      </c>
      <c r="M26" s="9" t="s">
        <v>29</v>
      </c>
      <c r="N26" s="9" t="s">
        <v>29</v>
      </c>
      <c r="O26" s="9" t="s">
        <v>29</v>
      </c>
      <c r="P26" s="9" t="s">
        <v>55</v>
      </c>
      <c r="Q26" s="9" t="s">
        <v>33</v>
      </c>
      <c r="R26" s="9" t="s">
        <v>301</v>
      </c>
      <c r="S26" s="9" t="s">
        <v>257</v>
      </c>
      <c r="T26" s="9" t="s">
        <v>25</v>
      </c>
      <c r="U26" s="9" t="s">
        <v>25</v>
      </c>
      <c r="V26" s="9" t="s">
        <v>29</v>
      </c>
      <c r="W26" s="10">
        <v>2.0946649316417302E-37</v>
      </c>
      <c r="X26" s="10">
        <v>0.99999999914484206</v>
      </c>
      <c r="Y26" s="1"/>
      <c r="Z26" s="1"/>
      <c r="AA26" s="10"/>
      <c r="AB26" s="10" t="s">
        <v>1074</v>
      </c>
      <c r="AC26" s="10"/>
      <c r="AD26" s="10" t="s">
        <v>1074</v>
      </c>
      <c r="AE26" s="11" t="s">
        <v>1081</v>
      </c>
      <c r="AF26" s="12">
        <v>60</v>
      </c>
      <c r="AG26" s="12">
        <v>58</v>
      </c>
      <c r="AH26" s="12">
        <f t="shared" si="0"/>
        <v>118</v>
      </c>
      <c r="AI26" s="13">
        <f t="shared" si="1"/>
        <v>0.49152542372881358</v>
      </c>
      <c r="AJ26" s="11" t="s">
        <v>1081</v>
      </c>
      <c r="AK26" s="12">
        <v>42</v>
      </c>
      <c r="AL26" s="12">
        <v>36</v>
      </c>
      <c r="AM26" s="12">
        <f t="shared" si="2"/>
        <v>78</v>
      </c>
      <c r="AN26" s="13">
        <f t="shared" si="3"/>
        <v>0.46153846153846156</v>
      </c>
      <c r="AO26" s="11" t="s">
        <v>1081</v>
      </c>
      <c r="AP26" s="12">
        <v>26</v>
      </c>
      <c r="AQ26" s="12">
        <v>23</v>
      </c>
      <c r="AR26" s="12">
        <f t="shared" si="4"/>
        <v>49</v>
      </c>
      <c r="AS26" s="13">
        <f t="shared" si="5"/>
        <v>0.46938775510204084</v>
      </c>
      <c r="AT26" s="11" t="s">
        <v>1081</v>
      </c>
      <c r="AU26" s="12">
        <v>34</v>
      </c>
      <c r="AV26" s="12">
        <v>23</v>
      </c>
      <c r="AW26" s="12">
        <f t="shared" si="6"/>
        <v>57</v>
      </c>
      <c r="AX26" s="13">
        <f t="shared" si="7"/>
        <v>0.40350877192982454</v>
      </c>
    </row>
    <row r="27" spans="1:50" s="9" customFormat="1" ht="45" x14ac:dyDescent="0.25">
      <c r="A27" s="5" t="s">
        <v>1004</v>
      </c>
      <c r="B27" s="9" t="s">
        <v>374</v>
      </c>
      <c r="C27" s="9">
        <v>41565935</v>
      </c>
      <c r="D27" s="9" t="s">
        <v>23</v>
      </c>
      <c r="E27" s="9" t="s">
        <v>24</v>
      </c>
      <c r="F27" s="9" t="s">
        <v>24</v>
      </c>
      <c r="G27" s="9" t="s">
        <v>25</v>
      </c>
      <c r="H27" s="15" t="s">
        <v>1153</v>
      </c>
      <c r="I27" s="9" t="s">
        <v>1003</v>
      </c>
      <c r="J27" s="9" t="s">
        <v>1005</v>
      </c>
      <c r="K27" s="3">
        <v>4.1180000000000002E-5</v>
      </c>
      <c r="L27" s="9" t="s">
        <v>25</v>
      </c>
      <c r="M27" s="9" t="s">
        <v>30</v>
      </c>
      <c r="N27" s="9" t="s">
        <v>30</v>
      </c>
      <c r="O27" s="9" t="s">
        <v>32</v>
      </c>
      <c r="P27" s="9" t="s">
        <v>118</v>
      </c>
      <c r="Q27" s="9" t="s">
        <v>42</v>
      </c>
      <c r="R27" s="9" t="s">
        <v>118</v>
      </c>
      <c r="S27" s="9" t="s">
        <v>32</v>
      </c>
      <c r="T27" s="9" t="s">
        <v>25</v>
      </c>
      <c r="U27" s="9" t="s">
        <v>25</v>
      </c>
      <c r="V27" s="9" t="s">
        <v>29</v>
      </c>
      <c r="W27" s="10">
        <v>0.67177082529778709</v>
      </c>
      <c r="X27" s="10">
        <v>0.328186984802943</v>
      </c>
      <c r="Y27" s="1"/>
      <c r="Z27" s="1"/>
      <c r="AA27" s="10"/>
      <c r="AB27" s="10"/>
      <c r="AC27" s="10"/>
      <c r="AD27" s="10"/>
      <c r="AE27" s="11" t="s">
        <v>1081</v>
      </c>
      <c r="AF27" s="12">
        <v>22</v>
      </c>
      <c r="AG27" s="12">
        <v>27</v>
      </c>
      <c r="AH27" s="12">
        <f t="shared" si="0"/>
        <v>49</v>
      </c>
      <c r="AI27" s="13">
        <f t="shared" si="1"/>
        <v>0.55102040816326525</v>
      </c>
      <c r="AJ27" s="11" t="s">
        <v>1081</v>
      </c>
      <c r="AK27" s="12">
        <v>33</v>
      </c>
      <c r="AL27" s="12">
        <v>22</v>
      </c>
      <c r="AM27" s="12">
        <f t="shared" si="2"/>
        <v>55</v>
      </c>
      <c r="AN27" s="13">
        <f t="shared" si="3"/>
        <v>0.4</v>
      </c>
      <c r="AO27" s="11" t="s">
        <v>1081</v>
      </c>
      <c r="AP27" s="12">
        <v>16</v>
      </c>
      <c r="AQ27" s="12">
        <v>10</v>
      </c>
      <c r="AR27" s="12">
        <f t="shared" si="4"/>
        <v>26</v>
      </c>
      <c r="AS27" s="13">
        <f t="shared" si="5"/>
        <v>0.38461538461538464</v>
      </c>
      <c r="AT27" s="11" t="s">
        <v>1081</v>
      </c>
      <c r="AU27" s="12">
        <v>13</v>
      </c>
      <c r="AV27" s="12">
        <v>14</v>
      </c>
      <c r="AW27" s="12">
        <f t="shared" si="6"/>
        <v>27</v>
      </c>
      <c r="AX27" s="13">
        <f t="shared" si="7"/>
        <v>0.51851851851851849</v>
      </c>
    </row>
    <row r="28" spans="1:50" s="9" customFormat="1" ht="45" x14ac:dyDescent="0.25">
      <c r="A28" s="5" t="s">
        <v>1007</v>
      </c>
      <c r="B28" s="9" t="s">
        <v>374</v>
      </c>
      <c r="C28" s="9">
        <v>41907158</v>
      </c>
      <c r="D28" s="9" t="s">
        <v>47</v>
      </c>
      <c r="E28" s="9" t="s">
        <v>25</v>
      </c>
      <c r="F28" s="9" t="s">
        <v>23</v>
      </c>
      <c r="G28" s="9" t="s">
        <v>48</v>
      </c>
      <c r="H28" s="15" t="s">
        <v>1154</v>
      </c>
      <c r="I28" s="9" t="s">
        <v>1006</v>
      </c>
      <c r="J28" s="9" t="s">
        <v>1008</v>
      </c>
      <c r="K28" s="4" t="s">
        <v>33</v>
      </c>
      <c r="L28" s="9" t="s">
        <v>50</v>
      </c>
      <c r="M28" s="9" t="s">
        <v>30</v>
      </c>
      <c r="N28" s="9" t="s">
        <v>30</v>
      </c>
      <c r="O28" s="9" t="s">
        <v>32</v>
      </c>
      <c r="P28" s="9" t="s">
        <v>193</v>
      </c>
      <c r="Q28" s="9" t="s">
        <v>32</v>
      </c>
      <c r="R28" s="9" t="s">
        <v>33</v>
      </c>
      <c r="S28" s="9" t="s">
        <v>52</v>
      </c>
      <c r="T28" s="9" t="s">
        <v>25</v>
      </c>
      <c r="U28" s="9" t="s">
        <v>25</v>
      </c>
      <c r="V28" s="9" t="s">
        <v>32</v>
      </c>
      <c r="W28" s="10">
        <v>0.48894272078137002</v>
      </c>
      <c r="X28" s="10">
        <v>0.48975113498336298</v>
      </c>
      <c r="Y28" s="1"/>
      <c r="Z28" s="1"/>
      <c r="AA28" s="10"/>
      <c r="AB28" s="10"/>
      <c r="AC28" s="10"/>
      <c r="AD28" s="10"/>
      <c r="AE28" s="11" t="s">
        <v>1081</v>
      </c>
      <c r="AF28" s="12">
        <v>67</v>
      </c>
      <c r="AG28" s="12">
        <v>50</v>
      </c>
      <c r="AH28" s="12">
        <f t="shared" si="0"/>
        <v>117</v>
      </c>
      <c r="AI28" s="13">
        <f t="shared" si="1"/>
        <v>0.42735042735042733</v>
      </c>
      <c r="AJ28" s="11" t="s">
        <v>1081</v>
      </c>
      <c r="AK28" s="12">
        <v>50</v>
      </c>
      <c r="AL28" s="12">
        <v>40</v>
      </c>
      <c r="AM28" s="12">
        <f t="shared" si="2"/>
        <v>90</v>
      </c>
      <c r="AN28" s="13">
        <f t="shared" si="3"/>
        <v>0.44444444444444442</v>
      </c>
      <c r="AO28" s="11" t="s">
        <v>1081</v>
      </c>
      <c r="AP28" s="12">
        <v>29</v>
      </c>
      <c r="AQ28" s="12">
        <v>25</v>
      </c>
      <c r="AR28" s="12">
        <f t="shared" si="4"/>
        <v>54</v>
      </c>
      <c r="AS28" s="13">
        <f t="shared" si="5"/>
        <v>0.46296296296296297</v>
      </c>
      <c r="AT28" s="11" t="s">
        <v>1081</v>
      </c>
      <c r="AU28" s="12">
        <v>26</v>
      </c>
      <c r="AV28" s="12">
        <v>31</v>
      </c>
      <c r="AW28" s="12">
        <f t="shared" si="6"/>
        <v>57</v>
      </c>
      <c r="AX28" s="13">
        <f t="shared" si="7"/>
        <v>0.54385964912280704</v>
      </c>
    </row>
    <row r="29" spans="1:50" s="9" customFormat="1" ht="30" x14ac:dyDescent="0.25">
      <c r="A29" s="5" t="s">
        <v>1010</v>
      </c>
      <c r="B29" s="9" t="s">
        <v>374</v>
      </c>
      <c r="C29" s="9">
        <v>43432604</v>
      </c>
      <c r="D29" s="9" t="s">
        <v>25</v>
      </c>
      <c r="E29" s="9" t="s">
        <v>23</v>
      </c>
      <c r="F29" s="9" t="s">
        <v>29</v>
      </c>
      <c r="G29" s="9" t="s">
        <v>110</v>
      </c>
      <c r="H29" s="15" t="s">
        <v>1144</v>
      </c>
      <c r="I29" s="9" t="s">
        <v>1009</v>
      </c>
      <c r="J29" s="9" t="s">
        <v>1011</v>
      </c>
      <c r="K29" s="4">
        <v>2.0969999999999999E-2</v>
      </c>
      <c r="L29" s="9" t="s">
        <v>25</v>
      </c>
      <c r="M29" s="9" t="s">
        <v>30</v>
      </c>
      <c r="N29" s="9" t="s">
        <v>30</v>
      </c>
      <c r="O29" s="9" t="s">
        <v>32</v>
      </c>
      <c r="P29" s="9" t="s">
        <v>51</v>
      </c>
      <c r="Q29" s="9" t="s">
        <v>32</v>
      </c>
      <c r="R29" s="9" t="s">
        <v>55</v>
      </c>
      <c r="S29" s="9" t="s">
        <v>32</v>
      </c>
      <c r="T29" s="9" t="s">
        <v>25</v>
      </c>
      <c r="U29" s="9" t="s">
        <v>25</v>
      </c>
      <c r="V29" s="9" t="s">
        <v>32</v>
      </c>
      <c r="W29" s="10">
        <v>8.3053910882642497E-21</v>
      </c>
      <c r="X29" s="10">
        <v>9.1415006773274993E-2</v>
      </c>
      <c r="Y29" s="1"/>
      <c r="Z29" s="1"/>
      <c r="AA29" s="10"/>
      <c r="AB29" s="10"/>
      <c r="AC29" s="10"/>
      <c r="AD29" s="10"/>
      <c r="AE29" s="11" t="s">
        <v>1081</v>
      </c>
      <c r="AF29" s="12">
        <v>52</v>
      </c>
      <c r="AG29" s="12">
        <v>40</v>
      </c>
      <c r="AH29" s="12">
        <f t="shared" si="0"/>
        <v>92</v>
      </c>
      <c r="AI29" s="13">
        <f t="shared" si="1"/>
        <v>0.43478260869565216</v>
      </c>
      <c r="AJ29" s="11" t="s">
        <v>1081</v>
      </c>
      <c r="AK29" s="12">
        <v>54</v>
      </c>
      <c r="AL29" s="12">
        <v>36</v>
      </c>
      <c r="AM29" s="12">
        <f t="shared" si="2"/>
        <v>90</v>
      </c>
      <c r="AN29" s="13">
        <f t="shared" si="3"/>
        <v>0.4</v>
      </c>
      <c r="AO29" s="11" t="s">
        <v>1081</v>
      </c>
      <c r="AP29" s="12">
        <v>28</v>
      </c>
      <c r="AQ29" s="12">
        <v>22</v>
      </c>
      <c r="AR29" s="12">
        <f t="shared" si="4"/>
        <v>50</v>
      </c>
      <c r="AS29" s="13">
        <f t="shared" si="5"/>
        <v>0.44</v>
      </c>
      <c r="AT29" s="11" t="s">
        <v>1081</v>
      </c>
      <c r="AU29" s="12">
        <v>28</v>
      </c>
      <c r="AV29" s="12">
        <v>23</v>
      </c>
      <c r="AW29" s="12">
        <f t="shared" si="6"/>
        <v>51</v>
      </c>
      <c r="AX29" s="13">
        <f t="shared" si="7"/>
        <v>0.45098039215686275</v>
      </c>
    </row>
    <row r="30" spans="1:50" s="9" customFormat="1" x14ac:dyDescent="0.25">
      <c r="A30" s="5" t="s">
        <v>1013</v>
      </c>
      <c r="B30" s="9" t="s">
        <v>374</v>
      </c>
      <c r="C30" s="9">
        <v>44002921</v>
      </c>
      <c r="D30" s="9" t="s">
        <v>25</v>
      </c>
      <c r="E30" s="9" t="s">
        <v>24</v>
      </c>
      <c r="F30" s="9" t="s">
        <v>42</v>
      </c>
      <c r="G30" s="9" t="s">
        <v>163</v>
      </c>
      <c r="H30" s="15" t="s">
        <v>1014</v>
      </c>
      <c r="I30" s="9" t="s">
        <v>1012</v>
      </c>
      <c r="J30" s="9" t="s">
        <v>1015</v>
      </c>
      <c r="K30" s="4">
        <v>3.5060000000000001E-2</v>
      </c>
      <c r="L30" s="9" t="s">
        <v>62</v>
      </c>
      <c r="M30" s="9" t="s">
        <v>29</v>
      </c>
      <c r="N30" s="9" t="s">
        <v>39</v>
      </c>
      <c r="O30" s="9" t="s">
        <v>32</v>
      </c>
      <c r="P30" s="9" t="s">
        <v>51</v>
      </c>
      <c r="Q30" s="9" t="s">
        <v>32</v>
      </c>
      <c r="R30" s="9" t="s">
        <v>242</v>
      </c>
      <c r="S30" s="9" t="s">
        <v>62</v>
      </c>
      <c r="T30" s="9" t="s">
        <v>25</v>
      </c>
      <c r="U30" s="9" t="s">
        <v>25</v>
      </c>
      <c r="V30" s="9" t="s">
        <v>32</v>
      </c>
      <c r="W30" s="10">
        <v>2.04906742338502E-2</v>
      </c>
      <c r="X30" s="10">
        <v>0.74730793105585502</v>
      </c>
      <c r="Y30" s="1"/>
      <c r="Z30" s="1"/>
      <c r="AA30" s="10"/>
      <c r="AB30" s="10"/>
      <c r="AC30" s="10"/>
      <c r="AD30" s="10"/>
      <c r="AE30" s="11" t="s">
        <v>1081</v>
      </c>
      <c r="AF30" s="12">
        <v>10</v>
      </c>
      <c r="AG30" s="12">
        <v>11</v>
      </c>
      <c r="AH30" s="12">
        <f t="shared" si="0"/>
        <v>21</v>
      </c>
      <c r="AI30" s="13">
        <f t="shared" si="1"/>
        <v>0.52380952380952384</v>
      </c>
      <c r="AJ30" s="11" t="s">
        <v>1081</v>
      </c>
      <c r="AK30" s="12">
        <v>12</v>
      </c>
      <c r="AL30" s="12">
        <v>7</v>
      </c>
      <c r="AM30" s="12">
        <f t="shared" si="2"/>
        <v>19</v>
      </c>
      <c r="AN30" s="13">
        <f t="shared" si="3"/>
        <v>0.36842105263157893</v>
      </c>
      <c r="AO30" s="11" t="s">
        <v>49</v>
      </c>
      <c r="AP30" s="12">
        <v>2</v>
      </c>
      <c r="AQ30" s="12">
        <v>5</v>
      </c>
      <c r="AR30" s="12">
        <f t="shared" si="4"/>
        <v>7</v>
      </c>
      <c r="AS30" s="13">
        <f t="shared" si="5"/>
        <v>0.7142857142857143</v>
      </c>
      <c r="AT30" s="11" t="s">
        <v>49</v>
      </c>
      <c r="AU30" s="12">
        <v>4</v>
      </c>
      <c r="AV30" s="12">
        <v>4</v>
      </c>
      <c r="AW30" s="12">
        <f t="shared" si="6"/>
        <v>8</v>
      </c>
      <c r="AX30" s="13">
        <f t="shared" si="7"/>
        <v>0.5</v>
      </c>
    </row>
    <row r="31" spans="1:50" s="9" customFormat="1" x14ac:dyDescent="0.25">
      <c r="A31" s="5" t="s">
        <v>1013</v>
      </c>
      <c r="B31" s="9" t="s">
        <v>374</v>
      </c>
      <c r="C31" s="9">
        <v>44002982</v>
      </c>
      <c r="D31" s="9" t="s">
        <v>23</v>
      </c>
      <c r="E31" s="9" t="s">
        <v>25</v>
      </c>
      <c r="F31" s="9" t="s">
        <v>140</v>
      </c>
      <c r="G31" s="9" t="s">
        <v>32</v>
      </c>
      <c r="H31" s="15" t="s">
        <v>1017</v>
      </c>
      <c r="I31" s="9" t="s">
        <v>1016</v>
      </c>
      <c r="J31" s="9" t="s">
        <v>1015</v>
      </c>
      <c r="K31" s="4">
        <v>9.443E-3</v>
      </c>
      <c r="L31" s="9" t="s">
        <v>62</v>
      </c>
      <c r="M31" s="9" t="s">
        <v>30</v>
      </c>
      <c r="N31" s="9" t="s">
        <v>30</v>
      </c>
      <c r="O31" s="9" t="s">
        <v>32</v>
      </c>
      <c r="P31" s="9" t="s">
        <v>51</v>
      </c>
      <c r="Q31" s="9" t="s">
        <v>32</v>
      </c>
      <c r="R31" s="9" t="s">
        <v>242</v>
      </c>
      <c r="S31" s="9" t="s">
        <v>62</v>
      </c>
      <c r="T31" s="9" t="s">
        <v>25</v>
      </c>
      <c r="U31" s="9" t="s">
        <v>25</v>
      </c>
      <c r="V31" s="9" t="s">
        <v>32</v>
      </c>
      <c r="W31" s="10">
        <v>2.04906742338502E-2</v>
      </c>
      <c r="X31" s="10">
        <v>0.74730793105585502</v>
      </c>
      <c r="Y31" s="1"/>
      <c r="Z31" s="1"/>
      <c r="AA31" s="10"/>
      <c r="AB31" s="10"/>
      <c r="AC31" s="10"/>
      <c r="AD31" s="10"/>
      <c r="AE31" s="11" t="s">
        <v>1082</v>
      </c>
      <c r="AF31" s="12">
        <v>22</v>
      </c>
      <c r="AG31" s="12">
        <v>15</v>
      </c>
      <c r="AH31" s="12">
        <f t="shared" si="0"/>
        <v>37</v>
      </c>
      <c r="AI31" s="13">
        <f t="shared" si="1"/>
        <v>0.40540540540540543</v>
      </c>
      <c r="AJ31" s="11" t="s">
        <v>1082</v>
      </c>
      <c r="AK31" s="12">
        <v>15</v>
      </c>
      <c r="AL31" s="12">
        <v>17</v>
      </c>
      <c r="AM31" s="12">
        <f t="shared" si="2"/>
        <v>32</v>
      </c>
      <c r="AN31" s="13">
        <f t="shared" si="3"/>
        <v>0.53125</v>
      </c>
      <c r="AO31" s="11" t="s">
        <v>1082</v>
      </c>
      <c r="AP31" s="12">
        <v>7</v>
      </c>
      <c r="AQ31" s="12">
        <v>9</v>
      </c>
      <c r="AR31" s="12">
        <f t="shared" si="4"/>
        <v>16</v>
      </c>
      <c r="AS31" s="13">
        <f t="shared" si="5"/>
        <v>0.5625</v>
      </c>
      <c r="AT31" s="11" t="s">
        <v>1082</v>
      </c>
      <c r="AU31" s="12">
        <v>11</v>
      </c>
      <c r="AV31" s="12">
        <v>6</v>
      </c>
      <c r="AW31" s="12">
        <f t="shared" si="6"/>
        <v>17</v>
      </c>
      <c r="AX31" s="13">
        <f t="shared" si="7"/>
        <v>0.35294117647058826</v>
      </c>
    </row>
    <row r="32" spans="1:50" s="9" customFormat="1" x14ac:dyDescent="0.25">
      <c r="A32" s="5" t="s">
        <v>1013</v>
      </c>
      <c r="B32" s="9" t="s">
        <v>374</v>
      </c>
      <c r="C32" s="9">
        <v>44002983</v>
      </c>
      <c r="D32" s="9" t="s">
        <v>47</v>
      </c>
      <c r="E32" s="9" t="s">
        <v>25</v>
      </c>
      <c r="F32" s="9" t="s">
        <v>39</v>
      </c>
      <c r="G32" s="9" t="s">
        <v>48</v>
      </c>
      <c r="H32" s="15" t="s">
        <v>1019</v>
      </c>
      <c r="I32" s="9" t="s">
        <v>1018</v>
      </c>
      <c r="J32" s="9" t="s">
        <v>1015</v>
      </c>
      <c r="K32" s="4">
        <v>9.443E-3</v>
      </c>
      <c r="L32" s="9" t="s">
        <v>62</v>
      </c>
      <c r="M32" s="9" t="s">
        <v>39</v>
      </c>
      <c r="N32" s="9" t="s">
        <v>30</v>
      </c>
      <c r="O32" s="9" t="s">
        <v>32</v>
      </c>
      <c r="P32" s="9" t="s">
        <v>51</v>
      </c>
      <c r="Q32" s="9" t="s">
        <v>32</v>
      </c>
      <c r="R32" s="9" t="s">
        <v>242</v>
      </c>
      <c r="S32" s="9" t="s">
        <v>62</v>
      </c>
      <c r="T32" s="9" t="s">
        <v>25</v>
      </c>
      <c r="U32" s="9" t="s">
        <v>25</v>
      </c>
      <c r="V32" s="9" t="s">
        <v>32</v>
      </c>
      <c r="W32" s="10">
        <v>2.04906742338502E-2</v>
      </c>
      <c r="X32" s="10">
        <v>0.74730793105585502</v>
      </c>
      <c r="Y32" s="1"/>
      <c r="Z32" s="1"/>
      <c r="AA32" s="10"/>
      <c r="AB32" s="10"/>
      <c r="AC32" s="10"/>
      <c r="AD32" s="10"/>
      <c r="AE32" s="11" t="s">
        <v>1082</v>
      </c>
      <c r="AF32" s="12">
        <v>22</v>
      </c>
      <c r="AG32" s="12">
        <v>15</v>
      </c>
      <c r="AH32" s="12">
        <f t="shared" si="0"/>
        <v>37</v>
      </c>
      <c r="AI32" s="13">
        <f t="shared" si="1"/>
        <v>0.40540540540540543</v>
      </c>
      <c r="AJ32" s="11" t="s">
        <v>1082</v>
      </c>
      <c r="AK32" s="12">
        <v>15</v>
      </c>
      <c r="AL32" s="12">
        <v>17</v>
      </c>
      <c r="AM32" s="12">
        <f t="shared" si="2"/>
        <v>32</v>
      </c>
      <c r="AN32" s="13">
        <f t="shared" si="3"/>
        <v>0.53125</v>
      </c>
      <c r="AO32" s="11" t="s">
        <v>1082</v>
      </c>
      <c r="AP32" s="12">
        <v>7</v>
      </c>
      <c r="AQ32" s="12">
        <v>9</v>
      </c>
      <c r="AR32" s="12">
        <f t="shared" si="4"/>
        <v>16</v>
      </c>
      <c r="AS32" s="13">
        <f t="shared" si="5"/>
        <v>0.5625</v>
      </c>
      <c r="AT32" s="11" t="s">
        <v>1082</v>
      </c>
      <c r="AU32" s="12">
        <v>11</v>
      </c>
      <c r="AV32" s="12">
        <v>6</v>
      </c>
      <c r="AW32" s="12">
        <f t="shared" si="6"/>
        <v>17</v>
      </c>
      <c r="AX32" s="13">
        <f t="shared" si="7"/>
        <v>0.35294117647058826</v>
      </c>
    </row>
    <row r="33" spans="1:50" s="9" customFormat="1" ht="45" x14ac:dyDescent="0.25">
      <c r="A33" s="5" t="s">
        <v>1021</v>
      </c>
      <c r="B33" s="9" t="s">
        <v>374</v>
      </c>
      <c r="C33" s="9">
        <v>46664857</v>
      </c>
      <c r="D33" s="9" t="s">
        <v>25</v>
      </c>
      <c r="E33" s="9" t="s">
        <v>47</v>
      </c>
      <c r="F33" s="9" t="s">
        <v>111</v>
      </c>
      <c r="G33" s="9" t="s">
        <v>25</v>
      </c>
      <c r="H33" s="15" t="s">
        <v>1152</v>
      </c>
      <c r="I33" s="9" t="s">
        <v>1020</v>
      </c>
      <c r="J33" s="9" t="s">
        <v>1022</v>
      </c>
      <c r="K33" s="4">
        <v>4.7919999999999997E-2</v>
      </c>
      <c r="L33" s="9" t="s">
        <v>44</v>
      </c>
      <c r="M33" s="9" t="s">
        <v>30</v>
      </c>
      <c r="N33" s="9" t="s">
        <v>30</v>
      </c>
      <c r="O33" s="9" t="s">
        <v>32</v>
      </c>
      <c r="P33" s="9" t="s">
        <v>85</v>
      </c>
      <c r="Q33" s="9" t="s">
        <v>42</v>
      </c>
      <c r="R33" s="9" t="s">
        <v>54</v>
      </c>
      <c r="S33" s="9" t="s">
        <v>46</v>
      </c>
      <c r="T33" s="9" t="s">
        <v>25</v>
      </c>
      <c r="U33" s="9" t="s">
        <v>25</v>
      </c>
      <c r="V33" s="9" t="s">
        <v>29</v>
      </c>
      <c r="W33" s="10">
        <v>0.16072447828713199</v>
      </c>
      <c r="X33" s="10">
        <v>0.83862146613962096</v>
      </c>
      <c r="Y33" s="1"/>
      <c r="Z33" s="1"/>
      <c r="AA33" s="10"/>
      <c r="AB33" s="10"/>
      <c r="AC33" s="10"/>
      <c r="AD33" s="10"/>
      <c r="AE33" s="11" t="s">
        <v>1081</v>
      </c>
      <c r="AF33" s="12">
        <v>36</v>
      </c>
      <c r="AG33" s="12">
        <v>33</v>
      </c>
      <c r="AH33" s="12">
        <f t="shared" si="0"/>
        <v>69</v>
      </c>
      <c r="AI33" s="13">
        <f t="shared" si="1"/>
        <v>0.47826086956521741</v>
      </c>
      <c r="AJ33" s="11" t="s">
        <v>49</v>
      </c>
      <c r="AK33" s="12">
        <v>5</v>
      </c>
      <c r="AL33" s="12">
        <v>4</v>
      </c>
      <c r="AM33" s="12">
        <f t="shared" si="2"/>
        <v>9</v>
      </c>
      <c r="AN33" s="13">
        <f t="shared" si="3"/>
        <v>0.44444444444444442</v>
      </c>
      <c r="AO33" s="11" t="s">
        <v>1084</v>
      </c>
      <c r="AP33" s="12">
        <v>0</v>
      </c>
      <c r="AQ33" s="12">
        <v>24</v>
      </c>
      <c r="AR33" s="12">
        <f t="shared" si="4"/>
        <v>24</v>
      </c>
      <c r="AS33" s="13">
        <f t="shared" si="5"/>
        <v>1</v>
      </c>
      <c r="AT33" s="11" t="s">
        <v>1081</v>
      </c>
      <c r="AU33" s="12">
        <v>13</v>
      </c>
      <c r="AV33" s="12">
        <v>19</v>
      </c>
      <c r="AW33" s="12">
        <f t="shared" si="6"/>
        <v>32</v>
      </c>
      <c r="AX33" s="13">
        <f t="shared" si="7"/>
        <v>0.59375</v>
      </c>
    </row>
    <row r="34" spans="1:50" s="9" customFormat="1" ht="45" x14ac:dyDescent="0.25">
      <c r="A34" s="5" t="s">
        <v>1024</v>
      </c>
      <c r="B34" s="9" t="s">
        <v>374</v>
      </c>
      <c r="C34" s="9">
        <v>49840929</v>
      </c>
      <c r="D34" s="9" t="s">
        <v>23</v>
      </c>
      <c r="E34" s="9" t="s">
        <v>24</v>
      </c>
      <c r="F34" s="9" t="s">
        <v>35</v>
      </c>
      <c r="G34" s="9" t="s">
        <v>178</v>
      </c>
      <c r="H34" s="15" t="s">
        <v>1151</v>
      </c>
      <c r="I34" s="9" t="s">
        <v>1023</v>
      </c>
      <c r="J34" s="9" t="s">
        <v>1026</v>
      </c>
      <c r="K34" s="4">
        <v>1.5319999999999999E-3</v>
      </c>
      <c r="L34" s="9" t="s">
        <v>33</v>
      </c>
      <c r="M34" s="9" t="s">
        <v>33</v>
      </c>
      <c r="N34" s="9" t="s">
        <v>33</v>
      </c>
      <c r="O34" s="9" t="s">
        <v>32</v>
      </c>
      <c r="P34" s="9" t="s">
        <v>1025</v>
      </c>
      <c r="Q34" s="9" t="s">
        <v>33</v>
      </c>
      <c r="R34" s="9" t="s">
        <v>33</v>
      </c>
      <c r="S34" s="9" t="s">
        <v>33</v>
      </c>
      <c r="T34" s="9" t="s">
        <v>33</v>
      </c>
      <c r="U34" s="9" t="s">
        <v>33</v>
      </c>
      <c r="V34" s="9" t="s">
        <v>32</v>
      </c>
      <c r="W34" s="10">
        <v>2.1940176280687201E-4</v>
      </c>
      <c r="X34" s="10">
        <v>0.74184692106560091</v>
      </c>
      <c r="Y34" s="1"/>
      <c r="Z34" s="1"/>
      <c r="AA34" s="10"/>
      <c r="AB34" s="10"/>
      <c r="AC34" s="10"/>
      <c r="AD34" s="10"/>
      <c r="AE34" s="11" t="s">
        <v>1081</v>
      </c>
      <c r="AF34" s="12">
        <v>52</v>
      </c>
      <c r="AG34" s="12">
        <v>54</v>
      </c>
      <c r="AH34" s="12">
        <f t="shared" ref="AH34:AH53" si="8">SUM(AF34:AG34)</f>
        <v>106</v>
      </c>
      <c r="AI34" s="13">
        <f t="shared" ref="AI34:AI53" si="9">AG34/AH34</f>
        <v>0.50943396226415094</v>
      </c>
      <c r="AJ34" s="11" t="s">
        <v>1081</v>
      </c>
      <c r="AK34" s="12">
        <v>6</v>
      </c>
      <c r="AL34" s="12">
        <v>10</v>
      </c>
      <c r="AM34" s="12">
        <f t="shared" ref="AM34:AM53" si="10">SUM(AK34:AL34)</f>
        <v>16</v>
      </c>
      <c r="AN34" s="13">
        <f t="shared" ref="AN34:AN53" si="11">AL34/AM34</f>
        <v>0.625</v>
      </c>
      <c r="AO34" s="11" t="s">
        <v>1081</v>
      </c>
      <c r="AP34" s="12">
        <v>12</v>
      </c>
      <c r="AQ34" s="12">
        <v>36</v>
      </c>
      <c r="AR34" s="12">
        <f t="shared" ref="AR34:AR53" si="12">SUM(AP34:AQ34)</f>
        <v>48</v>
      </c>
      <c r="AS34" s="13">
        <f t="shared" ref="AS34:AS53" si="13">AQ34/AR34</f>
        <v>0.75</v>
      </c>
      <c r="AT34" s="11" t="s">
        <v>1081</v>
      </c>
      <c r="AU34" s="12">
        <v>26</v>
      </c>
      <c r="AV34" s="12">
        <v>22</v>
      </c>
      <c r="AW34" s="12">
        <f t="shared" ref="AW34:AW53" si="14">SUM(AU34:AV34)</f>
        <v>48</v>
      </c>
      <c r="AX34" s="13">
        <f t="shared" ref="AX34:AX53" si="15">AV34/AW34</f>
        <v>0.45833333333333331</v>
      </c>
    </row>
    <row r="35" spans="1:50" s="9" customFormat="1" ht="60" x14ac:dyDescent="0.25">
      <c r="A35" s="5" t="s">
        <v>1028</v>
      </c>
      <c r="B35" s="9" t="s">
        <v>374</v>
      </c>
      <c r="C35" s="9">
        <v>56508738</v>
      </c>
      <c r="D35" s="9" t="s">
        <v>47</v>
      </c>
      <c r="E35" s="9" t="s">
        <v>25</v>
      </c>
      <c r="F35" s="9" t="s">
        <v>29</v>
      </c>
      <c r="G35" s="9" t="s">
        <v>32</v>
      </c>
      <c r="H35" s="15" t="s">
        <v>1150</v>
      </c>
      <c r="I35" s="9" t="s">
        <v>1027</v>
      </c>
      <c r="J35" s="9" t="s">
        <v>1032</v>
      </c>
      <c r="K35" s="4">
        <v>3.9440000000000003E-2</v>
      </c>
      <c r="L35" s="9" t="s">
        <v>1029</v>
      </c>
      <c r="M35" s="9" t="s">
        <v>29</v>
      </c>
      <c r="N35" s="9" t="s">
        <v>1030</v>
      </c>
      <c r="O35" s="9" t="s">
        <v>29</v>
      </c>
      <c r="P35" s="9" t="s">
        <v>33</v>
      </c>
      <c r="Q35" s="9" t="s">
        <v>40</v>
      </c>
      <c r="R35" s="9" t="s">
        <v>1029</v>
      </c>
      <c r="S35" s="9" t="s">
        <v>1031</v>
      </c>
      <c r="T35" s="9" t="s">
        <v>25</v>
      </c>
      <c r="U35" s="9" t="s">
        <v>25</v>
      </c>
      <c r="V35" s="9" t="s">
        <v>29</v>
      </c>
      <c r="W35" s="10">
        <v>0.99999999999999001</v>
      </c>
      <c r="X35" s="10">
        <v>9.5623376880502793E-15</v>
      </c>
      <c r="Y35" s="1"/>
      <c r="Z35" s="1"/>
      <c r="AA35" s="10" t="s">
        <v>1074</v>
      </c>
      <c r="AB35" s="10" t="s">
        <v>1074</v>
      </c>
      <c r="AC35" s="10"/>
      <c r="AD35" s="10" t="s">
        <v>1074</v>
      </c>
      <c r="AE35" s="11" t="s">
        <v>1081</v>
      </c>
      <c r="AF35" s="12">
        <v>115</v>
      </c>
      <c r="AG35" s="12">
        <v>82</v>
      </c>
      <c r="AH35" s="12">
        <f t="shared" si="8"/>
        <v>197</v>
      </c>
      <c r="AI35" s="13">
        <f t="shared" si="9"/>
        <v>0.41624365482233505</v>
      </c>
      <c r="AJ35" s="11" t="s">
        <v>1081</v>
      </c>
      <c r="AK35" s="12">
        <v>57</v>
      </c>
      <c r="AL35" s="12">
        <v>67</v>
      </c>
      <c r="AM35" s="12">
        <f t="shared" si="10"/>
        <v>124</v>
      </c>
      <c r="AN35" s="13">
        <f t="shared" si="11"/>
        <v>0.54032258064516125</v>
      </c>
      <c r="AO35" s="11" t="s">
        <v>1081</v>
      </c>
      <c r="AP35" s="12">
        <v>85</v>
      </c>
      <c r="AQ35" s="12">
        <v>61</v>
      </c>
      <c r="AR35" s="12">
        <f t="shared" si="12"/>
        <v>146</v>
      </c>
      <c r="AS35" s="13">
        <f t="shared" si="13"/>
        <v>0.4178082191780822</v>
      </c>
      <c r="AT35" s="11" t="s">
        <v>1081</v>
      </c>
      <c r="AU35" s="12">
        <v>68</v>
      </c>
      <c r="AV35" s="12">
        <v>47</v>
      </c>
      <c r="AW35" s="12">
        <f t="shared" si="14"/>
        <v>115</v>
      </c>
      <c r="AX35" s="13">
        <f t="shared" si="15"/>
        <v>0.40869565217391307</v>
      </c>
    </row>
    <row r="36" spans="1:50" s="9" customFormat="1" x14ac:dyDescent="0.25">
      <c r="A36" s="5" t="s">
        <v>1033</v>
      </c>
      <c r="B36" s="9" t="s">
        <v>374</v>
      </c>
      <c r="C36" s="9">
        <v>71301876</v>
      </c>
      <c r="D36" s="9" t="s">
        <v>935</v>
      </c>
      <c r="E36" s="9" t="s">
        <v>23</v>
      </c>
      <c r="H36" s="15"/>
      <c r="K36" s="4">
        <v>2.6958099999999999E-2</v>
      </c>
      <c r="W36" s="10">
        <v>1.50358853454911E-4</v>
      </c>
      <c r="X36" s="10">
        <v>0.86815669141616403</v>
      </c>
      <c r="Y36" s="1"/>
      <c r="Z36" s="1"/>
      <c r="AA36" s="10"/>
      <c r="AB36" s="10"/>
      <c r="AC36" s="10"/>
      <c r="AD36" s="10"/>
      <c r="AE36" s="11" t="s">
        <v>1082</v>
      </c>
      <c r="AF36" s="12">
        <v>46</v>
      </c>
      <c r="AG36" s="12">
        <v>38</v>
      </c>
      <c r="AH36" s="12">
        <f t="shared" si="8"/>
        <v>84</v>
      </c>
      <c r="AI36" s="13">
        <f t="shared" si="9"/>
        <v>0.45238095238095238</v>
      </c>
      <c r="AJ36" s="11" t="s">
        <v>1082</v>
      </c>
      <c r="AK36" s="12">
        <v>20</v>
      </c>
      <c r="AL36" s="12">
        <v>17</v>
      </c>
      <c r="AM36" s="12">
        <f t="shared" si="10"/>
        <v>37</v>
      </c>
      <c r="AN36" s="13">
        <f t="shared" si="11"/>
        <v>0.45945945945945948</v>
      </c>
      <c r="AO36" s="11" t="s">
        <v>1082</v>
      </c>
      <c r="AP36" s="12">
        <v>29</v>
      </c>
      <c r="AQ36" s="12">
        <v>24</v>
      </c>
      <c r="AR36" s="12">
        <f t="shared" si="12"/>
        <v>53</v>
      </c>
      <c r="AS36" s="13">
        <f t="shared" si="13"/>
        <v>0.45283018867924529</v>
      </c>
      <c r="AT36" s="11" t="s">
        <v>1082</v>
      </c>
      <c r="AU36" s="12">
        <v>26</v>
      </c>
      <c r="AV36" s="12">
        <v>27</v>
      </c>
      <c r="AW36" s="12">
        <f t="shared" si="14"/>
        <v>53</v>
      </c>
      <c r="AX36" s="13">
        <f t="shared" si="15"/>
        <v>0.50943396226415094</v>
      </c>
    </row>
    <row r="37" spans="1:50" s="9" customFormat="1" ht="30" x14ac:dyDescent="0.25">
      <c r="A37" s="5" t="s">
        <v>1035</v>
      </c>
      <c r="B37" s="9" t="s">
        <v>374</v>
      </c>
      <c r="C37" s="9">
        <v>151352278</v>
      </c>
      <c r="D37" s="9" t="s">
        <v>23</v>
      </c>
      <c r="E37" s="9" t="s">
        <v>25</v>
      </c>
      <c r="F37" s="9" t="s">
        <v>35</v>
      </c>
      <c r="G37" s="9" t="s">
        <v>42</v>
      </c>
      <c r="H37" s="15" t="s">
        <v>1155</v>
      </c>
      <c r="I37" s="9" t="s">
        <v>1034</v>
      </c>
      <c r="J37" s="9" t="s">
        <v>1037</v>
      </c>
      <c r="K37" s="4">
        <v>6.0619999999999997E-3</v>
      </c>
      <c r="L37" s="9" t="s">
        <v>1036</v>
      </c>
      <c r="M37" s="9" t="s">
        <v>30</v>
      </c>
      <c r="N37" s="9" t="s">
        <v>30</v>
      </c>
      <c r="O37" s="9" t="s">
        <v>32</v>
      </c>
      <c r="P37" s="9" t="s">
        <v>75</v>
      </c>
      <c r="Q37" s="9" t="s">
        <v>32</v>
      </c>
      <c r="R37" s="9" t="s">
        <v>66</v>
      </c>
      <c r="S37" s="9" t="s">
        <v>32</v>
      </c>
      <c r="T37" s="9" t="s">
        <v>25</v>
      </c>
      <c r="U37" s="9" t="s">
        <v>25</v>
      </c>
      <c r="V37" s="9" t="s">
        <v>32</v>
      </c>
      <c r="W37" s="10">
        <v>0.37250182178498997</v>
      </c>
      <c r="X37" s="10">
        <v>0.62747864706924794</v>
      </c>
      <c r="Y37" s="1"/>
      <c r="Z37" s="1"/>
      <c r="AA37" s="10"/>
      <c r="AB37" s="10"/>
      <c r="AC37" s="10"/>
      <c r="AD37" s="10"/>
      <c r="AE37" s="11" t="s">
        <v>1081</v>
      </c>
      <c r="AF37" s="12">
        <v>57</v>
      </c>
      <c r="AG37" s="12">
        <v>72</v>
      </c>
      <c r="AH37" s="12">
        <f t="shared" si="8"/>
        <v>129</v>
      </c>
      <c r="AI37" s="13">
        <f t="shared" si="9"/>
        <v>0.55813953488372092</v>
      </c>
      <c r="AJ37" s="11" t="s">
        <v>1081</v>
      </c>
      <c r="AK37" s="12" t="s">
        <v>1087</v>
      </c>
      <c r="AL37" s="12" t="s">
        <v>1088</v>
      </c>
      <c r="AM37" s="12">
        <f t="shared" si="10"/>
        <v>0</v>
      </c>
      <c r="AN37" s="13" t="e">
        <f t="shared" si="11"/>
        <v>#DIV/0!</v>
      </c>
      <c r="AO37" s="11" t="s">
        <v>1081</v>
      </c>
      <c r="AP37" s="12">
        <v>41</v>
      </c>
      <c r="AQ37" s="12">
        <v>45</v>
      </c>
      <c r="AR37" s="12">
        <f t="shared" si="12"/>
        <v>86</v>
      </c>
      <c r="AS37" s="13">
        <f t="shared" si="13"/>
        <v>0.52325581395348841</v>
      </c>
      <c r="AT37" s="11" t="s">
        <v>1081</v>
      </c>
      <c r="AU37" s="12">
        <v>45</v>
      </c>
      <c r="AV37" s="12">
        <v>42</v>
      </c>
      <c r="AW37" s="12">
        <f t="shared" si="14"/>
        <v>87</v>
      </c>
      <c r="AX37" s="13">
        <f t="shared" si="15"/>
        <v>0.48275862068965519</v>
      </c>
    </row>
    <row r="38" spans="1:50" s="9" customFormat="1" x14ac:dyDescent="0.25">
      <c r="A38" s="5" t="s">
        <v>1039</v>
      </c>
      <c r="B38" s="9" t="s">
        <v>112</v>
      </c>
      <c r="C38" s="9">
        <v>84060554</v>
      </c>
      <c r="D38" s="9" t="s">
        <v>25</v>
      </c>
      <c r="E38" s="9" t="s">
        <v>47</v>
      </c>
      <c r="F38" s="9" t="s">
        <v>32</v>
      </c>
      <c r="G38" s="9" t="s">
        <v>48</v>
      </c>
      <c r="H38" s="15" t="s">
        <v>1040</v>
      </c>
      <c r="I38" s="9" t="s">
        <v>1038</v>
      </c>
      <c r="J38" s="9" t="s">
        <v>1041</v>
      </c>
      <c r="K38" s="4">
        <v>2.2899999999999999E-3</v>
      </c>
      <c r="L38" s="9" t="s">
        <v>25</v>
      </c>
      <c r="M38" s="9" t="s">
        <v>30</v>
      </c>
      <c r="N38" s="9" t="s">
        <v>30</v>
      </c>
      <c r="O38" s="9" t="s">
        <v>29</v>
      </c>
      <c r="P38" s="9" t="s">
        <v>55</v>
      </c>
      <c r="Q38" s="9" t="s">
        <v>32</v>
      </c>
      <c r="R38" s="9" t="s">
        <v>86</v>
      </c>
      <c r="S38" s="9" t="s">
        <v>32</v>
      </c>
      <c r="T38" s="9" t="s">
        <v>25</v>
      </c>
      <c r="U38" s="9" t="s">
        <v>25</v>
      </c>
      <c r="V38" s="9" t="s">
        <v>29</v>
      </c>
      <c r="W38" s="10">
        <v>0.98843278231270415</v>
      </c>
      <c r="X38" s="10">
        <v>1.1567216269947901E-2</v>
      </c>
      <c r="Y38" s="1"/>
      <c r="Z38" s="1"/>
      <c r="AA38" s="10"/>
      <c r="AB38" s="10"/>
      <c r="AC38" s="10"/>
      <c r="AD38" s="10"/>
      <c r="AE38" s="11" t="s">
        <v>1081</v>
      </c>
      <c r="AF38" s="12">
        <v>12</v>
      </c>
      <c r="AG38" s="12">
        <v>15</v>
      </c>
      <c r="AH38" s="12">
        <f t="shared" si="8"/>
        <v>27</v>
      </c>
      <c r="AI38" s="13">
        <f t="shared" si="9"/>
        <v>0.55555555555555558</v>
      </c>
      <c r="AJ38" s="11" t="s">
        <v>49</v>
      </c>
      <c r="AK38" s="12" t="s">
        <v>1089</v>
      </c>
      <c r="AL38" s="12" t="s">
        <v>1090</v>
      </c>
      <c r="AM38" s="12">
        <f t="shared" si="10"/>
        <v>0</v>
      </c>
      <c r="AN38" s="13" t="e">
        <f t="shared" si="11"/>
        <v>#DIV/0!</v>
      </c>
      <c r="AO38" s="11" t="s">
        <v>1081</v>
      </c>
      <c r="AP38" s="12">
        <v>19</v>
      </c>
      <c r="AQ38" s="12">
        <v>9</v>
      </c>
      <c r="AR38" s="12">
        <f t="shared" si="12"/>
        <v>28</v>
      </c>
      <c r="AS38" s="13">
        <f t="shared" si="13"/>
        <v>0.32142857142857145</v>
      </c>
      <c r="AT38" s="11" t="s">
        <v>1081</v>
      </c>
      <c r="AU38" s="12">
        <v>7</v>
      </c>
      <c r="AV38" s="12">
        <v>15</v>
      </c>
      <c r="AW38" s="12">
        <f t="shared" si="14"/>
        <v>22</v>
      </c>
      <c r="AX38" s="13">
        <f t="shared" si="15"/>
        <v>0.68181818181818177</v>
      </c>
    </row>
    <row r="39" spans="1:50" s="9" customFormat="1" x14ac:dyDescent="0.25">
      <c r="A39" s="5" t="s">
        <v>788</v>
      </c>
      <c r="B39" s="9" t="s">
        <v>116</v>
      </c>
      <c r="C39" s="9">
        <v>23116892</v>
      </c>
      <c r="D39" s="9" t="s">
        <v>787</v>
      </c>
      <c r="E39" s="9" t="s">
        <v>47</v>
      </c>
      <c r="H39" s="15"/>
      <c r="K39" s="4">
        <v>1.5775999999999998E-2</v>
      </c>
      <c r="W39" s="10">
        <v>1.3187116894574601E-7</v>
      </c>
      <c r="X39" s="10">
        <v>5.91669627544869E-2</v>
      </c>
      <c r="Y39" s="1"/>
      <c r="Z39" s="1"/>
      <c r="AA39" s="10"/>
      <c r="AB39" s="10"/>
      <c r="AC39" s="10"/>
      <c r="AD39" s="10"/>
      <c r="AE39" s="11" t="s">
        <v>1083</v>
      </c>
      <c r="AF39" s="12">
        <v>3</v>
      </c>
      <c r="AG39" s="12">
        <v>120</v>
      </c>
      <c r="AH39" s="12">
        <f t="shared" si="8"/>
        <v>123</v>
      </c>
      <c r="AI39" s="13">
        <f t="shared" si="9"/>
        <v>0.97560975609756095</v>
      </c>
      <c r="AJ39" s="11" t="s">
        <v>1082</v>
      </c>
      <c r="AK39" s="12" t="s">
        <v>1091</v>
      </c>
      <c r="AL39" s="12" t="s">
        <v>1092</v>
      </c>
      <c r="AM39" s="12">
        <f t="shared" si="10"/>
        <v>0</v>
      </c>
      <c r="AN39" s="13" t="e">
        <f t="shared" si="11"/>
        <v>#DIV/0!</v>
      </c>
      <c r="AO39" s="11" t="s">
        <v>1082</v>
      </c>
      <c r="AP39" s="12">
        <v>55</v>
      </c>
      <c r="AQ39" s="12">
        <v>42</v>
      </c>
      <c r="AR39" s="12">
        <f t="shared" si="12"/>
        <v>97</v>
      </c>
      <c r="AS39" s="13">
        <f t="shared" si="13"/>
        <v>0.4329896907216495</v>
      </c>
      <c r="AT39" s="11" t="s">
        <v>1082</v>
      </c>
      <c r="AU39" s="12">
        <v>74</v>
      </c>
      <c r="AV39" s="12">
        <v>45</v>
      </c>
      <c r="AW39" s="12">
        <f t="shared" si="14"/>
        <v>119</v>
      </c>
      <c r="AX39" s="13">
        <f t="shared" si="15"/>
        <v>0.37815126050420167</v>
      </c>
    </row>
    <row r="40" spans="1:50" s="9" customFormat="1" ht="30" x14ac:dyDescent="0.25">
      <c r="A40" s="5" t="s">
        <v>145</v>
      </c>
      <c r="B40" s="9" t="s">
        <v>139</v>
      </c>
      <c r="C40" s="9">
        <v>46462341</v>
      </c>
      <c r="D40" s="9" t="s">
        <v>47</v>
      </c>
      <c r="E40" s="9" t="s">
        <v>24</v>
      </c>
      <c r="F40" s="9" t="s">
        <v>24</v>
      </c>
      <c r="G40" s="9" t="s">
        <v>48</v>
      </c>
      <c r="H40" s="15" t="s">
        <v>1146</v>
      </c>
      <c r="I40" s="9" t="s">
        <v>33</v>
      </c>
      <c r="J40" s="9" t="s">
        <v>146</v>
      </c>
      <c r="K40" s="4" t="s">
        <v>33</v>
      </c>
      <c r="L40" s="9" t="s">
        <v>33</v>
      </c>
      <c r="M40" s="9" t="s">
        <v>33</v>
      </c>
      <c r="N40" s="9" t="s">
        <v>33</v>
      </c>
      <c r="O40" s="9" t="s">
        <v>33</v>
      </c>
      <c r="P40" s="9" t="s">
        <v>33</v>
      </c>
      <c r="Q40" s="9" t="s">
        <v>33</v>
      </c>
      <c r="R40" s="9" t="s">
        <v>33</v>
      </c>
      <c r="S40" s="9" t="s">
        <v>33</v>
      </c>
      <c r="T40" s="9" t="s">
        <v>33</v>
      </c>
      <c r="U40" s="9" t="s">
        <v>33</v>
      </c>
      <c r="V40" s="9" t="s">
        <v>33</v>
      </c>
      <c r="W40" s="10">
        <v>6.1159701324137402E-9</v>
      </c>
      <c r="X40" s="10">
        <v>1.89782625125119E-2</v>
      </c>
      <c r="Y40" s="1"/>
      <c r="Z40" s="1"/>
      <c r="AA40" s="10"/>
      <c r="AB40" s="10"/>
      <c r="AC40" s="10"/>
      <c r="AD40" s="10"/>
      <c r="AE40" s="11" t="s">
        <v>1081</v>
      </c>
      <c r="AF40" s="12">
        <v>285</v>
      </c>
      <c r="AG40" s="12">
        <v>177</v>
      </c>
      <c r="AH40" s="12">
        <f t="shared" si="8"/>
        <v>462</v>
      </c>
      <c r="AI40" s="13">
        <f t="shared" si="9"/>
        <v>0.38311688311688313</v>
      </c>
      <c r="AJ40" s="11" t="s">
        <v>1081</v>
      </c>
      <c r="AK40" s="12" t="s">
        <v>1093</v>
      </c>
      <c r="AL40" s="12" t="s">
        <v>1094</v>
      </c>
      <c r="AM40" s="12">
        <f t="shared" si="10"/>
        <v>0</v>
      </c>
      <c r="AN40" s="13" t="e">
        <f t="shared" si="11"/>
        <v>#DIV/0!</v>
      </c>
      <c r="AO40" s="11" t="s">
        <v>1081</v>
      </c>
      <c r="AP40" s="12">
        <v>237</v>
      </c>
      <c r="AQ40" s="12">
        <v>58</v>
      </c>
      <c r="AR40" s="12">
        <f t="shared" si="12"/>
        <v>295</v>
      </c>
      <c r="AS40" s="13">
        <f t="shared" si="13"/>
        <v>0.19661016949152543</v>
      </c>
      <c r="AT40" s="11" t="s">
        <v>1081</v>
      </c>
      <c r="AU40" s="12">
        <v>196</v>
      </c>
      <c r="AV40" s="12">
        <v>58</v>
      </c>
      <c r="AW40" s="12">
        <f t="shared" si="14"/>
        <v>254</v>
      </c>
      <c r="AX40" s="13">
        <f t="shared" si="15"/>
        <v>0.2283464566929134</v>
      </c>
    </row>
    <row r="41" spans="1:50" s="9" customFormat="1" x14ac:dyDescent="0.25">
      <c r="A41" s="5" t="s">
        <v>171</v>
      </c>
      <c r="B41" s="9" t="s">
        <v>169</v>
      </c>
      <c r="C41" s="9">
        <v>6546361</v>
      </c>
      <c r="D41" s="9" t="s">
        <v>47</v>
      </c>
      <c r="E41" s="9" t="s">
        <v>25</v>
      </c>
      <c r="F41" s="9" t="s">
        <v>35</v>
      </c>
      <c r="G41" s="9" t="s">
        <v>47</v>
      </c>
      <c r="H41" s="15" t="s">
        <v>172</v>
      </c>
      <c r="I41" s="9" t="s">
        <v>170</v>
      </c>
      <c r="J41" s="9" t="s">
        <v>173</v>
      </c>
      <c r="K41" s="4">
        <v>1.5089999999999999E-2</v>
      </c>
      <c r="L41" s="9" t="s">
        <v>25</v>
      </c>
      <c r="M41" s="9" t="s">
        <v>39</v>
      </c>
      <c r="N41" s="9" t="s">
        <v>30</v>
      </c>
      <c r="O41" s="9" t="s">
        <v>32</v>
      </c>
      <c r="P41" s="9" t="s">
        <v>51</v>
      </c>
      <c r="Q41" s="9" t="s">
        <v>40</v>
      </c>
      <c r="R41" s="9" t="s">
        <v>86</v>
      </c>
      <c r="S41" s="9" t="s">
        <v>32</v>
      </c>
      <c r="T41" s="9" t="s">
        <v>25</v>
      </c>
      <c r="U41" s="9" t="s">
        <v>25</v>
      </c>
      <c r="V41" s="9" t="s">
        <v>32</v>
      </c>
      <c r="W41" s="10">
        <v>1.3345788851947601E-18</v>
      </c>
      <c r="X41" s="10">
        <v>0.41135639178631389</v>
      </c>
      <c r="Y41" s="1" t="s">
        <v>1074</v>
      </c>
      <c r="Z41" s="1"/>
      <c r="AA41" s="10"/>
      <c r="AB41" s="10" t="s">
        <v>1074</v>
      </c>
      <c r="AC41" s="10"/>
      <c r="AD41" s="10" t="s">
        <v>1074</v>
      </c>
      <c r="AE41" s="11" t="s">
        <v>1081</v>
      </c>
      <c r="AF41" s="12">
        <v>69</v>
      </c>
      <c r="AG41" s="12">
        <v>64</v>
      </c>
      <c r="AH41" s="12">
        <f t="shared" si="8"/>
        <v>133</v>
      </c>
      <c r="AI41" s="13">
        <f t="shared" si="9"/>
        <v>0.48120300751879697</v>
      </c>
      <c r="AJ41" s="11" t="s">
        <v>1081</v>
      </c>
      <c r="AK41" s="12" t="s">
        <v>1095</v>
      </c>
      <c r="AL41" s="12" t="s">
        <v>1096</v>
      </c>
      <c r="AM41" s="12">
        <f t="shared" si="10"/>
        <v>0</v>
      </c>
      <c r="AN41" s="13" t="e">
        <f t="shared" si="11"/>
        <v>#DIV/0!</v>
      </c>
      <c r="AO41" s="11" t="s">
        <v>1081</v>
      </c>
      <c r="AP41" s="12">
        <v>35</v>
      </c>
      <c r="AQ41" s="12">
        <v>39</v>
      </c>
      <c r="AR41" s="12">
        <f t="shared" si="12"/>
        <v>74</v>
      </c>
      <c r="AS41" s="13">
        <f t="shared" si="13"/>
        <v>0.52702702702702697</v>
      </c>
      <c r="AT41" s="11" t="s">
        <v>1084</v>
      </c>
      <c r="AU41" s="12">
        <v>0</v>
      </c>
      <c r="AV41" s="12">
        <v>65</v>
      </c>
      <c r="AW41" s="12">
        <f t="shared" si="14"/>
        <v>65</v>
      </c>
      <c r="AX41" s="13">
        <f t="shared" si="15"/>
        <v>1</v>
      </c>
    </row>
    <row r="42" spans="1:50" s="9" customFormat="1" x14ac:dyDescent="0.25">
      <c r="A42" s="5" t="s">
        <v>1043</v>
      </c>
      <c r="B42" s="9" t="s">
        <v>169</v>
      </c>
      <c r="C42" s="9">
        <v>134356350</v>
      </c>
      <c r="D42" s="9" t="s">
        <v>23</v>
      </c>
      <c r="E42" s="9" t="s">
        <v>24</v>
      </c>
      <c r="F42" s="9" t="s">
        <v>23</v>
      </c>
      <c r="G42" s="9" t="s">
        <v>29</v>
      </c>
      <c r="H42" s="15" t="s">
        <v>1044</v>
      </c>
      <c r="I42" s="9" t="s">
        <v>1042</v>
      </c>
      <c r="J42" s="9" t="s">
        <v>1045</v>
      </c>
      <c r="K42" s="4">
        <v>1.8440000000000002E-2</v>
      </c>
      <c r="L42" s="9" t="s">
        <v>29</v>
      </c>
      <c r="M42" s="9" t="s">
        <v>29</v>
      </c>
      <c r="N42" s="9" t="s">
        <v>29</v>
      </c>
      <c r="O42" s="9" t="s">
        <v>29</v>
      </c>
      <c r="P42" s="9" t="s">
        <v>85</v>
      </c>
      <c r="Q42" s="9" t="s">
        <v>40</v>
      </c>
      <c r="R42" s="9" t="s">
        <v>55</v>
      </c>
      <c r="S42" s="9" t="s">
        <v>29</v>
      </c>
      <c r="T42" s="9" t="s">
        <v>25</v>
      </c>
      <c r="U42" s="9" t="s">
        <v>25</v>
      </c>
      <c r="V42" s="9" t="s">
        <v>29</v>
      </c>
      <c r="W42" s="10">
        <v>1.44692099840466E-16</v>
      </c>
      <c r="X42" s="10">
        <v>2.1902146278914701E-2</v>
      </c>
      <c r="Y42" s="1"/>
      <c r="Z42" s="1"/>
      <c r="AA42" s="10"/>
      <c r="AB42" s="10"/>
      <c r="AC42" s="10"/>
      <c r="AD42" s="10"/>
      <c r="AE42" s="11" t="s">
        <v>1084</v>
      </c>
      <c r="AF42" s="12">
        <v>2</v>
      </c>
      <c r="AG42" s="12">
        <v>83</v>
      </c>
      <c r="AH42" s="12">
        <f t="shared" si="8"/>
        <v>85</v>
      </c>
      <c r="AI42" s="13">
        <f t="shared" si="9"/>
        <v>0.97647058823529409</v>
      </c>
      <c r="AJ42" s="11" t="s">
        <v>1081</v>
      </c>
      <c r="AK42" s="12" t="s">
        <v>1097</v>
      </c>
      <c r="AL42" s="12" t="s">
        <v>1098</v>
      </c>
      <c r="AM42" s="12">
        <f t="shared" si="10"/>
        <v>0</v>
      </c>
      <c r="AN42" s="13" t="e">
        <f t="shared" si="11"/>
        <v>#DIV/0!</v>
      </c>
      <c r="AO42" s="11" t="s">
        <v>1081</v>
      </c>
      <c r="AP42" s="12">
        <v>21</v>
      </c>
      <c r="AQ42" s="12">
        <v>16</v>
      </c>
      <c r="AR42" s="12">
        <f t="shared" si="12"/>
        <v>37</v>
      </c>
      <c r="AS42" s="13">
        <f t="shared" si="13"/>
        <v>0.43243243243243246</v>
      </c>
      <c r="AT42" s="11" t="s">
        <v>1081</v>
      </c>
      <c r="AU42" s="12">
        <v>19</v>
      </c>
      <c r="AV42" s="12">
        <v>25</v>
      </c>
      <c r="AW42" s="12">
        <f t="shared" si="14"/>
        <v>44</v>
      </c>
      <c r="AX42" s="13">
        <f t="shared" si="15"/>
        <v>0.56818181818181823</v>
      </c>
    </row>
    <row r="43" spans="1:50" s="9" customFormat="1" ht="75" x14ac:dyDescent="0.25">
      <c r="A43" s="5" t="s">
        <v>1047</v>
      </c>
      <c r="B43" s="9" t="s">
        <v>203</v>
      </c>
      <c r="C43" s="9">
        <v>31090065</v>
      </c>
      <c r="D43" s="9" t="s">
        <v>23</v>
      </c>
      <c r="E43" s="9" t="s">
        <v>24</v>
      </c>
      <c r="F43" s="9" t="s">
        <v>23</v>
      </c>
      <c r="G43" s="9" t="s">
        <v>35</v>
      </c>
      <c r="H43" s="15" t="s">
        <v>1156</v>
      </c>
      <c r="I43" s="9" t="s">
        <v>1046</v>
      </c>
      <c r="J43" s="9" t="s">
        <v>1048</v>
      </c>
      <c r="K43" s="3">
        <v>1.5420000000000001E-5</v>
      </c>
      <c r="L43" s="9" t="s">
        <v>29</v>
      </c>
      <c r="M43" s="9" t="s">
        <v>29</v>
      </c>
      <c r="N43" s="9" t="s">
        <v>29</v>
      </c>
      <c r="O43" s="9" t="s">
        <v>29</v>
      </c>
      <c r="P43" s="9" t="s">
        <v>71</v>
      </c>
      <c r="Q43" s="9" t="s">
        <v>40</v>
      </c>
      <c r="R43" s="9" t="s">
        <v>66</v>
      </c>
      <c r="S43" s="9" t="s">
        <v>29</v>
      </c>
      <c r="T43" s="9" t="s">
        <v>25</v>
      </c>
      <c r="U43" s="9" t="s">
        <v>25</v>
      </c>
      <c r="V43" s="9" t="s">
        <v>29</v>
      </c>
      <c r="W43" s="10"/>
      <c r="X43" s="10"/>
      <c r="Y43" s="1"/>
      <c r="Z43" s="1"/>
      <c r="AA43" s="10"/>
      <c r="AB43" s="10"/>
      <c r="AC43" s="10"/>
      <c r="AD43" s="10"/>
      <c r="AE43" s="11" t="s">
        <v>1081</v>
      </c>
      <c r="AF43" s="12">
        <v>94</v>
      </c>
      <c r="AG43" s="12">
        <v>18</v>
      </c>
      <c r="AH43" s="12">
        <f t="shared" si="8"/>
        <v>112</v>
      </c>
      <c r="AI43" s="13">
        <f t="shared" si="9"/>
        <v>0.16071428571428573</v>
      </c>
      <c r="AJ43" s="11" t="s">
        <v>1081</v>
      </c>
      <c r="AK43" s="12" t="s">
        <v>1099</v>
      </c>
      <c r="AL43" s="12" t="s">
        <v>1100</v>
      </c>
      <c r="AM43" s="12">
        <f t="shared" si="10"/>
        <v>0</v>
      </c>
      <c r="AN43" s="13" t="e">
        <f t="shared" si="11"/>
        <v>#DIV/0!</v>
      </c>
      <c r="AO43" s="11" t="s">
        <v>1081</v>
      </c>
      <c r="AP43" s="12">
        <v>40</v>
      </c>
      <c r="AQ43" s="12">
        <v>25</v>
      </c>
      <c r="AR43" s="12">
        <f t="shared" si="12"/>
        <v>65</v>
      </c>
      <c r="AS43" s="13">
        <f t="shared" si="13"/>
        <v>0.38461538461538464</v>
      </c>
      <c r="AT43" s="11" t="s">
        <v>1081</v>
      </c>
      <c r="AU43" s="12">
        <v>60</v>
      </c>
      <c r="AV43" s="12">
        <v>6</v>
      </c>
      <c r="AW43" s="12">
        <f t="shared" si="14"/>
        <v>66</v>
      </c>
      <c r="AX43" s="13">
        <f t="shared" si="15"/>
        <v>9.0909090909090912E-2</v>
      </c>
    </row>
    <row r="44" spans="1:50" s="9" customFormat="1" ht="60" x14ac:dyDescent="0.25">
      <c r="A44" s="5" t="s">
        <v>1050</v>
      </c>
      <c r="B44" s="9" t="s">
        <v>203</v>
      </c>
      <c r="C44" s="9">
        <v>70532084</v>
      </c>
      <c r="D44" s="9" t="s">
        <v>47</v>
      </c>
      <c r="E44" s="9" t="s">
        <v>23</v>
      </c>
      <c r="F44" s="9" t="s">
        <v>23</v>
      </c>
      <c r="G44" s="9" t="s">
        <v>24</v>
      </c>
      <c r="H44" s="15" t="s">
        <v>1157</v>
      </c>
      <c r="I44" s="9" t="s">
        <v>1049</v>
      </c>
      <c r="J44" s="9" t="s">
        <v>1052</v>
      </c>
      <c r="K44" s="4">
        <v>4.1570000000000003E-2</v>
      </c>
      <c r="L44" s="9" t="s">
        <v>25</v>
      </c>
      <c r="M44" s="9" t="s">
        <v>1051</v>
      </c>
      <c r="N44" s="9" t="s">
        <v>39</v>
      </c>
      <c r="O44" s="9" t="s">
        <v>29</v>
      </c>
      <c r="P44" s="9" t="s">
        <v>71</v>
      </c>
      <c r="Q44" s="9" t="s">
        <v>42</v>
      </c>
      <c r="R44" s="9" t="s">
        <v>168</v>
      </c>
      <c r="S44" s="9" t="s">
        <v>29</v>
      </c>
      <c r="T44" s="9" t="s">
        <v>25</v>
      </c>
      <c r="U44" s="9" t="s">
        <v>25</v>
      </c>
      <c r="V44" s="9" t="s">
        <v>29</v>
      </c>
      <c r="W44" s="10">
        <v>0.94350294120823397</v>
      </c>
      <c r="X44" s="10">
        <v>5.6497058791724501E-2</v>
      </c>
      <c r="Y44" s="1"/>
      <c r="Z44" s="1"/>
      <c r="AA44" s="10"/>
      <c r="AB44" s="10"/>
      <c r="AC44" s="10"/>
      <c r="AD44" s="10"/>
      <c r="AE44" s="11" t="s">
        <v>1081</v>
      </c>
      <c r="AF44" s="12">
        <v>49</v>
      </c>
      <c r="AG44" s="12">
        <v>47</v>
      </c>
      <c r="AH44" s="12">
        <f t="shared" si="8"/>
        <v>96</v>
      </c>
      <c r="AI44" s="13">
        <f t="shared" si="9"/>
        <v>0.48958333333333331</v>
      </c>
      <c r="AJ44" s="11" t="s">
        <v>1081</v>
      </c>
      <c r="AK44" s="12" t="s">
        <v>1100</v>
      </c>
      <c r="AL44" s="12" t="s">
        <v>1101</v>
      </c>
      <c r="AM44" s="12">
        <f t="shared" si="10"/>
        <v>0</v>
      </c>
      <c r="AN44" s="13" t="e">
        <f t="shared" si="11"/>
        <v>#DIV/0!</v>
      </c>
      <c r="AO44" s="11" t="s">
        <v>1081</v>
      </c>
      <c r="AP44" s="12">
        <v>24</v>
      </c>
      <c r="AQ44" s="12">
        <v>17</v>
      </c>
      <c r="AR44" s="12">
        <f t="shared" si="12"/>
        <v>41</v>
      </c>
      <c r="AS44" s="13">
        <f t="shared" si="13"/>
        <v>0.41463414634146339</v>
      </c>
      <c r="AT44" s="11" t="s">
        <v>1081</v>
      </c>
      <c r="AU44" s="12">
        <v>17</v>
      </c>
      <c r="AV44" s="12">
        <v>17</v>
      </c>
      <c r="AW44" s="12">
        <f t="shared" si="14"/>
        <v>34</v>
      </c>
      <c r="AX44" s="13">
        <f t="shared" si="15"/>
        <v>0.5</v>
      </c>
    </row>
    <row r="45" spans="1:50" s="9" customFormat="1" x14ac:dyDescent="0.25">
      <c r="A45" s="5" t="s">
        <v>1054</v>
      </c>
      <c r="B45" s="9" t="s">
        <v>203</v>
      </c>
      <c r="C45" s="9">
        <v>88125343</v>
      </c>
      <c r="D45" s="9" t="s">
        <v>24</v>
      </c>
      <c r="E45" s="9" t="s">
        <v>47</v>
      </c>
      <c r="F45" s="9" t="s">
        <v>111</v>
      </c>
      <c r="G45" s="9" t="s">
        <v>40</v>
      </c>
      <c r="H45" s="15" t="s">
        <v>1055</v>
      </c>
      <c r="I45" s="9" t="s">
        <v>1053</v>
      </c>
      <c r="J45" s="9" t="s">
        <v>1056</v>
      </c>
      <c r="K45" s="3">
        <v>5.7790000000000001E-4</v>
      </c>
      <c r="L45" s="9" t="s">
        <v>620</v>
      </c>
      <c r="M45" s="9" t="s">
        <v>29</v>
      </c>
      <c r="N45" s="9" t="s">
        <v>29</v>
      </c>
      <c r="O45" s="9" t="s">
        <v>29</v>
      </c>
      <c r="P45" s="9" t="s">
        <v>85</v>
      </c>
      <c r="Q45" s="9" t="s">
        <v>40</v>
      </c>
      <c r="R45" s="9" t="s">
        <v>622</v>
      </c>
      <c r="S45" s="9" t="s">
        <v>623</v>
      </c>
      <c r="T45" s="9" t="s">
        <v>25</v>
      </c>
      <c r="U45" s="9" t="s">
        <v>25</v>
      </c>
      <c r="V45" s="9" t="s">
        <v>29</v>
      </c>
      <c r="W45" s="10">
        <v>1.03912081117924E-34</v>
      </c>
      <c r="X45" s="10">
        <v>4.1617299076730499E-3</v>
      </c>
      <c r="Y45" s="1" t="s">
        <v>1074</v>
      </c>
      <c r="Z45" s="1"/>
      <c r="AA45" s="10"/>
      <c r="AB45" s="10" t="s">
        <v>1074</v>
      </c>
      <c r="AC45" s="10"/>
      <c r="AD45" s="10" t="s">
        <v>1074</v>
      </c>
      <c r="AE45" s="11" t="s">
        <v>1081</v>
      </c>
      <c r="AF45" s="12">
        <v>31</v>
      </c>
      <c r="AG45" s="12">
        <v>22</v>
      </c>
      <c r="AH45" s="12">
        <f t="shared" si="8"/>
        <v>53</v>
      </c>
      <c r="AI45" s="13">
        <f t="shared" si="9"/>
        <v>0.41509433962264153</v>
      </c>
      <c r="AJ45" s="11" t="s">
        <v>1081</v>
      </c>
      <c r="AK45" s="12" t="s">
        <v>1102</v>
      </c>
      <c r="AL45" s="12" t="s">
        <v>1103</v>
      </c>
      <c r="AM45" s="12">
        <f t="shared" si="10"/>
        <v>0</v>
      </c>
      <c r="AN45" s="13" t="e">
        <f t="shared" si="11"/>
        <v>#DIV/0!</v>
      </c>
      <c r="AO45" s="11" t="s">
        <v>1081</v>
      </c>
      <c r="AP45" s="12">
        <v>23</v>
      </c>
      <c r="AQ45" s="12">
        <v>29</v>
      </c>
      <c r="AR45" s="12">
        <f t="shared" si="12"/>
        <v>52</v>
      </c>
      <c r="AS45" s="13">
        <f t="shared" si="13"/>
        <v>0.55769230769230771</v>
      </c>
      <c r="AT45" s="11" t="s">
        <v>1081</v>
      </c>
      <c r="AU45" s="12">
        <v>21</v>
      </c>
      <c r="AV45" s="12">
        <v>12</v>
      </c>
      <c r="AW45" s="12">
        <f t="shared" si="14"/>
        <v>33</v>
      </c>
      <c r="AX45" s="13">
        <f t="shared" si="15"/>
        <v>0.36363636363636365</v>
      </c>
    </row>
    <row r="46" spans="1:50" s="9" customFormat="1" ht="30" x14ac:dyDescent="0.25">
      <c r="A46" s="5" t="s">
        <v>889</v>
      </c>
      <c r="B46" s="9" t="s">
        <v>259</v>
      </c>
      <c r="C46" s="9">
        <v>23706781</v>
      </c>
      <c r="D46" s="9" t="s">
        <v>25</v>
      </c>
      <c r="E46" s="9" t="s">
        <v>23</v>
      </c>
      <c r="F46" s="9" t="s">
        <v>25</v>
      </c>
      <c r="G46" s="9" t="s">
        <v>39</v>
      </c>
      <c r="H46" s="15" t="s">
        <v>1147</v>
      </c>
      <c r="I46" s="9" t="s">
        <v>888</v>
      </c>
      <c r="J46" s="9" t="s">
        <v>890</v>
      </c>
      <c r="K46" s="4">
        <v>2.9360000000000001E-2</v>
      </c>
      <c r="L46" s="9" t="s">
        <v>29</v>
      </c>
      <c r="M46" s="9" t="s">
        <v>655</v>
      </c>
      <c r="N46" s="9" t="s">
        <v>30</v>
      </c>
      <c r="O46" s="9" t="s">
        <v>32</v>
      </c>
      <c r="P46" s="9" t="s">
        <v>51</v>
      </c>
      <c r="Q46" s="9" t="s">
        <v>42</v>
      </c>
      <c r="R46" s="9" t="s">
        <v>86</v>
      </c>
      <c r="S46" s="9" t="s">
        <v>32</v>
      </c>
      <c r="T46" s="9" t="s">
        <v>25</v>
      </c>
      <c r="U46" s="9" t="s">
        <v>25</v>
      </c>
      <c r="V46" s="9" t="s">
        <v>32</v>
      </c>
      <c r="W46" s="10">
        <v>1.79313065351506E-15</v>
      </c>
      <c r="X46" s="10">
        <v>0.51716614783385706</v>
      </c>
      <c r="Y46" s="1"/>
      <c r="Z46" s="1"/>
      <c r="AA46" s="10"/>
      <c r="AB46" s="10"/>
      <c r="AC46" s="10"/>
      <c r="AD46" s="10"/>
      <c r="AE46" s="11" t="s">
        <v>1081</v>
      </c>
      <c r="AF46" s="12">
        <v>53</v>
      </c>
      <c r="AG46" s="12">
        <v>15</v>
      </c>
      <c r="AH46" s="12">
        <f t="shared" si="8"/>
        <v>68</v>
      </c>
      <c r="AI46" s="13">
        <f t="shared" si="9"/>
        <v>0.22058823529411764</v>
      </c>
      <c r="AJ46" s="11" t="s">
        <v>1081</v>
      </c>
      <c r="AK46" s="12" t="s">
        <v>1104</v>
      </c>
      <c r="AL46" s="12" t="s">
        <v>1105</v>
      </c>
      <c r="AM46" s="12">
        <f t="shared" si="10"/>
        <v>0</v>
      </c>
      <c r="AN46" s="13" t="e">
        <f t="shared" si="11"/>
        <v>#DIV/0!</v>
      </c>
      <c r="AO46" s="11" t="s">
        <v>1081</v>
      </c>
      <c r="AP46" s="12">
        <v>19</v>
      </c>
      <c r="AQ46" s="12">
        <v>10</v>
      </c>
      <c r="AR46" s="12">
        <f t="shared" si="12"/>
        <v>29</v>
      </c>
      <c r="AS46" s="13">
        <f t="shared" si="13"/>
        <v>0.34482758620689657</v>
      </c>
      <c r="AT46" s="11" t="s">
        <v>1081</v>
      </c>
      <c r="AU46" s="12">
        <v>33</v>
      </c>
      <c r="AV46" s="12">
        <v>18</v>
      </c>
      <c r="AW46" s="12">
        <f t="shared" si="14"/>
        <v>51</v>
      </c>
      <c r="AX46" s="13">
        <f t="shared" si="15"/>
        <v>0.35294117647058826</v>
      </c>
    </row>
    <row r="47" spans="1:50" s="9" customFormat="1" ht="45" x14ac:dyDescent="0.25">
      <c r="A47" s="5" t="s">
        <v>271</v>
      </c>
      <c r="B47" s="9" t="s">
        <v>259</v>
      </c>
      <c r="C47" s="9">
        <v>89279436</v>
      </c>
      <c r="D47" s="9" t="s">
        <v>23</v>
      </c>
      <c r="E47" s="9" t="s">
        <v>24</v>
      </c>
      <c r="F47" s="9" t="s">
        <v>24</v>
      </c>
      <c r="G47" s="9" t="s">
        <v>53</v>
      </c>
      <c r="H47" s="15" t="s">
        <v>1158</v>
      </c>
      <c r="I47" s="9" t="s">
        <v>33</v>
      </c>
      <c r="J47" s="9" t="s">
        <v>272</v>
      </c>
      <c r="K47" s="4" t="s">
        <v>33</v>
      </c>
      <c r="L47" s="9" t="s">
        <v>29</v>
      </c>
      <c r="M47" s="9" t="s">
        <v>39</v>
      </c>
      <c r="N47" s="9" t="s">
        <v>30</v>
      </c>
      <c r="O47" s="9" t="s">
        <v>32</v>
      </c>
      <c r="P47" s="9" t="s">
        <v>55</v>
      </c>
      <c r="Q47" s="9" t="s">
        <v>40</v>
      </c>
      <c r="R47" s="9" t="s">
        <v>86</v>
      </c>
      <c r="S47" s="9" t="s">
        <v>32</v>
      </c>
      <c r="T47" s="9" t="s">
        <v>25</v>
      </c>
      <c r="U47" s="9" t="s">
        <v>25</v>
      </c>
      <c r="V47" s="9" t="s">
        <v>29</v>
      </c>
      <c r="W47" s="10">
        <v>0.999999821632236</v>
      </c>
      <c r="X47" s="10">
        <v>1.78367763587875E-7</v>
      </c>
      <c r="Y47" s="1"/>
      <c r="Z47" s="1"/>
      <c r="AA47" s="10"/>
      <c r="AB47" s="10"/>
      <c r="AC47" s="10"/>
      <c r="AD47" s="10"/>
      <c r="AE47" s="11" t="s">
        <v>1081</v>
      </c>
      <c r="AF47" s="12">
        <v>79</v>
      </c>
      <c r="AG47" s="12">
        <v>50</v>
      </c>
      <c r="AH47" s="12">
        <f t="shared" si="8"/>
        <v>129</v>
      </c>
      <c r="AI47" s="13">
        <f t="shared" si="9"/>
        <v>0.38759689922480622</v>
      </c>
      <c r="AJ47" s="11" t="s">
        <v>1081</v>
      </c>
      <c r="AK47" s="12" t="s">
        <v>1106</v>
      </c>
      <c r="AL47" s="12" t="s">
        <v>1107</v>
      </c>
      <c r="AM47" s="12">
        <f t="shared" si="10"/>
        <v>0</v>
      </c>
      <c r="AN47" s="13" t="e">
        <f t="shared" si="11"/>
        <v>#DIV/0!</v>
      </c>
      <c r="AO47" s="11" t="s">
        <v>1081</v>
      </c>
      <c r="AP47" s="12">
        <v>46</v>
      </c>
      <c r="AQ47" s="12">
        <v>16</v>
      </c>
      <c r="AR47" s="12">
        <f t="shared" si="12"/>
        <v>62</v>
      </c>
      <c r="AS47" s="13">
        <f t="shared" si="13"/>
        <v>0.25806451612903225</v>
      </c>
      <c r="AT47" s="11" t="s">
        <v>1081</v>
      </c>
      <c r="AU47" s="12">
        <v>46</v>
      </c>
      <c r="AV47" s="12">
        <v>31</v>
      </c>
      <c r="AW47" s="12">
        <f t="shared" si="14"/>
        <v>77</v>
      </c>
      <c r="AX47" s="13">
        <f t="shared" si="15"/>
        <v>0.40259740259740262</v>
      </c>
    </row>
    <row r="48" spans="1:50" s="9" customFormat="1" ht="45" x14ac:dyDescent="0.25">
      <c r="A48" s="5" t="s">
        <v>271</v>
      </c>
      <c r="B48" s="9" t="s">
        <v>259</v>
      </c>
      <c r="C48" s="9">
        <v>89279481</v>
      </c>
      <c r="D48" s="9" t="s">
        <v>23</v>
      </c>
      <c r="E48" s="9" t="s">
        <v>25</v>
      </c>
      <c r="F48" s="9" t="s">
        <v>39</v>
      </c>
      <c r="G48" s="9" t="s">
        <v>163</v>
      </c>
      <c r="H48" s="15" t="s">
        <v>1159</v>
      </c>
      <c r="I48" s="9" t="s">
        <v>273</v>
      </c>
      <c r="J48" s="9" t="s">
        <v>272</v>
      </c>
      <c r="K48" s="3">
        <v>6.3349999999999995E-5</v>
      </c>
      <c r="L48" s="9" t="s">
        <v>29</v>
      </c>
      <c r="M48" s="9" t="s">
        <v>29</v>
      </c>
      <c r="N48" s="9" t="s">
        <v>39</v>
      </c>
      <c r="O48" s="9" t="s">
        <v>32</v>
      </c>
      <c r="P48" s="9" t="s">
        <v>51</v>
      </c>
      <c r="Q48" s="9" t="s">
        <v>40</v>
      </c>
      <c r="R48" s="9" t="s">
        <v>86</v>
      </c>
      <c r="S48" s="9" t="s">
        <v>32</v>
      </c>
      <c r="T48" s="9" t="s">
        <v>25</v>
      </c>
      <c r="U48" s="9" t="s">
        <v>25</v>
      </c>
      <c r="V48" s="9" t="s">
        <v>29</v>
      </c>
      <c r="W48" s="10">
        <v>0.999999821632236</v>
      </c>
      <c r="X48" s="10">
        <v>1.78367763587875E-7</v>
      </c>
      <c r="Y48" s="1"/>
      <c r="Z48" s="1"/>
      <c r="AA48" s="10"/>
      <c r="AB48" s="10"/>
      <c r="AC48" s="10"/>
      <c r="AD48" s="10"/>
      <c r="AE48" s="11" t="s">
        <v>1081</v>
      </c>
      <c r="AF48" s="12">
        <v>39</v>
      </c>
      <c r="AG48" s="12">
        <v>25</v>
      </c>
      <c r="AH48" s="12">
        <f t="shared" si="8"/>
        <v>64</v>
      </c>
      <c r="AI48" s="13">
        <f t="shared" si="9"/>
        <v>0.390625</v>
      </c>
      <c r="AJ48" s="11" t="s">
        <v>1081</v>
      </c>
      <c r="AK48" s="12" t="s">
        <v>1108</v>
      </c>
      <c r="AL48" s="12" t="s">
        <v>1109</v>
      </c>
      <c r="AM48" s="12">
        <f t="shared" si="10"/>
        <v>0</v>
      </c>
      <c r="AN48" s="13" t="e">
        <f t="shared" si="11"/>
        <v>#DIV/0!</v>
      </c>
      <c r="AO48" s="11" t="s">
        <v>1081</v>
      </c>
      <c r="AP48" s="12">
        <v>23</v>
      </c>
      <c r="AQ48" s="12">
        <v>10</v>
      </c>
      <c r="AR48" s="12">
        <f t="shared" si="12"/>
        <v>33</v>
      </c>
      <c r="AS48" s="13">
        <f t="shared" si="13"/>
        <v>0.30303030303030304</v>
      </c>
      <c r="AT48" s="11" t="s">
        <v>1081</v>
      </c>
      <c r="AU48" s="12">
        <v>24</v>
      </c>
      <c r="AV48" s="12">
        <v>25</v>
      </c>
      <c r="AW48" s="12">
        <f t="shared" si="14"/>
        <v>49</v>
      </c>
      <c r="AX48" s="13">
        <f t="shared" si="15"/>
        <v>0.51020408163265307</v>
      </c>
    </row>
    <row r="49" spans="1:50" s="9" customFormat="1" ht="45" x14ac:dyDescent="0.25">
      <c r="A49" s="5" t="s">
        <v>271</v>
      </c>
      <c r="B49" s="9" t="s">
        <v>259</v>
      </c>
      <c r="C49" s="9">
        <v>89279520</v>
      </c>
      <c r="D49" s="9" t="s">
        <v>23</v>
      </c>
      <c r="E49" s="9" t="s">
        <v>24</v>
      </c>
      <c r="F49" s="9" t="s">
        <v>24</v>
      </c>
      <c r="G49" s="9" t="s">
        <v>53</v>
      </c>
      <c r="H49" s="15" t="s">
        <v>1148</v>
      </c>
      <c r="I49" s="9" t="s">
        <v>33</v>
      </c>
      <c r="J49" s="9" t="s">
        <v>272</v>
      </c>
      <c r="K49" s="4" t="s">
        <v>33</v>
      </c>
      <c r="L49" s="9" t="s">
        <v>29</v>
      </c>
      <c r="M49" s="9" t="s">
        <v>29</v>
      </c>
      <c r="N49" s="9" t="s">
        <v>39</v>
      </c>
      <c r="O49" s="9" t="s">
        <v>29</v>
      </c>
      <c r="P49" s="9" t="s">
        <v>55</v>
      </c>
      <c r="Q49" s="9" t="s">
        <v>40</v>
      </c>
      <c r="R49" s="9" t="s">
        <v>86</v>
      </c>
      <c r="S49" s="9" t="s">
        <v>32</v>
      </c>
      <c r="T49" s="9" t="s">
        <v>25</v>
      </c>
      <c r="U49" s="9" t="s">
        <v>25</v>
      </c>
      <c r="V49" s="9" t="s">
        <v>29</v>
      </c>
      <c r="W49" s="10">
        <v>0.999999821632236</v>
      </c>
      <c r="X49" s="10">
        <v>1.78367763587875E-7</v>
      </c>
      <c r="Y49" s="1"/>
      <c r="Z49" s="1"/>
      <c r="AA49" s="10"/>
      <c r="AB49" s="10"/>
      <c r="AC49" s="10"/>
      <c r="AD49" s="10"/>
      <c r="AE49" s="11" t="s">
        <v>1081</v>
      </c>
      <c r="AF49" s="12">
        <v>31</v>
      </c>
      <c r="AG49" s="12">
        <v>20</v>
      </c>
      <c r="AH49" s="12">
        <f t="shared" si="8"/>
        <v>51</v>
      </c>
      <c r="AI49" s="13">
        <f t="shared" si="9"/>
        <v>0.39215686274509803</v>
      </c>
      <c r="AJ49" s="11" t="s">
        <v>1081</v>
      </c>
      <c r="AK49" s="12" t="s">
        <v>1109</v>
      </c>
      <c r="AL49" s="12" t="s">
        <v>1110</v>
      </c>
      <c r="AM49" s="12">
        <f t="shared" si="10"/>
        <v>0</v>
      </c>
      <c r="AN49" s="13" t="e">
        <f t="shared" si="11"/>
        <v>#DIV/0!</v>
      </c>
      <c r="AO49" s="11" t="s">
        <v>1081</v>
      </c>
      <c r="AP49" s="12">
        <v>18</v>
      </c>
      <c r="AQ49" s="12">
        <v>9</v>
      </c>
      <c r="AR49" s="12">
        <f t="shared" si="12"/>
        <v>27</v>
      </c>
      <c r="AS49" s="13">
        <f t="shared" si="13"/>
        <v>0.33333333333333331</v>
      </c>
      <c r="AT49" s="11" t="s">
        <v>1081</v>
      </c>
      <c r="AU49" s="12">
        <v>24</v>
      </c>
      <c r="AV49" s="12">
        <v>13</v>
      </c>
      <c r="AW49" s="12">
        <f t="shared" si="14"/>
        <v>37</v>
      </c>
      <c r="AX49" s="13">
        <f t="shared" si="15"/>
        <v>0.35135135135135137</v>
      </c>
    </row>
    <row r="50" spans="1:50" s="9" customFormat="1" ht="60" x14ac:dyDescent="0.25">
      <c r="A50" s="5" t="s">
        <v>1058</v>
      </c>
      <c r="B50" s="9" t="s">
        <v>274</v>
      </c>
      <c r="C50" s="9">
        <v>49207373</v>
      </c>
      <c r="D50" s="9" t="s">
        <v>25</v>
      </c>
      <c r="E50" s="9" t="s">
        <v>47</v>
      </c>
      <c r="F50" s="9" t="s">
        <v>147</v>
      </c>
      <c r="G50" s="9" t="s">
        <v>35</v>
      </c>
      <c r="H50" s="15" t="s">
        <v>1149</v>
      </c>
      <c r="I50" s="9" t="s">
        <v>1057</v>
      </c>
      <c r="J50" s="9" t="s">
        <v>1059</v>
      </c>
      <c r="K50" s="4">
        <v>3.542E-2</v>
      </c>
      <c r="L50" s="9" t="s">
        <v>29</v>
      </c>
      <c r="M50" s="9" t="s">
        <v>29</v>
      </c>
      <c r="N50" s="9" t="s">
        <v>29</v>
      </c>
      <c r="O50" s="9" t="s">
        <v>29</v>
      </c>
      <c r="P50" s="9" t="s">
        <v>71</v>
      </c>
      <c r="Q50" s="9" t="s">
        <v>33</v>
      </c>
      <c r="R50" s="9" t="s">
        <v>349</v>
      </c>
      <c r="S50" s="9" t="s">
        <v>29</v>
      </c>
      <c r="T50" s="9" t="s">
        <v>25</v>
      </c>
      <c r="U50" s="9" t="s">
        <v>25</v>
      </c>
      <c r="V50" s="9" t="s">
        <v>29</v>
      </c>
      <c r="W50" s="10">
        <v>0.17304762585626901</v>
      </c>
      <c r="X50" s="10">
        <v>0.64312669302189296</v>
      </c>
      <c r="Y50" s="1"/>
      <c r="Z50" s="1"/>
      <c r="AA50" s="10"/>
      <c r="AB50" s="10"/>
      <c r="AC50" s="10"/>
      <c r="AD50" s="10"/>
      <c r="AE50" s="11" t="s">
        <v>1081</v>
      </c>
      <c r="AF50" s="12">
        <v>47</v>
      </c>
      <c r="AG50" s="12">
        <v>42</v>
      </c>
      <c r="AH50" s="12">
        <f t="shared" si="8"/>
        <v>89</v>
      </c>
      <c r="AI50" s="13">
        <f t="shared" si="9"/>
        <v>0.47191011235955055</v>
      </c>
      <c r="AJ50" s="11" t="s">
        <v>1084</v>
      </c>
      <c r="AK50" s="12" t="s">
        <v>1090</v>
      </c>
      <c r="AL50" s="12" t="s">
        <v>1111</v>
      </c>
      <c r="AM50" s="12">
        <f t="shared" si="10"/>
        <v>0</v>
      </c>
      <c r="AN50" s="13" t="e">
        <f t="shared" si="11"/>
        <v>#DIV/0!</v>
      </c>
      <c r="AO50" s="11" t="s">
        <v>1081</v>
      </c>
      <c r="AP50" s="12">
        <v>25</v>
      </c>
      <c r="AQ50" s="12">
        <v>29</v>
      </c>
      <c r="AR50" s="12">
        <f t="shared" si="12"/>
        <v>54</v>
      </c>
      <c r="AS50" s="13">
        <f t="shared" si="13"/>
        <v>0.53703703703703709</v>
      </c>
      <c r="AT50" s="11" t="s">
        <v>1081</v>
      </c>
      <c r="AU50" s="12">
        <v>23</v>
      </c>
      <c r="AV50" s="12">
        <v>21</v>
      </c>
      <c r="AW50" s="12">
        <f t="shared" si="14"/>
        <v>44</v>
      </c>
      <c r="AX50" s="13">
        <f t="shared" si="15"/>
        <v>0.47727272727272729</v>
      </c>
    </row>
    <row r="51" spans="1:50" s="9" customFormat="1" x14ac:dyDescent="0.25">
      <c r="A51" s="5" t="s">
        <v>1061</v>
      </c>
      <c r="B51" s="9" t="s">
        <v>293</v>
      </c>
      <c r="C51" s="9">
        <v>47803653</v>
      </c>
      <c r="D51" s="9" t="s">
        <v>23</v>
      </c>
      <c r="E51" s="9" t="s">
        <v>25</v>
      </c>
      <c r="F51" s="9" t="s">
        <v>39</v>
      </c>
      <c r="G51" s="9" t="s">
        <v>25</v>
      </c>
      <c r="H51" s="15" t="s">
        <v>33</v>
      </c>
      <c r="I51" s="9" t="s">
        <v>1060</v>
      </c>
      <c r="J51" s="9" t="s">
        <v>1062</v>
      </c>
      <c r="K51" s="3">
        <v>1.014E-4</v>
      </c>
      <c r="L51" s="9" t="s">
        <v>25</v>
      </c>
      <c r="M51" s="9" t="s">
        <v>33</v>
      </c>
      <c r="N51" s="9" t="s">
        <v>33</v>
      </c>
      <c r="O51" s="9" t="s">
        <v>33</v>
      </c>
      <c r="P51" s="9" t="s">
        <v>51</v>
      </c>
      <c r="Q51" s="9" t="s">
        <v>33</v>
      </c>
      <c r="R51" s="9" t="s">
        <v>29</v>
      </c>
      <c r="S51" s="9" t="s">
        <v>32</v>
      </c>
      <c r="T51" s="9" t="s">
        <v>29</v>
      </c>
      <c r="U51" s="9" t="s">
        <v>29</v>
      </c>
      <c r="V51" s="9" t="s">
        <v>32</v>
      </c>
      <c r="W51" s="10">
        <v>6.1326778676170399E-4</v>
      </c>
      <c r="X51" s="10">
        <v>0.48583323402709699</v>
      </c>
      <c r="Y51" s="1"/>
      <c r="Z51" s="1"/>
      <c r="AA51" s="10"/>
      <c r="AB51" s="10"/>
      <c r="AC51" s="10"/>
      <c r="AD51" s="10"/>
      <c r="AE51" s="11" t="s">
        <v>1081</v>
      </c>
      <c r="AF51" s="12">
        <v>64</v>
      </c>
      <c r="AG51" s="12">
        <v>24</v>
      </c>
      <c r="AH51" s="12">
        <f t="shared" si="8"/>
        <v>88</v>
      </c>
      <c r="AI51" s="13">
        <f t="shared" si="9"/>
        <v>0.27272727272727271</v>
      </c>
      <c r="AJ51" s="11" t="s">
        <v>1081</v>
      </c>
      <c r="AK51" s="12" t="s">
        <v>1112</v>
      </c>
      <c r="AL51" s="12" t="s">
        <v>1113</v>
      </c>
      <c r="AM51" s="12">
        <f t="shared" si="10"/>
        <v>0</v>
      </c>
      <c r="AN51" s="13" t="e">
        <f t="shared" si="11"/>
        <v>#DIV/0!</v>
      </c>
      <c r="AO51" s="11" t="s">
        <v>1081</v>
      </c>
      <c r="AP51" s="12">
        <v>34</v>
      </c>
      <c r="AQ51" s="12">
        <v>18</v>
      </c>
      <c r="AR51" s="12">
        <f t="shared" si="12"/>
        <v>52</v>
      </c>
      <c r="AS51" s="13">
        <f t="shared" si="13"/>
        <v>0.34615384615384615</v>
      </c>
      <c r="AT51" s="11" t="s">
        <v>1081</v>
      </c>
      <c r="AU51" s="12">
        <v>29</v>
      </c>
      <c r="AV51" s="12">
        <v>9</v>
      </c>
      <c r="AW51" s="12">
        <f t="shared" si="14"/>
        <v>38</v>
      </c>
      <c r="AX51" s="13">
        <f t="shared" si="15"/>
        <v>0.23684210526315788</v>
      </c>
    </row>
    <row r="52" spans="1:50" s="9" customFormat="1" x14ac:dyDescent="0.25">
      <c r="A52" s="5" t="s">
        <v>1064</v>
      </c>
      <c r="B52" s="9" t="s">
        <v>529</v>
      </c>
      <c r="C52" s="9">
        <v>33576390</v>
      </c>
      <c r="D52" s="9" t="s">
        <v>23</v>
      </c>
      <c r="E52" s="9" t="s">
        <v>24</v>
      </c>
      <c r="F52" s="9" t="s">
        <v>35</v>
      </c>
      <c r="G52" s="9" t="s">
        <v>140</v>
      </c>
      <c r="H52" s="15"/>
      <c r="I52" s="9" t="s">
        <v>1063</v>
      </c>
      <c r="J52" s="9" t="s">
        <v>1066</v>
      </c>
      <c r="K52" s="4" t="s">
        <v>33</v>
      </c>
      <c r="L52" s="9" t="s">
        <v>25</v>
      </c>
      <c r="M52" s="9" t="s">
        <v>33</v>
      </c>
      <c r="N52" s="9" t="s">
        <v>33</v>
      </c>
      <c r="O52" s="9" t="s">
        <v>31</v>
      </c>
      <c r="P52" s="9" t="s">
        <v>1065</v>
      </c>
      <c r="Q52" s="9" t="s">
        <v>42</v>
      </c>
      <c r="R52" s="9" t="s">
        <v>50</v>
      </c>
      <c r="S52" s="9" t="s">
        <v>32</v>
      </c>
      <c r="T52" s="9" t="s">
        <v>25</v>
      </c>
      <c r="U52" s="9" t="s">
        <v>25</v>
      </c>
      <c r="V52" s="9" t="s">
        <v>32</v>
      </c>
      <c r="W52" s="10">
        <v>0.99999991013253797</v>
      </c>
      <c r="X52" s="10">
        <v>8.9867462092281608E-8</v>
      </c>
      <c r="Y52" s="1" t="s">
        <v>1076</v>
      </c>
      <c r="Z52" s="1"/>
      <c r="AA52" s="10"/>
      <c r="AB52" s="10"/>
      <c r="AC52" s="10"/>
      <c r="AD52" s="10"/>
      <c r="AE52" s="11" t="s">
        <v>1085</v>
      </c>
      <c r="AF52" s="12">
        <v>1</v>
      </c>
      <c r="AG52" s="12">
        <v>49</v>
      </c>
      <c r="AH52" s="12">
        <f t="shared" si="8"/>
        <v>50</v>
      </c>
      <c r="AI52" s="13">
        <f t="shared" si="9"/>
        <v>0.98</v>
      </c>
      <c r="AJ52" s="11" t="s">
        <v>1085</v>
      </c>
      <c r="AK52" s="12" t="s">
        <v>1090</v>
      </c>
      <c r="AL52" s="12" t="s">
        <v>1114</v>
      </c>
      <c r="AM52" s="12">
        <f t="shared" si="10"/>
        <v>0</v>
      </c>
      <c r="AN52" s="13" t="e">
        <f t="shared" si="11"/>
        <v>#DIV/0!</v>
      </c>
      <c r="AO52" s="11" t="s">
        <v>1085</v>
      </c>
      <c r="AP52" s="12">
        <v>0</v>
      </c>
      <c r="AQ52" s="12">
        <v>16</v>
      </c>
      <c r="AR52" s="12">
        <f t="shared" si="12"/>
        <v>16</v>
      </c>
      <c r="AS52" s="13">
        <f t="shared" si="13"/>
        <v>1</v>
      </c>
      <c r="AT52" s="11" t="s">
        <v>1085</v>
      </c>
      <c r="AU52" s="12">
        <v>0</v>
      </c>
      <c r="AV52" s="12">
        <v>19</v>
      </c>
      <c r="AW52" s="12">
        <f t="shared" si="14"/>
        <v>19</v>
      </c>
      <c r="AX52" s="13">
        <f t="shared" si="15"/>
        <v>1</v>
      </c>
    </row>
    <row r="53" spans="1:50" s="9" customFormat="1" x14ac:dyDescent="0.25">
      <c r="A53" s="5" t="s">
        <v>1068</v>
      </c>
      <c r="B53" s="9" t="s">
        <v>530</v>
      </c>
      <c r="C53" s="9">
        <v>50489583</v>
      </c>
      <c r="D53" s="9" t="s">
        <v>23</v>
      </c>
      <c r="E53" s="9" t="s">
        <v>24</v>
      </c>
      <c r="F53" s="9" t="s">
        <v>29</v>
      </c>
      <c r="G53" s="9" t="s">
        <v>32</v>
      </c>
      <c r="H53" s="15" t="s">
        <v>1069</v>
      </c>
      <c r="I53" s="9" t="s">
        <v>1067</v>
      </c>
      <c r="J53" s="9" t="s">
        <v>1070</v>
      </c>
      <c r="K53" s="4">
        <v>1.0869999999999999E-2</v>
      </c>
      <c r="L53" s="9" t="s">
        <v>25</v>
      </c>
      <c r="M53" s="9" t="s">
        <v>108</v>
      </c>
      <c r="N53" s="9" t="s">
        <v>108</v>
      </c>
      <c r="O53" s="9" t="s">
        <v>29</v>
      </c>
      <c r="P53" s="9" t="s">
        <v>85</v>
      </c>
      <c r="Q53" s="9" t="s">
        <v>40</v>
      </c>
      <c r="R53" s="9" t="s">
        <v>33</v>
      </c>
      <c r="S53" s="9" t="s">
        <v>29</v>
      </c>
      <c r="T53" s="9" t="s">
        <v>25</v>
      </c>
      <c r="U53" s="9" t="s">
        <v>25</v>
      </c>
      <c r="V53" s="9" t="s">
        <v>29</v>
      </c>
      <c r="W53" s="10">
        <v>4.6047763086176799E-12</v>
      </c>
      <c r="X53" s="10">
        <v>1.4039927483372501E-2</v>
      </c>
      <c r="Y53" s="1"/>
      <c r="Z53" s="1"/>
      <c r="AA53" s="10"/>
      <c r="AB53" s="10"/>
      <c r="AC53" s="10"/>
      <c r="AD53" s="10"/>
      <c r="AE53" s="11" t="s">
        <v>1081</v>
      </c>
      <c r="AF53" s="12">
        <v>54</v>
      </c>
      <c r="AG53" s="12">
        <v>66</v>
      </c>
      <c r="AH53" s="12">
        <f t="shared" si="8"/>
        <v>120</v>
      </c>
      <c r="AI53" s="13">
        <f t="shared" si="9"/>
        <v>0.55000000000000004</v>
      </c>
      <c r="AJ53" s="11" t="s">
        <v>1081</v>
      </c>
      <c r="AK53" s="12" t="s">
        <v>1115</v>
      </c>
      <c r="AL53" s="12" t="s">
        <v>1096</v>
      </c>
      <c r="AM53" s="12">
        <f t="shared" si="10"/>
        <v>0</v>
      </c>
      <c r="AN53" s="13" t="e">
        <f t="shared" si="11"/>
        <v>#DIV/0!</v>
      </c>
      <c r="AO53" s="11" t="s">
        <v>1081</v>
      </c>
      <c r="AP53" s="12">
        <v>24</v>
      </c>
      <c r="AQ53" s="12">
        <v>29</v>
      </c>
      <c r="AR53" s="12">
        <f t="shared" si="12"/>
        <v>53</v>
      </c>
      <c r="AS53" s="13">
        <f t="shared" si="13"/>
        <v>0.54716981132075471</v>
      </c>
      <c r="AT53" s="11" t="s">
        <v>1081</v>
      </c>
      <c r="AU53" s="12">
        <v>23</v>
      </c>
      <c r="AV53" s="12">
        <v>24</v>
      </c>
      <c r="AW53" s="12">
        <f t="shared" si="14"/>
        <v>47</v>
      </c>
      <c r="AX53" s="13">
        <f t="shared" si="15"/>
        <v>0.51063829787234039</v>
      </c>
    </row>
  </sheetData>
  <autoFilter ref="A1:AX53"/>
  <conditionalFormatting sqref="W2:W1048576">
    <cfRule type="cellIs" dxfId="9" priority="4" operator="greaterThanOrEqual">
      <formula>0.9</formula>
    </cfRule>
  </conditionalFormatting>
  <conditionalFormatting sqref="X2:X1048576">
    <cfRule type="cellIs" dxfId="8" priority="1" operator="greaterThanOrEqual">
      <formula>0.9</formula>
    </cfRule>
  </conditionalFormatting>
  <printOptions headings="1" gridLines="1"/>
  <pageMargins left="0.7" right="0.7" top="0.75" bottom="0.75" header="0.3" footer="0.3"/>
  <pageSetup scale="19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0"/>
  <sheetViews>
    <sheetView zoomScale="70" zoomScaleNormal="70" workbookViewId="0">
      <pane xSplit="1" ySplit="1" topLeftCell="Q2" activePane="bottomRight" state="frozen"/>
      <selection activeCell="X53" sqref="X53"/>
      <selection pane="topRight" activeCell="X53" sqref="X53"/>
      <selection pane="bottomLeft" activeCell="X53" sqref="X53"/>
      <selection pane="bottomRight" activeCell="W1" sqref="W1:X1048576"/>
    </sheetView>
  </sheetViews>
  <sheetFormatPr defaultColWidth="12.42578125" defaultRowHeight="15" x14ac:dyDescent="0.25"/>
  <cols>
    <col min="1" max="1" width="16.85546875" style="17" bestFit="1" customWidth="1"/>
    <col min="2" max="2" width="7.7109375" style="1" bestFit="1" customWidth="1"/>
    <col min="3" max="3" width="18.140625" style="1" bestFit="1" customWidth="1"/>
    <col min="4" max="4" width="70.5703125" style="1" bestFit="1" customWidth="1"/>
    <col min="5" max="5" width="6.85546875" style="1" bestFit="1" customWidth="1"/>
    <col min="6" max="6" width="9.5703125" style="1" bestFit="1" customWidth="1"/>
    <col min="7" max="7" width="9.28515625" style="1" bestFit="1" customWidth="1"/>
    <col min="8" max="8" width="54.85546875" style="1" bestFit="1" customWidth="1"/>
    <col min="9" max="9" width="17.42578125" style="1" bestFit="1" customWidth="1"/>
    <col min="10" max="10" width="91.7109375" style="1" bestFit="1" customWidth="1"/>
    <col min="11" max="11" width="13.5703125" style="2" bestFit="1" customWidth="1"/>
    <col min="12" max="12" width="27.42578125" style="1" bestFit="1" customWidth="1"/>
    <col min="13" max="13" width="26.7109375" style="1" bestFit="1" customWidth="1"/>
    <col min="14" max="14" width="27.7109375" style="1" bestFit="1" customWidth="1"/>
    <col min="15" max="15" width="14" style="1" bestFit="1" customWidth="1"/>
    <col min="16" max="16" width="24.5703125" style="1" bestFit="1" customWidth="1"/>
    <col min="17" max="17" width="27.28515625" style="1" bestFit="1" customWidth="1"/>
    <col min="18" max="18" width="25" style="1" bestFit="1" customWidth="1"/>
    <col min="19" max="19" width="27.42578125" style="1" bestFit="1" customWidth="1"/>
    <col min="20" max="20" width="19.5703125" style="1" bestFit="1" customWidth="1"/>
    <col min="21" max="21" width="17.42578125" style="1" bestFit="1" customWidth="1"/>
    <col min="22" max="22" width="30.7109375" style="1" bestFit="1" customWidth="1"/>
    <col min="23" max="24" width="14.85546875" style="16" bestFit="1" customWidth="1"/>
    <col min="25" max="25" width="19.5703125" style="9" bestFit="1" customWidth="1"/>
    <col min="26" max="26" width="25.85546875" style="9" bestFit="1" customWidth="1"/>
    <col min="27" max="27" width="20.7109375" style="16" bestFit="1" customWidth="1"/>
    <col min="28" max="28" width="25.85546875" style="16" customWidth="1"/>
    <col min="29" max="29" width="19.140625" style="16" bestFit="1" customWidth="1"/>
    <col min="30" max="30" width="18.28515625" style="16" bestFit="1" customWidth="1"/>
    <col min="31" max="31" width="21.42578125" style="1" bestFit="1" customWidth="1"/>
    <col min="32" max="32" width="11" style="1" bestFit="1" customWidth="1"/>
    <col min="33" max="33" width="11.42578125" style="1" bestFit="1" customWidth="1"/>
    <col min="34" max="34" width="14.42578125" style="1" bestFit="1" customWidth="1"/>
    <col min="35" max="35" width="14.28515625" style="1" bestFit="1" customWidth="1"/>
    <col min="36" max="36" width="21.42578125" style="1" bestFit="1" customWidth="1"/>
    <col min="37" max="37" width="11" style="1" bestFit="1" customWidth="1"/>
    <col min="38" max="38" width="11.42578125" style="1" bestFit="1" customWidth="1"/>
    <col min="39" max="39" width="14.42578125" style="1" bestFit="1" customWidth="1"/>
    <col min="40" max="40" width="14.28515625" style="1" bestFit="1" customWidth="1"/>
    <col min="41" max="41" width="21.42578125" style="1" bestFit="1" customWidth="1"/>
    <col min="42" max="42" width="11" style="1" bestFit="1" customWidth="1"/>
    <col min="43" max="43" width="11.42578125" style="1" bestFit="1" customWidth="1"/>
    <col min="44" max="44" width="14.42578125" style="1" bestFit="1" customWidth="1"/>
    <col min="45" max="45" width="14.28515625" style="1" bestFit="1" customWidth="1"/>
    <col min="46" max="16384" width="12.42578125" style="1"/>
  </cols>
  <sheetData>
    <row r="1" spans="1:45" s="9" customFormat="1" ht="30" x14ac:dyDescent="0.25">
      <c r="A1" s="5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 t="s">
        <v>6</v>
      </c>
      <c r="J1" s="9" t="s">
        <v>21</v>
      </c>
      <c r="K1" s="4" t="s">
        <v>20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14" t="s">
        <v>1239</v>
      </c>
      <c r="X1" s="14" t="s">
        <v>1240</v>
      </c>
      <c r="Y1" s="1" t="s">
        <v>1249</v>
      </c>
      <c r="Z1" s="1" t="s">
        <v>1248</v>
      </c>
      <c r="AA1" s="14" t="s">
        <v>1236</v>
      </c>
      <c r="AB1" s="14" t="s">
        <v>1237</v>
      </c>
      <c r="AC1" s="14" t="s">
        <v>1238</v>
      </c>
      <c r="AD1" s="14" t="s">
        <v>1241</v>
      </c>
      <c r="AE1" s="11" t="s">
        <v>1125</v>
      </c>
      <c r="AF1" s="1" t="s">
        <v>1077</v>
      </c>
      <c r="AG1" s="1" t="s">
        <v>1078</v>
      </c>
      <c r="AH1" s="2" t="s">
        <v>1079</v>
      </c>
      <c r="AI1" s="6" t="s">
        <v>1080</v>
      </c>
      <c r="AJ1" s="11" t="s">
        <v>1126</v>
      </c>
      <c r="AK1" s="1" t="s">
        <v>1077</v>
      </c>
      <c r="AL1" s="1" t="s">
        <v>1078</v>
      </c>
      <c r="AM1" s="2" t="s">
        <v>1079</v>
      </c>
      <c r="AN1" s="6" t="s">
        <v>1080</v>
      </c>
      <c r="AO1" s="11" t="s">
        <v>1127</v>
      </c>
      <c r="AP1" s="1" t="s">
        <v>1077</v>
      </c>
      <c r="AQ1" s="1" t="s">
        <v>1078</v>
      </c>
      <c r="AR1" s="2" t="s">
        <v>1079</v>
      </c>
      <c r="AS1" s="6" t="s">
        <v>1080</v>
      </c>
    </row>
    <row r="2" spans="1:45" s="9" customFormat="1" x14ac:dyDescent="0.25">
      <c r="A2" s="5" t="s">
        <v>625</v>
      </c>
      <c r="B2" s="9" t="s">
        <v>22</v>
      </c>
      <c r="C2" s="9">
        <v>26774906</v>
      </c>
      <c r="D2" s="9" t="s">
        <v>47</v>
      </c>
      <c r="E2" s="9" t="s">
        <v>25</v>
      </c>
      <c r="F2" s="9" t="s">
        <v>39</v>
      </c>
      <c r="G2" s="9" t="s">
        <v>42</v>
      </c>
      <c r="H2" s="9" t="s">
        <v>626</v>
      </c>
      <c r="I2" s="9" t="s">
        <v>624</v>
      </c>
      <c r="J2" s="9" t="s">
        <v>627</v>
      </c>
      <c r="K2" s="3">
        <v>6.6089999999999999E-5</v>
      </c>
      <c r="L2" s="9" t="s">
        <v>29</v>
      </c>
      <c r="M2" s="9" t="s">
        <v>451</v>
      </c>
      <c r="N2" s="9" t="s">
        <v>347</v>
      </c>
      <c r="O2" s="9" t="s">
        <v>29</v>
      </c>
      <c r="P2" s="9" t="s">
        <v>63</v>
      </c>
      <c r="Q2" s="9" t="s">
        <v>42</v>
      </c>
      <c r="R2" s="9" t="s">
        <v>86</v>
      </c>
      <c r="S2" s="9" t="s">
        <v>29</v>
      </c>
      <c r="T2" s="9" t="s">
        <v>25</v>
      </c>
      <c r="U2" s="9" t="s">
        <v>25</v>
      </c>
      <c r="V2" s="9" t="s">
        <v>29</v>
      </c>
      <c r="W2" s="10">
        <v>0.99999999664268702</v>
      </c>
      <c r="X2" s="10">
        <v>3.35731302964182E-9</v>
      </c>
      <c r="AA2" s="10"/>
      <c r="AB2" s="10"/>
      <c r="AC2" s="10"/>
      <c r="AD2" s="10"/>
      <c r="AE2" s="11" t="s">
        <v>1081</v>
      </c>
      <c r="AF2" s="12">
        <v>49</v>
      </c>
      <c r="AG2" s="12">
        <v>51</v>
      </c>
      <c r="AH2" s="12">
        <f t="shared" ref="AH2:AH65" si="0">SUM(AF2:AG2)</f>
        <v>100</v>
      </c>
      <c r="AI2" s="13">
        <f t="shared" ref="AI2:AI65" si="1">AG2/AH2</f>
        <v>0.51</v>
      </c>
      <c r="AJ2" s="11" t="s">
        <v>1081</v>
      </c>
      <c r="AK2" s="12">
        <v>72</v>
      </c>
      <c r="AL2" s="12">
        <v>75</v>
      </c>
      <c r="AM2" s="12">
        <f t="shared" ref="AM2:AM65" si="2">SUM(AK2:AL2)</f>
        <v>147</v>
      </c>
      <c r="AN2" s="13">
        <f t="shared" ref="AN2:AN65" si="3">AL2/AM2</f>
        <v>0.51020408163265307</v>
      </c>
      <c r="AO2" s="11" t="s">
        <v>1081</v>
      </c>
      <c r="AP2" s="12">
        <v>53</v>
      </c>
      <c r="AQ2" s="12">
        <v>49</v>
      </c>
      <c r="AR2" s="12">
        <f t="shared" ref="AR2:AR65" si="4">SUM(AP2:AQ2)</f>
        <v>102</v>
      </c>
      <c r="AS2" s="13">
        <f t="shared" ref="AS2:AS65" si="5">AQ2/AR2</f>
        <v>0.48039215686274511</v>
      </c>
    </row>
    <row r="3" spans="1:45" s="9" customFormat="1" x14ac:dyDescent="0.25">
      <c r="A3" s="5" t="s">
        <v>629</v>
      </c>
      <c r="B3" s="9" t="s">
        <v>22</v>
      </c>
      <c r="C3" s="9">
        <v>32209326</v>
      </c>
      <c r="D3" s="9" t="s">
        <v>25</v>
      </c>
      <c r="E3" s="9" t="s">
        <v>47</v>
      </c>
      <c r="F3" s="9" t="s">
        <v>53</v>
      </c>
      <c r="G3" s="9" t="s">
        <v>24</v>
      </c>
      <c r="H3" s="9" t="s">
        <v>630</v>
      </c>
      <c r="I3" s="9" t="s">
        <v>628</v>
      </c>
      <c r="J3" s="9" t="s">
        <v>631</v>
      </c>
      <c r="K3" s="4">
        <v>5.2659999999999998E-3</v>
      </c>
      <c r="L3" s="9" t="s">
        <v>29</v>
      </c>
      <c r="M3" s="9" t="s">
        <v>29</v>
      </c>
      <c r="N3" s="9" t="s">
        <v>29</v>
      </c>
      <c r="O3" s="9" t="s">
        <v>33</v>
      </c>
      <c r="P3" s="9" t="s">
        <v>29</v>
      </c>
      <c r="Q3" s="9" t="s">
        <v>40</v>
      </c>
      <c r="R3" s="9" t="s">
        <v>29</v>
      </c>
      <c r="S3" s="9" t="s">
        <v>29</v>
      </c>
      <c r="T3" s="9" t="s">
        <v>29</v>
      </c>
      <c r="U3" s="9" t="s">
        <v>29</v>
      </c>
      <c r="V3" s="9" t="s">
        <v>29</v>
      </c>
      <c r="W3" s="10">
        <v>8.8808525599730292E-8</v>
      </c>
      <c r="X3" s="10">
        <v>0.29745826909237699</v>
      </c>
      <c r="Y3" s="9" t="s">
        <v>1074</v>
      </c>
      <c r="AA3" s="10"/>
      <c r="AB3" s="10"/>
      <c r="AC3" s="10"/>
      <c r="AD3" s="10" t="s">
        <v>1074</v>
      </c>
      <c r="AE3" s="11" t="s">
        <v>1081</v>
      </c>
      <c r="AF3" s="12">
        <v>9</v>
      </c>
      <c r="AG3" s="12">
        <v>15</v>
      </c>
      <c r="AH3" s="12">
        <f t="shared" si="0"/>
        <v>24</v>
      </c>
      <c r="AI3" s="13">
        <f t="shared" si="1"/>
        <v>0.625</v>
      </c>
      <c r="AJ3" s="11" t="s">
        <v>1081</v>
      </c>
      <c r="AK3" s="12">
        <v>33</v>
      </c>
      <c r="AL3" s="12">
        <v>17</v>
      </c>
      <c r="AM3" s="12">
        <f t="shared" si="2"/>
        <v>50</v>
      </c>
      <c r="AN3" s="13">
        <f t="shared" si="3"/>
        <v>0.34</v>
      </c>
      <c r="AO3" s="11" t="s">
        <v>1081</v>
      </c>
      <c r="AP3" s="12">
        <v>32</v>
      </c>
      <c r="AQ3" s="12">
        <v>20</v>
      </c>
      <c r="AR3" s="12">
        <f t="shared" si="4"/>
        <v>52</v>
      </c>
      <c r="AS3" s="13">
        <f t="shared" si="5"/>
        <v>0.38461538461538464</v>
      </c>
    </row>
    <row r="4" spans="1:45" s="9" customFormat="1" x14ac:dyDescent="0.25">
      <c r="A4" s="5" t="s">
        <v>632</v>
      </c>
      <c r="B4" s="9" t="s">
        <v>22</v>
      </c>
      <c r="C4" s="9">
        <v>35738058</v>
      </c>
      <c r="D4" s="9" t="s">
        <v>633</v>
      </c>
      <c r="E4" s="9" t="s">
        <v>25</v>
      </c>
      <c r="K4" s="4">
        <v>3.6267800000000003E-2</v>
      </c>
      <c r="W4" s="10">
        <v>0.99155939343972799</v>
      </c>
      <c r="X4" s="10">
        <v>8.4406065548461792E-3</v>
      </c>
      <c r="AA4" s="10"/>
      <c r="AB4" s="10"/>
      <c r="AC4" s="10"/>
      <c r="AD4" s="10"/>
      <c r="AE4" s="11" t="s">
        <v>1082</v>
      </c>
      <c r="AF4" s="12">
        <v>7</v>
      </c>
      <c r="AG4" s="12">
        <v>10</v>
      </c>
      <c r="AH4" s="12">
        <f t="shared" si="0"/>
        <v>17</v>
      </c>
      <c r="AI4" s="13">
        <f t="shared" si="1"/>
        <v>0.58823529411764708</v>
      </c>
      <c r="AJ4" s="11" t="s">
        <v>1082</v>
      </c>
      <c r="AK4" s="12">
        <v>6</v>
      </c>
      <c r="AL4" s="12">
        <v>18</v>
      </c>
      <c r="AM4" s="12">
        <f t="shared" si="2"/>
        <v>24</v>
      </c>
      <c r="AN4" s="13">
        <f t="shared" si="3"/>
        <v>0.75</v>
      </c>
      <c r="AO4" s="11" t="s">
        <v>1082</v>
      </c>
      <c r="AP4" s="12">
        <v>11</v>
      </c>
      <c r="AQ4" s="12">
        <v>12</v>
      </c>
      <c r="AR4" s="12">
        <f t="shared" si="4"/>
        <v>23</v>
      </c>
      <c r="AS4" s="13">
        <f t="shared" si="5"/>
        <v>0.52173913043478259</v>
      </c>
    </row>
    <row r="5" spans="1:45" s="9" customFormat="1" ht="30" x14ac:dyDescent="0.25">
      <c r="A5" s="5" t="s">
        <v>635</v>
      </c>
      <c r="B5" s="9" t="s">
        <v>22</v>
      </c>
      <c r="C5" s="9">
        <v>36466446</v>
      </c>
      <c r="D5" s="9" t="s">
        <v>47</v>
      </c>
      <c r="E5" s="9" t="s">
        <v>25</v>
      </c>
      <c r="F5" s="9" t="s">
        <v>110</v>
      </c>
      <c r="G5" s="9" t="s">
        <v>140</v>
      </c>
      <c r="H5" s="15" t="s">
        <v>1160</v>
      </c>
      <c r="I5" s="9" t="s">
        <v>634</v>
      </c>
      <c r="J5" s="9" t="s">
        <v>638</v>
      </c>
      <c r="K5" s="4">
        <v>5.7660000000000003E-3</v>
      </c>
      <c r="L5" s="9" t="s">
        <v>636</v>
      </c>
      <c r="M5" s="9" t="s">
        <v>637</v>
      </c>
      <c r="N5" s="9" t="s">
        <v>616</v>
      </c>
      <c r="O5" s="9" t="s">
        <v>32</v>
      </c>
      <c r="P5" s="9" t="s">
        <v>603</v>
      </c>
      <c r="Q5" s="9" t="s">
        <v>40</v>
      </c>
      <c r="R5" s="9" t="s">
        <v>54</v>
      </c>
      <c r="S5" s="9" t="s">
        <v>32</v>
      </c>
      <c r="T5" s="9" t="s">
        <v>25</v>
      </c>
      <c r="U5" s="9" t="s">
        <v>25</v>
      </c>
      <c r="V5" s="9" t="s">
        <v>32</v>
      </c>
      <c r="W5" s="10">
        <v>1.41619198119671E-6</v>
      </c>
      <c r="X5" s="10">
        <v>0.98990737585361999</v>
      </c>
      <c r="AA5" s="10"/>
      <c r="AB5" s="10"/>
      <c r="AC5" s="10"/>
      <c r="AD5" s="10"/>
      <c r="AE5" s="11" t="s">
        <v>1081</v>
      </c>
      <c r="AF5" s="12">
        <v>38</v>
      </c>
      <c r="AG5" s="12">
        <v>45</v>
      </c>
      <c r="AH5" s="12">
        <f t="shared" si="0"/>
        <v>83</v>
      </c>
      <c r="AI5" s="13">
        <f t="shared" si="1"/>
        <v>0.54216867469879515</v>
      </c>
      <c r="AJ5" s="11" t="s">
        <v>1081</v>
      </c>
      <c r="AK5" s="12">
        <v>59</v>
      </c>
      <c r="AL5" s="12">
        <v>43</v>
      </c>
      <c r="AM5" s="12">
        <f t="shared" si="2"/>
        <v>102</v>
      </c>
      <c r="AN5" s="13">
        <f t="shared" si="3"/>
        <v>0.42156862745098039</v>
      </c>
      <c r="AO5" s="11" t="s">
        <v>1081</v>
      </c>
      <c r="AP5" s="12">
        <v>45</v>
      </c>
      <c r="AQ5" s="12">
        <v>36</v>
      </c>
      <c r="AR5" s="12">
        <f t="shared" si="4"/>
        <v>81</v>
      </c>
      <c r="AS5" s="13">
        <f t="shared" si="5"/>
        <v>0.44444444444444442</v>
      </c>
    </row>
    <row r="6" spans="1:45" s="9" customFormat="1" ht="45" x14ac:dyDescent="0.25">
      <c r="A6" s="5" t="s">
        <v>640</v>
      </c>
      <c r="B6" s="9" t="s">
        <v>22</v>
      </c>
      <c r="C6" s="9">
        <v>39748976</v>
      </c>
      <c r="D6" s="9" t="s">
        <v>47</v>
      </c>
      <c r="E6" s="9" t="s">
        <v>25</v>
      </c>
      <c r="F6" s="9" t="s">
        <v>39</v>
      </c>
      <c r="G6" s="9" t="s">
        <v>42</v>
      </c>
      <c r="H6" s="15" t="s">
        <v>1161</v>
      </c>
      <c r="I6" s="9" t="s">
        <v>639</v>
      </c>
      <c r="J6" s="9" t="s">
        <v>641</v>
      </c>
      <c r="K6" s="4">
        <v>4.3319999999999999E-3</v>
      </c>
      <c r="L6" s="9" t="s">
        <v>29</v>
      </c>
      <c r="M6" s="9" t="s">
        <v>33</v>
      </c>
      <c r="N6" s="9" t="s">
        <v>33</v>
      </c>
      <c r="O6" s="9" t="s">
        <v>29</v>
      </c>
      <c r="P6" s="9" t="s">
        <v>118</v>
      </c>
      <c r="Q6" s="9" t="s">
        <v>33</v>
      </c>
      <c r="R6" s="9" t="s">
        <v>25</v>
      </c>
      <c r="S6" s="9" t="s">
        <v>32</v>
      </c>
      <c r="T6" s="9" t="s">
        <v>25</v>
      </c>
      <c r="U6" s="9" t="s">
        <v>25</v>
      </c>
      <c r="V6" s="9" t="s">
        <v>29</v>
      </c>
      <c r="W6" s="10">
        <v>0.98080983985949288</v>
      </c>
      <c r="X6" s="10">
        <v>1.9175686898185398E-2</v>
      </c>
      <c r="AA6" s="10"/>
      <c r="AB6" s="10"/>
      <c r="AC6" s="10"/>
      <c r="AD6" s="10"/>
      <c r="AE6" s="11" t="s">
        <v>1081</v>
      </c>
      <c r="AF6" s="12">
        <v>22</v>
      </c>
      <c r="AG6" s="12">
        <v>25</v>
      </c>
      <c r="AH6" s="12">
        <f t="shared" si="0"/>
        <v>47</v>
      </c>
      <c r="AI6" s="13">
        <f t="shared" si="1"/>
        <v>0.53191489361702127</v>
      </c>
      <c r="AJ6" s="11" t="s">
        <v>1081</v>
      </c>
      <c r="AK6" s="12">
        <v>54</v>
      </c>
      <c r="AL6" s="12">
        <v>46</v>
      </c>
      <c r="AM6" s="12">
        <f t="shared" si="2"/>
        <v>100</v>
      </c>
      <c r="AN6" s="13">
        <f t="shared" si="3"/>
        <v>0.46</v>
      </c>
      <c r="AO6" s="11" t="s">
        <v>1081</v>
      </c>
      <c r="AP6" s="12">
        <v>36</v>
      </c>
      <c r="AQ6" s="12">
        <v>38</v>
      </c>
      <c r="AR6" s="12">
        <f t="shared" si="4"/>
        <v>74</v>
      </c>
      <c r="AS6" s="13">
        <f t="shared" si="5"/>
        <v>0.51351351351351349</v>
      </c>
    </row>
    <row r="7" spans="1:45" s="9" customFormat="1" ht="30" x14ac:dyDescent="0.25">
      <c r="A7" s="5" t="s">
        <v>643</v>
      </c>
      <c r="B7" s="9" t="s">
        <v>22</v>
      </c>
      <c r="C7" s="9">
        <v>42842592</v>
      </c>
      <c r="D7" s="9" t="s">
        <v>23</v>
      </c>
      <c r="E7" s="9" t="s">
        <v>24</v>
      </c>
      <c r="F7" s="9" t="s">
        <v>23</v>
      </c>
      <c r="G7" s="9" t="s">
        <v>110</v>
      </c>
      <c r="H7" s="15" t="s">
        <v>1162</v>
      </c>
      <c r="I7" s="9" t="s">
        <v>642</v>
      </c>
      <c r="J7" s="9" t="s">
        <v>644</v>
      </c>
      <c r="K7" s="4">
        <v>2.0339999999999998E-3</v>
      </c>
      <c r="L7" s="9" t="s">
        <v>25</v>
      </c>
      <c r="M7" s="9" t="s">
        <v>29</v>
      </c>
      <c r="N7" s="9" t="s">
        <v>29</v>
      </c>
      <c r="O7" s="9" t="s">
        <v>32</v>
      </c>
      <c r="P7" s="9" t="s">
        <v>85</v>
      </c>
      <c r="Q7" s="9" t="s">
        <v>42</v>
      </c>
      <c r="R7" s="9" t="s">
        <v>54</v>
      </c>
      <c r="S7" s="9" t="s">
        <v>29</v>
      </c>
      <c r="T7" s="9" t="s">
        <v>25</v>
      </c>
      <c r="U7" s="9" t="s">
        <v>25</v>
      </c>
      <c r="V7" s="9" t="s">
        <v>29</v>
      </c>
      <c r="W7" s="10">
        <v>5.8055284133168009E-5</v>
      </c>
      <c r="X7" s="10">
        <v>0.88918291208092193</v>
      </c>
      <c r="AA7" s="10"/>
      <c r="AB7" s="10"/>
      <c r="AC7" s="10"/>
      <c r="AD7" s="10"/>
      <c r="AE7" s="11" t="s">
        <v>1081</v>
      </c>
      <c r="AF7" s="12">
        <v>21</v>
      </c>
      <c r="AG7" s="12">
        <v>17</v>
      </c>
      <c r="AH7" s="12">
        <f t="shared" si="0"/>
        <v>38</v>
      </c>
      <c r="AI7" s="13">
        <f t="shared" si="1"/>
        <v>0.44736842105263158</v>
      </c>
      <c r="AJ7" s="11" t="s">
        <v>1081</v>
      </c>
      <c r="AK7" s="12">
        <v>68</v>
      </c>
      <c r="AL7" s="12">
        <v>54</v>
      </c>
      <c r="AM7" s="12">
        <f t="shared" si="2"/>
        <v>122</v>
      </c>
      <c r="AN7" s="13">
        <f t="shared" si="3"/>
        <v>0.44262295081967212</v>
      </c>
      <c r="AO7" s="11" t="s">
        <v>1081</v>
      </c>
      <c r="AP7" s="12">
        <v>46</v>
      </c>
      <c r="AQ7" s="12">
        <v>44</v>
      </c>
      <c r="AR7" s="12">
        <f t="shared" si="4"/>
        <v>90</v>
      </c>
      <c r="AS7" s="13">
        <f t="shared" si="5"/>
        <v>0.48888888888888887</v>
      </c>
    </row>
    <row r="8" spans="1:45" s="9" customFormat="1" x14ac:dyDescent="0.25">
      <c r="A8" s="5" t="s">
        <v>646</v>
      </c>
      <c r="B8" s="9" t="s">
        <v>22</v>
      </c>
      <c r="C8" s="9">
        <v>85200644</v>
      </c>
      <c r="D8" s="9" t="s">
        <v>25</v>
      </c>
      <c r="E8" s="9" t="s">
        <v>47</v>
      </c>
      <c r="F8" s="9" t="s">
        <v>110</v>
      </c>
      <c r="G8" s="9" t="s">
        <v>23</v>
      </c>
      <c r="H8" s="9" t="s">
        <v>647</v>
      </c>
      <c r="I8" s="9" t="s">
        <v>645</v>
      </c>
      <c r="J8" s="9" t="s">
        <v>648</v>
      </c>
      <c r="K8" s="4">
        <v>3.4860000000000002E-2</v>
      </c>
      <c r="L8" s="9" t="s">
        <v>29</v>
      </c>
      <c r="M8" s="9" t="s">
        <v>30</v>
      </c>
      <c r="N8" s="9" t="s">
        <v>30</v>
      </c>
      <c r="O8" s="9" t="s">
        <v>32</v>
      </c>
      <c r="P8" s="9" t="s">
        <v>39</v>
      </c>
      <c r="Q8" s="9" t="s">
        <v>42</v>
      </c>
      <c r="R8" s="9" t="s">
        <v>25</v>
      </c>
      <c r="S8" s="9" t="s">
        <v>32</v>
      </c>
      <c r="T8" s="9" t="s">
        <v>25</v>
      </c>
      <c r="U8" s="9" t="s">
        <v>25</v>
      </c>
      <c r="V8" s="9" t="s">
        <v>32</v>
      </c>
      <c r="W8" s="10">
        <v>3.1970942606592498E-12</v>
      </c>
      <c r="X8" s="10">
        <v>0.45461612297925702</v>
      </c>
      <c r="AA8" s="10"/>
      <c r="AB8" s="10"/>
      <c r="AC8" s="10"/>
      <c r="AD8" s="10"/>
      <c r="AE8" s="11" t="s">
        <v>1081</v>
      </c>
      <c r="AF8" s="12">
        <v>10</v>
      </c>
      <c r="AG8" s="12">
        <v>12</v>
      </c>
      <c r="AH8" s="12">
        <f t="shared" si="0"/>
        <v>22</v>
      </c>
      <c r="AI8" s="13">
        <f t="shared" si="1"/>
        <v>0.54545454545454541</v>
      </c>
      <c r="AJ8" s="11" t="s">
        <v>1081</v>
      </c>
      <c r="AK8" s="12">
        <v>16</v>
      </c>
      <c r="AL8" s="12">
        <v>10</v>
      </c>
      <c r="AM8" s="12">
        <f t="shared" si="2"/>
        <v>26</v>
      </c>
      <c r="AN8" s="13">
        <f t="shared" si="3"/>
        <v>0.38461538461538464</v>
      </c>
      <c r="AO8" s="11" t="s">
        <v>1081</v>
      </c>
      <c r="AP8" s="12">
        <v>11</v>
      </c>
      <c r="AQ8" s="12">
        <v>7</v>
      </c>
      <c r="AR8" s="12">
        <f t="shared" si="4"/>
        <v>18</v>
      </c>
      <c r="AS8" s="13">
        <f t="shared" si="5"/>
        <v>0.3888888888888889</v>
      </c>
    </row>
    <row r="9" spans="1:45" s="9" customFormat="1" ht="30" x14ac:dyDescent="0.25">
      <c r="A9" s="5" t="s">
        <v>650</v>
      </c>
      <c r="B9" s="9" t="s">
        <v>22</v>
      </c>
      <c r="C9" s="9">
        <v>108657486</v>
      </c>
      <c r="D9" s="9" t="s">
        <v>47</v>
      </c>
      <c r="E9" s="9" t="s">
        <v>25</v>
      </c>
      <c r="F9" s="9" t="s">
        <v>53</v>
      </c>
      <c r="G9" s="9" t="s">
        <v>111</v>
      </c>
      <c r="H9" s="15" t="s">
        <v>1163</v>
      </c>
      <c r="I9" s="9" t="s">
        <v>649</v>
      </c>
      <c r="J9" s="9" t="s">
        <v>651</v>
      </c>
      <c r="K9" s="4">
        <v>1.9859999999999999E-2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85</v>
      </c>
      <c r="Q9" s="9" t="s">
        <v>40</v>
      </c>
      <c r="R9" s="9" t="s">
        <v>66</v>
      </c>
      <c r="S9" s="9" t="s">
        <v>32</v>
      </c>
      <c r="T9" s="9" t="s">
        <v>25</v>
      </c>
      <c r="U9" s="9" t="s">
        <v>25</v>
      </c>
      <c r="V9" s="9" t="s">
        <v>29</v>
      </c>
      <c r="W9" s="10">
        <v>1.4152904075369099E-6</v>
      </c>
      <c r="X9" s="10">
        <v>0.38729615463984102</v>
      </c>
      <c r="AA9" s="10"/>
      <c r="AB9" s="10"/>
      <c r="AC9" s="10"/>
      <c r="AD9" s="10"/>
      <c r="AE9" s="11" t="s">
        <v>1081</v>
      </c>
      <c r="AF9" s="12">
        <v>10</v>
      </c>
      <c r="AG9" s="12">
        <v>22</v>
      </c>
      <c r="AH9" s="12">
        <f t="shared" si="0"/>
        <v>32</v>
      </c>
      <c r="AI9" s="13">
        <f t="shared" si="1"/>
        <v>0.6875</v>
      </c>
      <c r="AJ9" s="11" t="s">
        <v>1081</v>
      </c>
      <c r="AK9" s="12">
        <v>34</v>
      </c>
      <c r="AL9" s="12">
        <v>36</v>
      </c>
      <c r="AM9" s="12">
        <f t="shared" si="2"/>
        <v>70</v>
      </c>
      <c r="AN9" s="13">
        <f t="shared" si="3"/>
        <v>0.51428571428571423</v>
      </c>
      <c r="AO9" s="11" t="s">
        <v>1081</v>
      </c>
      <c r="AP9" s="12">
        <v>37</v>
      </c>
      <c r="AQ9" s="12">
        <v>39</v>
      </c>
      <c r="AR9" s="12">
        <f t="shared" si="4"/>
        <v>76</v>
      </c>
      <c r="AS9" s="13">
        <f t="shared" si="5"/>
        <v>0.51315789473684215</v>
      </c>
    </row>
    <row r="10" spans="1:45" s="9" customFormat="1" x14ac:dyDescent="0.25">
      <c r="A10" s="5" t="s">
        <v>653</v>
      </c>
      <c r="B10" s="9" t="s">
        <v>22</v>
      </c>
      <c r="C10" s="9">
        <v>219988627</v>
      </c>
      <c r="D10" s="9" t="s">
        <v>25</v>
      </c>
      <c r="E10" s="9" t="s">
        <v>47</v>
      </c>
      <c r="F10" s="9" t="s">
        <v>110</v>
      </c>
      <c r="G10" s="9" t="s">
        <v>23</v>
      </c>
      <c r="H10" s="9" t="s">
        <v>654</v>
      </c>
      <c r="I10" s="9" t="s">
        <v>652</v>
      </c>
      <c r="J10" s="9" t="s">
        <v>656</v>
      </c>
      <c r="K10" s="4">
        <v>1.0109999999999999E-2</v>
      </c>
      <c r="L10" s="9" t="s">
        <v>50</v>
      </c>
      <c r="M10" s="9" t="s">
        <v>655</v>
      </c>
      <c r="N10" s="9" t="s">
        <v>126</v>
      </c>
      <c r="O10" s="9" t="s">
        <v>29</v>
      </c>
      <c r="P10" s="9" t="s">
        <v>29</v>
      </c>
      <c r="Q10" s="9" t="s">
        <v>40</v>
      </c>
      <c r="R10" s="9" t="s">
        <v>50</v>
      </c>
      <c r="S10" s="9" t="s">
        <v>538</v>
      </c>
      <c r="T10" s="9" t="s">
        <v>25</v>
      </c>
      <c r="U10" s="9" t="s">
        <v>25</v>
      </c>
      <c r="V10" s="9" t="s">
        <v>29</v>
      </c>
      <c r="W10" s="10">
        <v>3.847395094191E-7</v>
      </c>
      <c r="X10" s="10">
        <v>0.99999942645310891</v>
      </c>
      <c r="AA10" s="10"/>
      <c r="AB10" s="10"/>
      <c r="AC10" s="10"/>
      <c r="AD10" s="10"/>
      <c r="AE10" s="11" t="s">
        <v>49</v>
      </c>
      <c r="AF10" s="12">
        <v>1</v>
      </c>
      <c r="AG10" s="12">
        <v>1</v>
      </c>
      <c r="AH10" s="12">
        <f t="shared" si="0"/>
        <v>2</v>
      </c>
      <c r="AI10" s="13">
        <f t="shared" si="1"/>
        <v>0.5</v>
      </c>
      <c r="AJ10" s="11" t="s">
        <v>1081</v>
      </c>
      <c r="AK10" s="12">
        <v>15</v>
      </c>
      <c r="AL10" s="12">
        <v>6</v>
      </c>
      <c r="AM10" s="12">
        <f t="shared" si="2"/>
        <v>21</v>
      </c>
      <c r="AN10" s="13">
        <f t="shared" si="3"/>
        <v>0.2857142857142857</v>
      </c>
      <c r="AO10" s="11" t="s">
        <v>1081</v>
      </c>
      <c r="AP10" s="12">
        <v>9</v>
      </c>
      <c r="AQ10" s="12">
        <v>10</v>
      </c>
      <c r="AR10" s="12">
        <f t="shared" si="4"/>
        <v>19</v>
      </c>
      <c r="AS10" s="13">
        <f t="shared" si="5"/>
        <v>0.52631578947368418</v>
      </c>
    </row>
    <row r="11" spans="1:45" s="9" customFormat="1" x14ac:dyDescent="0.25">
      <c r="A11" s="5" t="s">
        <v>658</v>
      </c>
      <c r="B11" s="9" t="s">
        <v>56</v>
      </c>
      <c r="C11" s="9">
        <v>9476032</v>
      </c>
      <c r="D11" s="9" t="s">
        <v>47</v>
      </c>
      <c r="E11" s="9" t="s">
        <v>23</v>
      </c>
      <c r="F11" s="9" t="s">
        <v>42</v>
      </c>
      <c r="G11" s="9" t="s">
        <v>53</v>
      </c>
      <c r="H11" s="9" t="s">
        <v>659</v>
      </c>
      <c r="I11" s="9" t="s">
        <v>657</v>
      </c>
      <c r="J11" s="9" t="s">
        <v>660</v>
      </c>
      <c r="K11" s="4">
        <v>1.9259999999999999E-2</v>
      </c>
      <c r="L11" s="9" t="s">
        <v>506</v>
      </c>
      <c r="M11" s="9" t="s">
        <v>29</v>
      </c>
      <c r="N11" s="9" t="s">
        <v>29</v>
      </c>
      <c r="O11" s="9" t="s">
        <v>31</v>
      </c>
      <c r="P11" s="9" t="s">
        <v>63</v>
      </c>
      <c r="Q11" s="9" t="s">
        <v>42</v>
      </c>
      <c r="R11" s="9" t="s">
        <v>86</v>
      </c>
      <c r="S11" s="9" t="s">
        <v>32</v>
      </c>
      <c r="T11" s="9" t="s">
        <v>25</v>
      </c>
      <c r="U11" s="9" t="s">
        <v>25</v>
      </c>
      <c r="V11" s="9" t="s">
        <v>29</v>
      </c>
      <c r="W11" s="10">
        <v>1.19134559107643E-4</v>
      </c>
      <c r="X11" s="10">
        <v>0.61198243814115694</v>
      </c>
      <c r="AA11" s="10"/>
      <c r="AB11" s="10"/>
      <c r="AC11" s="10"/>
      <c r="AD11" s="10"/>
      <c r="AE11" s="11" t="s">
        <v>1081</v>
      </c>
      <c r="AF11" s="12">
        <v>22</v>
      </c>
      <c r="AG11" s="12">
        <v>20</v>
      </c>
      <c r="AH11" s="12">
        <f t="shared" si="0"/>
        <v>42</v>
      </c>
      <c r="AI11" s="13">
        <f t="shared" si="1"/>
        <v>0.47619047619047616</v>
      </c>
      <c r="AJ11" s="11" t="s">
        <v>1081</v>
      </c>
      <c r="AK11" s="12">
        <v>41</v>
      </c>
      <c r="AL11" s="12">
        <v>39</v>
      </c>
      <c r="AM11" s="12">
        <f t="shared" si="2"/>
        <v>80</v>
      </c>
      <c r="AN11" s="13">
        <f t="shared" si="3"/>
        <v>0.48749999999999999</v>
      </c>
      <c r="AO11" s="11" t="s">
        <v>1081</v>
      </c>
      <c r="AP11" s="12">
        <v>38</v>
      </c>
      <c r="AQ11" s="12">
        <v>20</v>
      </c>
      <c r="AR11" s="12">
        <f t="shared" si="4"/>
        <v>58</v>
      </c>
      <c r="AS11" s="13">
        <f t="shared" si="5"/>
        <v>0.34482758620689657</v>
      </c>
    </row>
    <row r="12" spans="1:45" s="9" customFormat="1" ht="60" x14ac:dyDescent="0.25">
      <c r="A12" s="5" t="s">
        <v>664</v>
      </c>
      <c r="B12" s="9" t="s">
        <v>56</v>
      </c>
      <c r="C12" s="9">
        <v>147972798</v>
      </c>
      <c r="D12" s="9" t="s">
        <v>23</v>
      </c>
      <c r="E12" s="9" t="s">
        <v>47</v>
      </c>
      <c r="F12" s="9" t="s">
        <v>42</v>
      </c>
      <c r="G12" s="9" t="s">
        <v>53</v>
      </c>
      <c r="H12" s="15" t="s">
        <v>1164</v>
      </c>
      <c r="I12" s="9" t="s">
        <v>663</v>
      </c>
      <c r="J12" s="9" t="s">
        <v>666</v>
      </c>
      <c r="K12" s="4">
        <v>3.7909999999999999E-2</v>
      </c>
      <c r="L12" s="9" t="s">
        <v>25</v>
      </c>
      <c r="M12" s="9" t="s">
        <v>30</v>
      </c>
      <c r="N12" s="9" t="s">
        <v>30</v>
      </c>
      <c r="O12" s="9" t="s">
        <v>32</v>
      </c>
      <c r="P12" s="9" t="s">
        <v>665</v>
      </c>
      <c r="Q12" s="9" t="s">
        <v>32</v>
      </c>
      <c r="R12" s="9" t="s">
        <v>349</v>
      </c>
      <c r="S12" s="9" t="s">
        <v>32</v>
      </c>
      <c r="T12" s="9" t="s">
        <v>25</v>
      </c>
      <c r="U12" s="9" t="s">
        <v>25</v>
      </c>
      <c r="V12" s="9" t="s">
        <v>32</v>
      </c>
      <c r="W12" s="10">
        <v>2.29195436096199E-6</v>
      </c>
      <c r="X12" s="10">
        <v>0.90165021308514903</v>
      </c>
      <c r="AA12" s="10" t="s">
        <v>1074</v>
      </c>
      <c r="AB12" s="10"/>
      <c r="AC12" s="10"/>
      <c r="AD12" s="10" t="s">
        <v>1074</v>
      </c>
      <c r="AE12" s="11" t="s">
        <v>1081</v>
      </c>
      <c r="AF12" s="12">
        <v>5</v>
      </c>
      <c r="AG12" s="12">
        <v>12</v>
      </c>
      <c r="AH12" s="12">
        <f t="shared" si="0"/>
        <v>17</v>
      </c>
      <c r="AI12" s="13">
        <f t="shared" si="1"/>
        <v>0.70588235294117652</v>
      </c>
      <c r="AJ12" s="11" t="s">
        <v>1081</v>
      </c>
      <c r="AK12" s="12">
        <v>24</v>
      </c>
      <c r="AL12" s="12">
        <v>24</v>
      </c>
      <c r="AM12" s="12">
        <f t="shared" si="2"/>
        <v>48</v>
      </c>
      <c r="AN12" s="13">
        <f t="shared" si="3"/>
        <v>0.5</v>
      </c>
      <c r="AO12" s="11" t="s">
        <v>1084</v>
      </c>
      <c r="AP12" s="12">
        <v>0</v>
      </c>
      <c r="AQ12" s="12">
        <v>42</v>
      </c>
      <c r="AR12" s="12">
        <f t="shared" si="4"/>
        <v>42</v>
      </c>
      <c r="AS12" s="13">
        <f t="shared" si="5"/>
        <v>1</v>
      </c>
    </row>
    <row r="13" spans="1:45" s="9" customFormat="1" x14ac:dyDescent="0.25">
      <c r="A13" s="5" t="s">
        <v>668</v>
      </c>
      <c r="B13" s="9" t="s">
        <v>56</v>
      </c>
      <c r="C13" s="9">
        <v>169204093</v>
      </c>
      <c r="D13" s="9" t="s">
        <v>25</v>
      </c>
      <c r="E13" s="9" t="s">
        <v>47</v>
      </c>
      <c r="F13" s="9" t="s">
        <v>32</v>
      </c>
      <c r="G13" s="9" t="s">
        <v>29</v>
      </c>
      <c r="H13" s="9" t="s">
        <v>669</v>
      </c>
      <c r="I13" s="9" t="s">
        <v>667</v>
      </c>
      <c r="J13" s="9" t="s">
        <v>670</v>
      </c>
      <c r="K13" s="4">
        <v>2.9499999999999998E-2</v>
      </c>
      <c r="L13" s="9" t="s">
        <v>25</v>
      </c>
      <c r="M13" s="9" t="s">
        <v>39</v>
      </c>
      <c r="N13" s="9" t="s">
        <v>30</v>
      </c>
      <c r="O13" s="9" t="s">
        <v>32</v>
      </c>
      <c r="P13" s="9" t="s">
        <v>29</v>
      </c>
      <c r="Q13" s="9" t="s">
        <v>42</v>
      </c>
      <c r="R13" s="9" t="s">
        <v>29</v>
      </c>
      <c r="S13" s="9" t="s">
        <v>32</v>
      </c>
      <c r="T13" s="9" t="s">
        <v>25</v>
      </c>
      <c r="U13" s="9" t="s">
        <v>25</v>
      </c>
      <c r="V13" s="9" t="s">
        <v>29</v>
      </c>
      <c r="W13" s="10">
        <v>0.99999999999851008</v>
      </c>
      <c r="X13" s="10">
        <v>1.48993861047412E-12</v>
      </c>
      <c r="Y13" s="9" t="s">
        <v>1074</v>
      </c>
      <c r="AA13" s="10"/>
      <c r="AB13" s="10"/>
      <c r="AC13" s="10"/>
      <c r="AD13" s="10" t="s">
        <v>1074</v>
      </c>
      <c r="AE13" s="11" t="s">
        <v>1081</v>
      </c>
      <c r="AF13" s="12">
        <v>17</v>
      </c>
      <c r="AG13" s="12">
        <v>12</v>
      </c>
      <c r="AH13" s="12">
        <f t="shared" si="0"/>
        <v>29</v>
      </c>
      <c r="AI13" s="13">
        <f t="shared" si="1"/>
        <v>0.41379310344827586</v>
      </c>
      <c r="AJ13" s="11" t="s">
        <v>1081</v>
      </c>
      <c r="AK13" s="12">
        <v>43</v>
      </c>
      <c r="AL13" s="12">
        <v>43</v>
      </c>
      <c r="AM13" s="12">
        <f t="shared" si="2"/>
        <v>86</v>
      </c>
      <c r="AN13" s="13">
        <f t="shared" si="3"/>
        <v>0.5</v>
      </c>
      <c r="AO13" s="11" t="s">
        <v>1081</v>
      </c>
      <c r="AP13" s="12">
        <v>33</v>
      </c>
      <c r="AQ13" s="12">
        <v>34</v>
      </c>
      <c r="AR13" s="12">
        <f t="shared" si="4"/>
        <v>67</v>
      </c>
      <c r="AS13" s="13">
        <f t="shared" si="5"/>
        <v>0.5074626865671642</v>
      </c>
    </row>
    <row r="14" spans="1:45" s="9" customFormat="1" x14ac:dyDescent="0.25">
      <c r="A14" s="5" t="s">
        <v>668</v>
      </c>
      <c r="B14" s="9" t="s">
        <v>56</v>
      </c>
      <c r="C14" s="9">
        <v>169206467</v>
      </c>
      <c r="D14" s="9" t="s">
        <v>25</v>
      </c>
      <c r="E14" s="9" t="s">
        <v>47</v>
      </c>
      <c r="F14" s="9" t="s">
        <v>110</v>
      </c>
      <c r="G14" s="9" t="s">
        <v>23</v>
      </c>
      <c r="H14" s="9" t="s">
        <v>672</v>
      </c>
      <c r="I14" s="9" t="s">
        <v>671</v>
      </c>
      <c r="J14" s="9" t="s">
        <v>670</v>
      </c>
      <c r="K14" s="4">
        <v>1.286E-2</v>
      </c>
      <c r="L14" s="9" t="s">
        <v>25</v>
      </c>
      <c r="M14" s="9" t="s">
        <v>30</v>
      </c>
      <c r="N14" s="9" t="s">
        <v>30</v>
      </c>
      <c r="O14" s="9" t="s">
        <v>32</v>
      </c>
      <c r="P14" s="9" t="s">
        <v>32</v>
      </c>
      <c r="Q14" s="9" t="s">
        <v>32</v>
      </c>
      <c r="R14" s="9" t="s">
        <v>29</v>
      </c>
      <c r="S14" s="9" t="s">
        <v>32</v>
      </c>
      <c r="T14" s="9" t="s">
        <v>25</v>
      </c>
      <c r="U14" s="9" t="s">
        <v>25</v>
      </c>
      <c r="V14" s="9" t="s">
        <v>32</v>
      </c>
      <c r="W14" s="10">
        <v>0.99999999999851008</v>
      </c>
      <c r="X14" s="10">
        <v>1.48993861047412E-12</v>
      </c>
      <c r="Y14" s="9" t="s">
        <v>1074</v>
      </c>
      <c r="AA14" s="10"/>
      <c r="AB14" s="10"/>
      <c r="AC14" s="10"/>
      <c r="AD14" s="10" t="s">
        <v>1074</v>
      </c>
      <c r="AE14" s="11" t="s">
        <v>1081</v>
      </c>
      <c r="AF14" s="12">
        <v>16</v>
      </c>
      <c r="AG14" s="12">
        <v>26</v>
      </c>
      <c r="AH14" s="12">
        <f t="shared" si="0"/>
        <v>42</v>
      </c>
      <c r="AI14" s="13">
        <f t="shared" si="1"/>
        <v>0.61904761904761907</v>
      </c>
      <c r="AJ14" s="11" t="s">
        <v>1081</v>
      </c>
      <c r="AK14" s="12">
        <v>89</v>
      </c>
      <c r="AL14" s="12">
        <v>76</v>
      </c>
      <c r="AM14" s="12">
        <f t="shared" si="2"/>
        <v>165</v>
      </c>
      <c r="AN14" s="13">
        <f t="shared" si="3"/>
        <v>0.46060606060606063</v>
      </c>
      <c r="AO14" s="11" t="s">
        <v>1081</v>
      </c>
      <c r="AP14" s="12">
        <v>64</v>
      </c>
      <c r="AQ14" s="12">
        <v>65</v>
      </c>
      <c r="AR14" s="12">
        <f t="shared" si="4"/>
        <v>129</v>
      </c>
      <c r="AS14" s="13">
        <f t="shared" si="5"/>
        <v>0.50387596899224807</v>
      </c>
    </row>
    <row r="15" spans="1:45" s="9" customFormat="1" x14ac:dyDescent="0.25">
      <c r="A15" s="5" t="s">
        <v>668</v>
      </c>
      <c r="B15" s="9" t="s">
        <v>56</v>
      </c>
      <c r="C15" s="9">
        <v>169273037</v>
      </c>
      <c r="D15" s="9" t="s">
        <v>47</v>
      </c>
      <c r="E15" s="9" t="s">
        <v>25</v>
      </c>
      <c r="F15" s="9" t="s">
        <v>23</v>
      </c>
      <c r="G15" s="9" t="s">
        <v>29</v>
      </c>
      <c r="H15" s="9" t="s">
        <v>674</v>
      </c>
      <c r="I15" s="9" t="s">
        <v>673</v>
      </c>
      <c r="J15" s="9" t="s">
        <v>670</v>
      </c>
      <c r="K15" s="4">
        <v>2.8469999999999999E-2</v>
      </c>
      <c r="L15" s="9" t="s">
        <v>29</v>
      </c>
      <c r="M15" s="9" t="s">
        <v>29</v>
      </c>
      <c r="N15" s="9" t="s">
        <v>29</v>
      </c>
      <c r="O15" s="9" t="s">
        <v>29</v>
      </c>
      <c r="P15" s="9" t="s">
        <v>55</v>
      </c>
      <c r="Q15" s="9" t="s">
        <v>40</v>
      </c>
      <c r="R15" s="9" t="s">
        <v>55</v>
      </c>
      <c r="S15" s="9" t="s">
        <v>29</v>
      </c>
      <c r="T15" s="9" t="s">
        <v>29</v>
      </c>
      <c r="U15" s="9" t="s">
        <v>29</v>
      </c>
      <c r="V15" s="9" t="s">
        <v>29</v>
      </c>
      <c r="W15" s="10">
        <v>0.99999999999851008</v>
      </c>
      <c r="X15" s="10">
        <v>1.48993861047412E-12</v>
      </c>
      <c r="Y15" s="9" t="s">
        <v>1074</v>
      </c>
      <c r="AA15" s="10"/>
      <c r="AB15" s="10"/>
      <c r="AC15" s="10"/>
      <c r="AD15" s="10" t="s">
        <v>1074</v>
      </c>
      <c r="AE15" s="11" t="s">
        <v>49</v>
      </c>
      <c r="AF15" s="12">
        <v>4</v>
      </c>
      <c r="AG15" s="12">
        <v>5</v>
      </c>
      <c r="AH15" s="12">
        <f t="shared" si="0"/>
        <v>9</v>
      </c>
      <c r="AI15" s="13">
        <f t="shared" si="1"/>
        <v>0.55555555555555558</v>
      </c>
      <c r="AJ15" s="11" t="s">
        <v>1081</v>
      </c>
      <c r="AK15" s="12">
        <v>29</v>
      </c>
      <c r="AL15" s="12">
        <v>35</v>
      </c>
      <c r="AM15" s="12">
        <f t="shared" si="2"/>
        <v>64</v>
      </c>
      <c r="AN15" s="13">
        <f t="shared" si="3"/>
        <v>0.546875</v>
      </c>
      <c r="AO15" s="11" t="s">
        <v>1081</v>
      </c>
      <c r="AP15" s="12">
        <v>23</v>
      </c>
      <c r="AQ15" s="12">
        <v>32</v>
      </c>
      <c r="AR15" s="12">
        <f t="shared" si="4"/>
        <v>55</v>
      </c>
      <c r="AS15" s="13">
        <f t="shared" si="5"/>
        <v>0.58181818181818179</v>
      </c>
    </row>
    <row r="16" spans="1:45" s="9" customFormat="1" ht="30" x14ac:dyDescent="0.25">
      <c r="A16" s="5" t="s">
        <v>676</v>
      </c>
      <c r="B16" s="9" t="s">
        <v>56</v>
      </c>
      <c r="C16" s="9">
        <v>169555188</v>
      </c>
      <c r="D16" s="9" t="s">
        <v>47</v>
      </c>
      <c r="E16" s="9" t="s">
        <v>23</v>
      </c>
      <c r="F16" s="9" t="s">
        <v>110</v>
      </c>
      <c r="G16" s="9" t="s">
        <v>147</v>
      </c>
      <c r="H16" s="15" t="s">
        <v>1165</v>
      </c>
      <c r="I16" s="9" t="s">
        <v>675</v>
      </c>
      <c r="J16" s="9" t="s">
        <v>677</v>
      </c>
      <c r="K16" s="4">
        <v>3.3459999999999997E-2</v>
      </c>
      <c r="L16" s="9" t="s">
        <v>29</v>
      </c>
      <c r="M16" s="9" t="s">
        <v>30</v>
      </c>
      <c r="N16" s="9" t="s">
        <v>30</v>
      </c>
      <c r="O16" s="9" t="s">
        <v>32</v>
      </c>
      <c r="P16" s="9" t="s">
        <v>57</v>
      </c>
      <c r="Q16" s="9" t="s">
        <v>32</v>
      </c>
      <c r="R16" s="9" t="s">
        <v>86</v>
      </c>
      <c r="S16" s="9" t="s">
        <v>32</v>
      </c>
      <c r="T16" s="9" t="s">
        <v>25</v>
      </c>
      <c r="U16" s="9" t="s">
        <v>25</v>
      </c>
      <c r="V16" s="9" t="s">
        <v>32</v>
      </c>
      <c r="W16" s="10">
        <v>1.6543640121616499E-12</v>
      </c>
      <c r="X16" s="10">
        <v>0.33455011841173199</v>
      </c>
      <c r="AA16" s="10"/>
      <c r="AB16" s="10"/>
      <c r="AC16" s="10"/>
      <c r="AD16" s="10"/>
      <c r="AE16" s="11" t="s">
        <v>1081</v>
      </c>
      <c r="AF16" s="12">
        <v>19</v>
      </c>
      <c r="AG16" s="12">
        <v>9</v>
      </c>
      <c r="AH16" s="12">
        <f t="shared" si="0"/>
        <v>28</v>
      </c>
      <c r="AI16" s="13">
        <f t="shared" si="1"/>
        <v>0.32142857142857145</v>
      </c>
      <c r="AJ16" s="11" t="s">
        <v>1081</v>
      </c>
      <c r="AK16" s="12">
        <v>44</v>
      </c>
      <c r="AL16" s="12">
        <v>41</v>
      </c>
      <c r="AM16" s="12">
        <f t="shared" si="2"/>
        <v>85</v>
      </c>
      <c r="AN16" s="13">
        <f t="shared" si="3"/>
        <v>0.4823529411764706</v>
      </c>
      <c r="AO16" s="11" t="s">
        <v>1081</v>
      </c>
      <c r="AP16" s="12">
        <v>39</v>
      </c>
      <c r="AQ16" s="12">
        <v>47</v>
      </c>
      <c r="AR16" s="12">
        <f t="shared" si="4"/>
        <v>86</v>
      </c>
      <c r="AS16" s="13">
        <f t="shared" si="5"/>
        <v>0.54651162790697672</v>
      </c>
    </row>
    <row r="17" spans="1:45" s="9" customFormat="1" x14ac:dyDescent="0.25">
      <c r="A17" s="5" t="s">
        <v>679</v>
      </c>
      <c r="B17" s="9" t="s">
        <v>56</v>
      </c>
      <c r="C17" s="9">
        <v>169654141</v>
      </c>
      <c r="D17" s="9" t="s">
        <v>47</v>
      </c>
      <c r="E17" s="9" t="s">
        <v>25</v>
      </c>
      <c r="F17" s="9" t="s">
        <v>35</v>
      </c>
      <c r="G17" s="9" t="s">
        <v>140</v>
      </c>
      <c r="H17" s="9" t="s">
        <v>680</v>
      </c>
      <c r="I17" s="9" t="s">
        <v>678</v>
      </c>
      <c r="J17" s="9" t="s">
        <v>681</v>
      </c>
      <c r="K17" s="4">
        <v>3.2190000000000003E-2</v>
      </c>
      <c r="L17" s="9" t="s">
        <v>25</v>
      </c>
      <c r="M17" s="9" t="s">
        <v>39</v>
      </c>
      <c r="N17" s="9" t="s">
        <v>30</v>
      </c>
      <c r="O17" s="9" t="s">
        <v>32</v>
      </c>
      <c r="P17" s="9" t="s">
        <v>39</v>
      </c>
      <c r="Q17" s="9" t="s">
        <v>40</v>
      </c>
      <c r="R17" s="9" t="s">
        <v>25</v>
      </c>
      <c r="S17" s="9" t="s">
        <v>32</v>
      </c>
      <c r="T17" s="9" t="s">
        <v>25</v>
      </c>
      <c r="U17" s="9" t="s">
        <v>25</v>
      </c>
      <c r="V17" s="9" t="s">
        <v>29</v>
      </c>
      <c r="W17" s="10">
        <v>1.0845930963203699E-15</v>
      </c>
      <c r="X17" s="10">
        <v>5.2440753399844902E-3</v>
      </c>
      <c r="AA17" s="10"/>
      <c r="AB17" s="10"/>
      <c r="AC17" s="10"/>
      <c r="AD17" s="10"/>
      <c r="AE17" s="11" t="s">
        <v>1081</v>
      </c>
      <c r="AF17" s="12">
        <v>23</v>
      </c>
      <c r="AG17" s="12">
        <v>18</v>
      </c>
      <c r="AH17" s="12">
        <f t="shared" si="0"/>
        <v>41</v>
      </c>
      <c r="AI17" s="13">
        <f t="shared" si="1"/>
        <v>0.43902439024390244</v>
      </c>
      <c r="AJ17" s="11" t="s">
        <v>1081</v>
      </c>
      <c r="AK17" s="12">
        <v>41</v>
      </c>
      <c r="AL17" s="12">
        <v>45</v>
      </c>
      <c r="AM17" s="12">
        <f t="shared" si="2"/>
        <v>86</v>
      </c>
      <c r="AN17" s="13">
        <f t="shared" si="3"/>
        <v>0.52325581395348841</v>
      </c>
      <c r="AO17" s="11" t="s">
        <v>1081</v>
      </c>
      <c r="AP17" s="12">
        <v>45</v>
      </c>
      <c r="AQ17" s="12">
        <v>49</v>
      </c>
      <c r="AR17" s="12">
        <f t="shared" si="4"/>
        <v>94</v>
      </c>
      <c r="AS17" s="13">
        <f t="shared" si="5"/>
        <v>0.52127659574468088</v>
      </c>
    </row>
    <row r="18" spans="1:45" s="9" customFormat="1" x14ac:dyDescent="0.25">
      <c r="A18" s="5" t="s">
        <v>683</v>
      </c>
      <c r="B18" s="9" t="s">
        <v>56</v>
      </c>
      <c r="C18" s="9">
        <v>181678271</v>
      </c>
      <c r="D18" s="9" t="s">
        <v>23</v>
      </c>
      <c r="E18" s="9" t="s">
        <v>25</v>
      </c>
      <c r="F18" s="9" t="s">
        <v>39</v>
      </c>
      <c r="G18" s="9" t="s">
        <v>163</v>
      </c>
      <c r="H18" s="9" t="s">
        <v>684</v>
      </c>
      <c r="I18" s="9" t="s">
        <v>682</v>
      </c>
      <c r="J18" s="9" t="s">
        <v>685</v>
      </c>
      <c r="K18" s="4">
        <v>1.891E-2</v>
      </c>
      <c r="L18" s="9" t="s">
        <v>29</v>
      </c>
      <c r="M18" s="9" t="s">
        <v>39</v>
      </c>
      <c r="N18" s="9" t="s">
        <v>30</v>
      </c>
      <c r="O18" s="9" t="s">
        <v>29</v>
      </c>
      <c r="P18" s="9" t="s">
        <v>29</v>
      </c>
      <c r="Q18" s="9" t="s">
        <v>42</v>
      </c>
      <c r="R18" s="9" t="s">
        <v>25</v>
      </c>
      <c r="S18" s="9" t="s">
        <v>29</v>
      </c>
      <c r="T18" s="9" t="s">
        <v>25</v>
      </c>
      <c r="U18" s="9" t="s">
        <v>25</v>
      </c>
      <c r="V18" s="9" t="s">
        <v>32</v>
      </c>
      <c r="W18" s="10">
        <v>0.138071318356774</v>
      </c>
      <c r="X18" s="10">
        <v>0.77970218859517293</v>
      </c>
      <c r="AA18" s="10"/>
      <c r="AB18" s="10"/>
      <c r="AC18" s="10"/>
      <c r="AD18" s="10"/>
      <c r="AE18" s="11" t="s">
        <v>1081</v>
      </c>
      <c r="AF18" s="12">
        <v>56</v>
      </c>
      <c r="AG18" s="12">
        <v>72</v>
      </c>
      <c r="AH18" s="12">
        <f t="shared" si="0"/>
        <v>128</v>
      </c>
      <c r="AI18" s="13">
        <f t="shared" si="1"/>
        <v>0.5625</v>
      </c>
      <c r="AJ18" s="11" t="s">
        <v>1081</v>
      </c>
      <c r="AK18" s="12">
        <v>113</v>
      </c>
      <c r="AL18" s="12">
        <v>105</v>
      </c>
      <c r="AM18" s="12">
        <f t="shared" si="2"/>
        <v>218</v>
      </c>
      <c r="AN18" s="13">
        <f t="shared" si="3"/>
        <v>0.48165137614678899</v>
      </c>
      <c r="AO18" s="11" t="s">
        <v>1081</v>
      </c>
      <c r="AP18" s="12">
        <v>70</v>
      </c>
      <c r="AQ18" s="12">
        <v>85</v>
      </c>
      <c r="AR18" s="12">
        <f t="shared" si="4"/>
        <v>155</v>
      </c>
      <c r="AS18" s="13">
        <f t="shared" si="5"/>
        <v>0.54838709677419351</v>
      </c>
    </row>
    <row r="19" spans="1:45" s="9" customFormat="1" x14ac:dyDescent="0.25">
      <c r="A19" s="5" t="s">
        <v>687</v>
      </c>
      <c r="B19" s="9" t="s">
        <v>56</v>
      </c>
      <c r="C19" s="9">
        <v>189075416</v>
      </c>
      <c r="D19" s="9" t="s">
        <v>25</v>
      </c>
      <c r="E19" s="9" t="s">
        <v>23</v>
      </c>
      <c r="F19" s="9" t="s">
        <v>40</v>
      </c>
      <c r="G19" s="9" t="s">
        <v>42</v>
      </c>
      <c r="H19" s="9" t="s">
        <v>688</v>
      </c>
      <c r="I19" s="9" t="s">
        <v>686</v>
      </c>
      <c r="J19" s="9" t="s">
        <v>689</v>
      </c>
      <c r="K19" s="4">
        <v>1.8259999999999998E-2</v>
      </c>
      <c r="L19" s="9" t="s">
        <v>25</v>
      </c>
      <c r="M19" s="9" t="s">
        <v>30</v>
      </c>
      <c r="N19" s="9" t="s">
        <v>30</v>
      </c>
      <c r="O19" s="9" t="s">
        <v>29</v>
      </c>
      <c r="P19" s="9" t="s">
        <v>29</v>
      </c>
      <c r="Q19" s="9" t="s">
        <v>32</v>
      </c>
      <c r="R19" s="9" t="s">
        <v>29</v>
      </c>
      <c r="S19" s="9" t="s">
        <v>32</v>
      </c>
      <c r="T19" s="9" t="s">
        <v>25</v>
      </c>
      <c r="U19" s="9" t="s">
        <v>25</v>
      </c>
      <c r="V19" s="9" t="s">
        <v>29</v>
      </c>
      <c r="W19" s="10">
        <v>0.99999999988435295</v>
      </c>
      <c r="X19" s="10">
        <v>1.15647220666227E-10</v>
      </c>
      <c r="AA19" s="10"/>
      <c r="AB19" s="10"/>
      <c r="AC19" s="10" t="s">
        <v>1074</v>
      </c>
      <c r="AD19" s="10" t="s">
        <v>1074</v>
      </c>
      <c r="AE19" s="11" t="s">
        <v>1084</v>
      </c>
      <c r="AF19" s="12">
        <v>0</v>
      </c>
      <c r="AG19" s="12">
        <v>12</v>
      </c>
      <c r="AH19" s="12">
        <f t="shared" si="0"/>
        <v>12</v>
      </c>
      <c r="AI19" s="13">
        <f t="shared" si="1"/>
        <v>1</v>
      </c>
      <c r="AJ19" s="11" t="s">
        <v>1081</v>
      </c>
      <c r="AK19" s="12">
        <v>43</v>
      </c>
      <c r="AL19" s="12">
        <v>36</v>
      </c>
      <c r="AM19" s="12">
        <f t="shared" si="2"/>
        <v>79</v>
      </c>
      <c r="AN19" s="13">
        <f t="shared" si="3"/>
        <v>0.45569620253164556</v>
      </c>
      <c r="AO19" s="11" t="s">
        <v>1081</v>
      </c>
      <c r="AP19" s="12">
        <v>31</v>
      </c>
      <c r="AQ19" s="12">
        <v>36</v>
      </c>
      <c r="AR19" s="12">
        <f t="shared" si="4"/>
        <v>67</v>
      </c>
      <c r="AS19" s="13">
        <f t="shared" si="5"/>
        <v>0.53731343283582089</v>
      </c>
    </row>
    <row r="20" spans="1:45" s="9" customFormat="1" x14ac:dyDescent="0.25">
      <c r="A20" s="5" t="s">
        <v>691</v>
      </c>
      <c r="B20" s="9" t="s">
        <v>56</v>
      </c>
      <c r="C20" s="9">
        <v>189705182</v>
      </c>
      <c r="D20" s="9" t="s">
        <v>23</v>
      </c>
      <c r="E20" s="9" t="s">
        <v>24</v>
      </c>
      <c r="F20" s="9" t="s">
        <v>47</v>
      </c>
      <c r="G20" s="9" t="s">
        <v>225</v>
      </c>
      <c r="H20" s="9" t="s">
        <v>692</v>
      </c>
      <c r="I20" s="9" t="s">
        <v>690</v>
      </c>
      <c r="J20" s="9" t="s">
        <v>693</v>
      </c>
      <c r="K20" s="4">
        <v>1.7770000000000001E-2</v>
      </c>
      <c r="L20" s="9" t="s">
        <v>25</v>
      </c>
      <c r="M20" s="9" t="s">
        <v>33</v>
      </c>
      <c r="N20" s="9" t="s">
        <v>33</v>
      </c>
      <c r="O20" s="9" t="s">
        <v>32</v>
      </c>
      <c r="P20" s="9" t="s">
        <v>118</v>
      </c>
      <c r="Q20" s="9" t="s">
        <v>42</v>
      </c>
      <c r="R20" s="9" t="s">
        <v>86</v>
      </c>
      <c r="S20" s="9" t="s">
        <v>32</v>
      </c>
      <c r="T20" s="9" t="s">
        <v>25</v>
      </c>
      <c r="U20" s="9" t="s">
        <v>25</v>
      </c>
      <c r="V20" s="9" t="s">
        <v>32</v>
      </c>
      <c r="W20" s="10">
        <v>6.6124241759395989E-24</v>
      </c>
      <c r="X20" s="10">
        <v>2.7274454764766301E-3</v>
      </c>
      <c r="AA20" s="10"/>
      <c r="AB20" s="10"/>
      <c r="AC20" s="10"/>
      <c r="AD20" s="10"/>
      <c r="AE20" s="11" t="s">
        <v>1081</v>
      </c>
      <c r="AF20" s="12">
        <v>17</v>
      </c>
      <c r="AG20" s="12">
        <v>10</v>
      </c>
      <c r="AH20" s="12">
        <f t="shared" si="0"/>
        <v>27</v>
      </c>
      <c r="AI20" s="13">
        <f t="shared" si="1"/>
        <v>0.37037037037037035</v>
      </c>
      <c r="AJ20" s="11" t="s">
        <v>1081</v>
      </c>
      <c r="AK20" s="12">
        <v>51</v>
      </c>
      <c r="AL20" s="12">
        <v>38</v>
      </c>
      <c r="AM20" s="12">
        <f t="shared" si="2"/>
        <v>89</v>
      </c>
      <c r="AN20" s="13">
        <f t="shared" si="3"/>
        <v>0.42696629213483145</v>
      </c>
      <c r="AO20" s="11" t="s">
        <v>1081</v>
      </c>
      <c r="AP20" s="12">
        <v>44</v>
      </c>
      <c r="AQ20" s="12">
        <v>41</v>
      </c>
      <c r="AR20" s="12">
        <f t="shared" si="4"/>
        <v>85</v>
      </c>
      <c r="AS20" s="13">
        <f t="shared" si="5"/>
        <v>0.4823529411764706</v>
      </c>
    </row>
    <row r="21" spans="1:45" s="9" customFormat="1" ht="105" x14ac:dyDescent="0.25">
      <c r="A21" s="5" t="s">
        <v>695</v>
      </c>
      <c r="B21" s="9" t="s">
        <v>81</v>
      </c>
      <c r="C21" s="9">
        <v>37047639</v>
      </c>
      <c r="D21" s="9" t="s">
        <v>24</v>
      </c>
      <c r="E21" s="9" t="s">
        <v>23</v>
      </c>
      <c r="F21" s="9" t="s">
        <v>140</v>
      </c>
      <c r="G21" s="9" t="s">
        <v>110</v>
      </c>
      <c r="H21" s="15" t="s">
        <v>1166</v>
      </c>
      <c r="I21" s="9" t="s">
        <v>694</v>
      </c>
      <c r="J21" s="9" t="s">
        <v>697</v>
      </c>
      <c r="K21" s="4">
        <v>3.418E-3</v>
      </c>
      <c r="L21" s="9" t="s">
        <v>29</v>
      </c>
      <c r="M21" s="9" t="s">
        <v>29</v>
      </c>
      <c r="N21" s="9" t="s">
        <v>696</v>
      </c>
      <c r="O21" s="9" t="s">
        <v>29</v>
      </c>
      <c r="P21" s="9" t="s">
        <v>71</v>
      </c>
      <c r="Q21" s="9" t="s">
        <v>40</v>
      </c>
      <c r="R21" s="9" t="s">
        <v>71</v>
      </c>
      <c r="S21" s="9" t="s">
        <v>29</v>
      </c>
      <c r="T21" s="9" t="s">
        <v>29</v>
      </c>
      <c r="U21" s="9" t="s">
        <v>29</v>
      </c>
      <c r="V21" s="9" t="s">
        <v>29</v>
      </c>
      <c r="W21" s="10">
        <v>0.73957831135426511</v>
      </c>
      <c r="X21" s="10">
        <v>0.26042083208496403</v>
      </c>
      <c r="AA21" s="10"/>
      <c r="AB21" s="10"/>
      <c r="AC21" s="10"/>
      <c r="AD21" s="10"/>
      <c r="AE21" s="11" t="s">
        <v>1082</v>
      </c>
      <c r="AF21" s="12">
        <v>19</v>
      </c>
      <c r="AG21" s="12">
        <v>19</v>
      </c>
      <c r="AH21" s="12">
        <f t="shared" si="0"/>
        <v>38</v>
      </c>
      <c r="AI21" s="13">
        <f t="shared" si="1"/>
        <v>0.5</v>
      </c>
      <c r="AJ21" s="11" t="s">
        <v>1082</v>
      </c>
      <c r="AK21" s="12">
        <v>52</v>
      </c>
      <c r="AL21" s="12">
        <v>48</v>
      </c>
      <c r="AM21" s="12">
        <f t="shared" si="2"/>
        <v>100</v>
      </c>
      <c r="AN21" s="13">
        <f t="shared" si="3"/>
        <v>0.48</v>
      </c>
      <c r="AO21" s="11" t="s">
        <v>1082</v>
      </c>
      <c r="AP21" s="12">
        <v>48</v>
      </c>
      <c r="AQ21" s="12">
        <v>39</v>
      </c>
      <c r="AR21" s="12">
        <f t="shared" si="4"/>
        <v>87</v>
      </c>
      <c r="AS21" s="13">
        <f t="shared" si="5"/>
        <v>0.44827586206896552</v>
      </c>
    </row>
    <row r="22" spans="1:45" s="9" customFormat="1" ht="105" x14ac:dyDescent="0.25">
      <c r="A22" s="5" t="s">
        <v>695</v>
      </c>
      <c r="B22" s="9" t="s">
        <v>81</v>
      </c>
      <c r="C22" s="9">
        <v>37047640</v>
      </c>
      <c r="D22" s="9" t="s">
        <v>24</v>
      </c>
      <c r="E22" s="9" t="s">
        <v>47</v>
      </c>
      <c r="F22" s="9" t="s">
        <v>140</v>
      </c>
      <c r="G22" s="9" t="s">
        <v>25</v>
      </c>
      <c r="H22" s="15" t="s">
        <v>1167</v>
      </c>
      <c r="I22" s="9" t="s">
        <v>698</v>
      </c>
      <c r="J22" s="9" t="s">
        <v>697</v>
      </c>
      <c r="K22" s="4">
        <v>3.4099999999999998E-3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71</v>
      </c>
      <c r="Q22" s="9" t="s">
        <v>40</v>
      </c>
      <c r="R22" s="9" t="s">
        <v>71</v>
      </c>
      <c r="S22" s="9" t="s">
        <v>29</v>
      </c>
      <c r="T22" s="9" t="s">
        <v>29</v>
      </c>
      <c r="U22" s="9" t="s">
        <v>29</v>
      </c>
      <c r="V22" s="9" t="s">
        <v>29</v>
      </c>
      <c r="W22" s="10">
        <v>0.73957831135426511</v>
      </c>
      <c r="X22" s="10">
        <v>0.26042083208496403</v>
      </c>
      <c r="AA22" s="10"/>
      <c r="AB22" s="10"/>
      <c r="AC22" s="10"/>
      <c r="AD22" s="10"/>
      <c r="AE22" s="11" t="s">
        <v>1082</v>
      </c>
      <c r="AF22" s="12">
        <v>19</v>
      </c>
      <c r="AG22" s="12">
        <v>19</v>
      </c>
      <c r="AH22" s="12">
        <f t="shared" si="0"/>
        <v>38</v>
      </c>
      <c r="AI22" s="13">
        <f t="shared" si="1"/>
        <v>0.5</v>
      </c>
      <c r="AJ22" s="11" t="s">
        <v>1082</v>
      </c>
      <c r="AK22" s="12">
        <v>52</v>
      </c>
      <c r="AL22" s="12">
        <v>48</v>
      </c>
      <c r="AM22" s="12">
        <f t="shared" si="2"/>
        <v>100</v>
      </c>
      <c r="AN22" s="13">
        <f t="shared" si="3"/>
        <v>0.48</v>
      </c>
      <c r="AO22" s="11" t="s">
        <v>1082</v>
      </c>
      <c r="AP22" s="12">
        <v>48</v>
      </c>
      <c r="AQ22" s="12">
        <v>39</v>
      </c>
      <c r="AR22" s="12">
        <f t="shared" si="4"/>
        <v>87</v>
      </c>
      <c r="AS22" s="13">
        <f t="shared" si="5"/>
        <v>0.44827586206896552</v>
      </c>
    </row>
    <row r="23" spans="1:45" s="9" customFormat="1" x14ac:dyDescent="0.25">
      <c r="A23" s="5" t="s">
        <v>700</v>
      </c>
      <c r="B23" s="9" t="s">
        <v>81</v>
      </c>
      <c r="C23" s="9">
        <v>38307655</v>
      </c>
      <c r="D23" s="9" t="s">
        <v>699</v>
      </c>
      <c r="E23" s="9" t="s">
        <v>24</v>
      </c>
      <c r="K23" s="4">
        <v>1.88801E-2</v>
      </c>
      <c r="W23" s="10">
        <v>9.5703176636190806E-9</v>
      </c>
      <c r="X23" s="10">
        <v>0.29712600529256</v>
      </c>
      <c r="AA23" s="10"/>
      <c r="AB23" s="10"/>
      <c r="AC23" s="10"/>
      <c r="AD23" s="10"/>
      <c r="AE23" s="11" t="s">
        <v>1082</v>
      </c>
      <c r="AF23" s="12">
        <v>32</v>
      </c>
      <c r="AG23" s="12">
        <v>15</v>
      </c>
      <c r="AH23" s="12">
        <f t="shared" si="0"/>
        <v>47</v>
      </c>
      <c r="AI23" s="13">
        <f t="shared" si="1"/>
        <v>0.31914893617021278</v>
      </c>
      <c r="AJ23" s="11" t="s">
        <v>1082</v>
      </c>
      <c r="AK23" s="12">
        <v>44</v>
      </c>
      <c r="AL23" s="12">
        <v>48</v>
      </c>
      <c r="AM23" s="12">
        <f t="shared" si="2"/>
        <v>92</v>
      </c>
      <c r="AN23" s="13">
        <f t="shared" si="3"/>
        <v>0.52173913043478259</v>
      </c>
      <c r="AO23" s="11" t="s">
        <v>1082</v>
      </c>
      <c r="AP23" s="12">
        <v>34</v>
      </c>
      <c r="AQ23" s="12">
        <v>30</v>
      </c>
      <c r="AR23" s="12">
        <f t="shared" si="4"/>
        <v>64</v>
      </c>
      <c r="AS23" s="13">
        <f t="shared" si="5"/>
        <v>0.46875</v>
      </c>
    </row>
    <row r="24" spans="1:45" s="9" customFormat="1" x14ac:dyDescent="0.25">
      <c r="A24" s="5" t="s">
        <v>702</v>
      </c>
      <c r="B24" s="9" t="s">
        <v>81</v>
      </c>
      <c r="C24" s="9">
        <v>41715287</v>
      </c>
      <c r="D24" s="9" t="s">
        <v>23</v>
      </c>
      <c r="E24" s="9" t="s">
        <v>24</v>
      </c>
      <c r="F24" s="9" t="s">
        <v>35</v>
      </c>
      <c r="G24" s="9" t="s">
        <v>178</v>
      </c>
      <c r="H24" s="9" t="s">
        <v>703</v>
      </c>
      <c r="I24" s="9" t="s">
        <v>701</v>
      </c>
      <c r="J24" s="9" t="s">
        <v>704</v>
      </c>
      <c r="K24" s="4">
        <v>2.6819999999999999E-3</v>
      </c>
      <c r="L24" s="9" t="s">
        <v>33</v>
      </c>
      <c r="M24" s="9" t="s">
        <v>33</v>
      </c>
      <c r="N24" s="9" t="s">
        <v>33</v>
      </c>
      <c r="O24" s="9" t="s">
        <v>31</v>
      </c>
      <c r="P24" s="9" t="s">
        <v>24</v>
      </c>
      <c r="Q24" s="9" t="s">
        <v>33</v>
      </c>
      <c r="R24" s="9" t="s">
        <v>33</v>
      </c>
      <c r="S24" s="9" t="s">
        <v>33</v>
      </c>
      <c r="T24" s="9" t="s">
        <v>33</v>
      </c>
      <c r="U24" s="9" t="s">
        <v>33</v>
      </c>
      <c r="V24" s="9" t="s">
        <v>29</v>
      </c>
      <c r="W24" s="10">
        <v>1.6858923961019601E-23</v>
      </c>
      <c r="X24" s="10">
        <v>3.3450492690322901E-2</v>
      </c>
      <c r="Y24" s="9" t="s">
        <v>1074</v>
      </c>
      <c r="AA24" s="10"/>
      <c r="AB24" s="10"/>
      <c r="AC24" s="10"/>
      <c r="AD24" s="10" t="s">
        <v>1074</v>
      </c>
      <c r="AE24" s="11" t="s">
        <v>1081</v>
      </c>
      <c r="AF24" s="12">
        <v>21</v>
      </c>
      <c r="AG24" s="12">
        <v>25</v>
      </c>
      <c r="AH24" s="12">
        <f t="shared" si="0"/>
        <v>46</v>
      </c>
      <c r="AI24" s="13">
        <f t="shared" si="1"/>
        <v>0.54347826086956519</v>
      </c>
      <c r="AJ24" s="11" t="s">
        <v>1081</v>
      </c>
      <c r="AK24" s="12">
        <v>65</v>
      </c>
      <c r="AL24" s="12">
        <v>57</v>
      </c>
      <c r="AM24" s="12">
        <f t="shared" si="2"/>
        <v>122</v>
      </c>
      <c r="AN24" s="13">
        <f t="shared" si="3"/>
        <v>0.46721311475409838</v>
      </c>
      <c r="AO24" s="11" t="s">
        <v>1081</v>
      </c>
      <c r="AP24" s="12">
        <v>56</v>
      </c>
      <c r="AQ24" s="12">
        <v>57</v>
      </c>
      <c r="AR24" s="12">
        <f t="shared" si="4"/>
        <v>113</v>
      </c>
      <c r="AS24" s="13">
        <f t="shared" si="5"/>
        <v>0.50442477876106195</v>
      </c>
    </row>
    <row r="25" spans="1:45" s="9" customFormat="1" x14ac:dyDescent="0.25">
      <c r="A25" s="5" t="s">
        <v>705</v>
      </c>
      <c r="B25" s="9" t="s">
        <v>81</v>
      </c>
      <c r="C25" s="9">
        <v>42659028</v>
      </c>
      <c r="D25" s="9" t="s">
        <v>24</v>
      </c>
      <c r="E25" s="9" t="s">
        <v>23</v>
      </c>
      <c r="F25" s="9" t="s">
        <v>25</v>
      </c>
      <c r="G25" s="9" t="s">
        <v>24</v>
      </c>
      <c r="H25" s="9" t="s">
        <v>706</v>
      </c>
      <c r="I25" s="9" t="s">
        <v>33</v>
      </c>
      <c r="J25" s="9" t="s">
        <v>707</v>
      </c>
      <c r="K25" s="4" t="s">
        <v>33</v>
      </c>
      <c r="L25" s="9" t="s">
        <v>25</v>
      </c>
      <c r="M25" s="9" t="s">
        <v>30</v>
      </c>
      <c r="N25" s="9" t="s">
        <v>30</v>
      </c>
      <c r="O25" s="9" t="s">
        <v>32</v>
      </c>
      <c r="P25" s="9" t="s">
        <v>256</v>
      </c>
      <c r="Q25" s="9" t="s">
        <v>32</v>
      </c>
      <c r="R25" s="9" t="s">
        <v>25</v>
      </c>
      <c r="S25" s="9" t="s">
        <v>32</v>
      </c>
      <c r="T25" s="9" t="s">
        <v>25</v>
      </c>
      <c r="U25" s="9" t="s">
        <v>25</v>
      </c>
      <c r="V25" s="9" t="s">
        <v>29</v>
      </c>
      <c r="W25" s="10">
        <v>0.97475021738772305</v>
      </c>
      <c r="X25" s="10">
        <v>2.5221316056607199E-2</v>
      </c>
      <c r="AA25" s="10"/>
      <c r="AB25" s="10"/>
      <c r="AC25" s="10"/>
      <c r="AD25" s="10"/>
      <c r="AE25" s="11" t="s">
        <v>1081</v>
      </c>
      <c r="AF25" s="12">
        <v>22</v>
      </c>
      <c r="AG25" s="12">
        <v>32</v>
      </c>
      <c r="AH25" s="12">
        <f t="shared" si="0"/>
        <v>54</v>
      </c>
      <c r="AI25" s="13">
        <f t="shared" si="1"/>
        <v>0.59259259259259256</v>
      </c>
      <c r="AJ25" s="11" t="s">
        <v>1081</v>
      </c>
      <c r="AK25" s="12">
        <v>44</v>
      </c>
      <c r="AL25" s="12">
        <v>46</v>
      </c>
      <c r="AM25" s="12">
        <f t="shared" si="2"/>
        <v>90</v>
      </c>
      <c r="AN25" s="13">
        <f t="shared" si="3"/>
        <v>0.51111111111111107</v>
      </c>
      <c r="AO25" s="11" t="s">
        <v>1081</v>
      </c>
      <c r="AP25" s="12">
        <v>46</v>
      </c>
      <c r="AQ25" s="12">
        <v>29</v>
      </c>
      <c r="AR25" s="12">
        <f t="shared" si="4"/>
        <v>75</v>
      </c>
      <c r="AS25" s="13">
        <f t="shared" si="5"/>
        <v>0.38666666666666666</v>
      </c>
    </row>
    <row r="26" spans="1:45" s="9" customFormat="1" x14ac:dyDescent="0.25">
      <c r="A26" s="5" t="s">
        <v>709</v>
      </c>
      <c r="B26" s="9" t="s">
        <v>81</v>
      </c>
      <c r="C26" s="9">
        <v>44801967</v>
      </c>
      <c r="D26" s="9" t="s">
        <v>23</v>
      </c>
      <c r="E26" s="9" t="s">
        <v>25</v>
      </c>
      <c r="F26" s="9" t="s">
        <v>35</v>
      </c>
      <c r="G26" s="9" t="s">
        <v>42</v>
      </c>
      <c r="H26" s="9" t="s">
        <v>710</v>
      </c>
      <c r="I26" s="9" t="s">
        <v>708</v>
      </c>
      <c r="J26" s="9" t="s">
        <v>711</v>
      </c>
      <c r="K26" s="4">
        <v>2.6689999999999999E-3</v>
      </c>
      <c r="L26" s="9" t="s">
        <v>29</v>
      </c>
      <c r="M26" s="9" t="s">
        <v>29</v>
      </c>
      <c r="N26" s="9" t="s">
        <v>29</v>
      </c>
      <c r="O26" s="9" t="s">
        <v>29</v>
      </c>
      <c r="P26" s="9" t="s">
        <v>55</v>
      </c>
      <c r="Q26" s="9" t="s">
        <v>40</v>
      </c>
      <c r="R26" s="9" t="s">
        <v>54</v>
      </c>
      <c r="S26" s="9" t="s">
        <v>29</v>
      </c>
      <c r="T26" s="9" t="s">
        <v>29</v>
      </c>
      <c r="U26" s="9" t="s">
        <v>25</v>
      </c>
      <c r="V26" s="9" t="s">
        <v>29</v>
      </c>
      <c r="W26" s="10">
        <v>7.469498189750459E-13</v>
      </c>
      <c r="X26" s="10">
        <v>0.99991567886216293</v>
      </c>
      <c r="AA26" s="10"/>
      <c r="AB26" s="10" t="s">
        <v>1074</v>
      </c>
      <c r="AC26" s="10"/>
      <c r="AD26" s="10" t="s">
        <v>1074</v>
      </c>
      <c r="AE26" s="11" t="s">
        <v>1081</v>
      </c>
      <c r="AF26" s="12">
        <v>8</v>
      </c>
      <c r="AG26" s="12">
        <v>7</v>
      </c>
      <c r="AH26" s="12">
        <f t="shared" si="0"/>
        <v>15</v>
      </c>
      <c r="AI26" s="13">
        <f t="shared" si="1"/>
        <v>0.46666666666666667</v>
      </c>
      <c r="AJ26" s="11" t="s">
        <v>1081</v>
      </c>
      <c r="AK26" s="12">
        <v>11</v>
      </c>
      <c r="AL26" s="12">
        <v>7</v>
      </c>
      <c r="AM26" s="12">
        <f t="shared" si="2"/>
        <v>18</v>
      </c>
      <c r="AN26" s="13">
        <f t="shared" si="3"/>
        <v>0.3888888888888889</v>
      </c>
      <c r="AO26" s="11" t="s">
        <v>1081</v>
      </c>
      <c r="AP26" s="12">
        <v>12</v>
      </c>
      <c r="AQ26" s="12">
        <v>9</v>
      </c>
      <c r="AR26" s="12">
        <f t="shared" si="4"/>
        <v>21</v>
      </c>
      <c r="AS26" s="13">
        <f t="shared" si="5"/>
        <v>0.42857142857142855</v>
      </c>
    </row>
    <row r="27" spans="1:45" s="9" customFormat="1" x14ac:dyDescent="0.25">
      <c r="A27" s="5" t="s">
        <v>713</v>
      </c>
      <c r="B27" s="9" t="s">
        <v>81</v>
      </c>
      <c r="C27" s="9">
        <v>45085989</v>
      </c>
      <c r="D27" s="9" t="s">
        <v>25</v>
      </c>
      <c r="E27" s="9" t="s">
        <v>23</v>
      </c>
      <c r="F27" s="9" t="s">
        <v>140</v>
      </c>
      <c r="G27" s="9" t="s">
        <v>32</v>
      </c>
      <c r="H27" s="9" t="s">
        <v>714</v>
      </c>
      <c r="I27" s="9" t="s">
        <v>712</v>
      </c>
      <c r="J27" s="9" t="s">
        <v>715</v>
      </c>
      <c r="K27" s="3">
        <v>7.4129999999999997E-5</v>
      </c>
      <c r="L27" s="9" t="s">
        <v>25</v>
      </c>
      <c r="M27" s="9" t="s">
        <v>39</v>
      </c>
      <c r="N27" s="9" t="s">
        <v>30</v>
      </c>
      <c r="O27" s="9" t="s">
        <v>32</v>
      </c>
      <c r="P27" s="9" t="s">
        <v>32</v>
      </c>
      <c r="Q27" s="9" t="s">
        <v>42</v>
      </c>
      <c r="R27" s="9" t="s">
        <v>25</v>
      </c>
      <c r="S27" s="9" t="s">
        <v>32</v>
      </c>
      <c r="T27" s="9" t="s">
        <v>25</v>
      </c>
      <c r="U27" s="9" t="s">
        <v>25</v>
      </c>
      <c r="V27" s="9" t="s">
        <v>32</v>
      </c>
      <c r="W27" s="10">
        <v>2.11525261340679E-2</v>
      </c>
      <c r="X27" s="10">
        <v>0.97813108428180007</v>
      </c>
      <c r="AA27" s="10"/>
      <c r="AB27" s="10"/>
      <c r="AC27" s="10"/>
      <c r="AD27" s="10"/>
      <c r="AE27" s="11" t="s">
        <v>1081</v>
      </c>
      <c r="AF27" s="12">
        <v>16</v>
      </c>
      <c r="AG27" s="12">
        <v>14</v>
      </c>
      <c r="AH27" s="12">
        <f t="shared" si="0"/>
        <v>30</v>
      </c>
      <c r="AI27" s="13">
        <f t="shared" si="1"/>
        <v>0.46666666666666667</v>
      </c>
      <c r="AJ27" s="11" t="s">
        <v>1081</v>
      </c>
      <c r="AK27" s="12">
        <v>22</v>
      </c>
      <c r="AL27" s="12">
        <v>19</v>
      </c>
      <c r="AM27" s="12">
        <f t="shared" si="2"/>
        <v>41</v>
      </c>
      <c r="AN27" s="13">
        <f t="shared" si="3"/>
        <v>0.46341463414634149</v>
      </c>
      <c r="AO27" s="11" t="s">
        <v>1081</v>
      </c>
      <c r="AP27" s="12">
        <v>17</v>
      </c>
      <c r="AQ27" s="12">
        <v>19</v>
      </c>
      <c r="AR27" s="12">
        <f t="shared" si="4"/>
        <v>36</v>
      </c>
      <c r="AS27" s="13">
        <f t="shared" si="5"/>
        <v>0.52777777777777779</v>
      </c>
    </row>
    <row r="28" spans="1:45" s="9" customFormat="1" ht="30" x14ac:dyDescent="0.25">
      <c r="A28" s="5" t="s">
        <v>717</v>
      </c>
      <c r="B28" s="9" t="s">
        <v>81</v>
      </c>
      <c r="C28" s="9">
        <v>46446446</v>
      </c>
      <c r="D28" s="9" t="s">
        <v>47</v>
      </c>
      <c r="E28" s="9" t="s">
        <v>25</v>
      </c>
      <c r="F28" s="9" t="s">
        <v>53</v>
      </c>
      <c r="G28" s="9" t="s">
        <v>40</v>
      </c>
      <c r="H28" s="15" t="s">
        <v>1168</v>
      </c>
      <c r="I28" s="9" t="s">
        <v>716</v>
      </c>
      <c r="J28" s="9" t="s">
        <v>720</v>
      </c>
      <c r="K28" s="4">
        <v>8.4419999999999999E-3</v>
      </c>
      <c r="L28" s="9" t="s">
        <v>29</v>
      </c>
      <c r="M28" s="9" t="s">
        <v>718</v>
      </c>
      <c r="N28" s="9" t="s">
        <v>719</v>
      </c>
      <c r="O28" s="9" t="s">
        <v>32</v>
      </c>
      <c r="P28" s="9" t="s">
        <v>65</v>
      </c>
      <c r="Q28" s="9" t="s">
        <v>42</v>
      </c>
      <c r="R28" s="9" t="s">
        <v>66</v>
      </c>
      <c r="S28" s="9" t="s">
        <v>32</v>
      </c>
      <c r="T28" s="9" t="s">
        <v>25</v>
      </c>
      <c r="U28" s="9" t="s">
        <v>25</v>
      </c>
      <c r="V28" s="9" t="s">
        <v>32</v>
      </c>
      <c r="W28" s="10">
        <v>1.7602321345494599E-13</v>
      </c>
      <c r="X28" s="10">
        <v>0.33211046136387401</v>
      </c>
      <c r="AA28" s="10"/>
      <c r="AB28" s="10"/>
      <c r="AC28" s="10"/>
      <c r="AD28" s="10"/>
      <c r="AE28" s="11" t="s">
        <v>1081</v>
      </c>
      <c r="AF28" s="12">
        <v>25</v>
      </c>
      <c r="AG28" s="12">
        <v>24</v>
      </c>
      <c r="AH28" s="12">
        <f t="shared" si="0"/>
        <v>49</v>
      </c>
      <c r="AI28" s="13">
        <f t="shared" si="1"/>
        <v>0.48979591836734693</v>
      </c>
      <c r="AJ28" s="11" t="s">
        <v>1081</v>
      </c>
      <c r="AK28" s="12">
        <v>65</v>
      </c>
      <c r="AL28" s="12">
        <v>43</v>
      </c>
      <c r="AM28" s="12">
        <f t="shared" si="2"/>
        <v>108</v>
      </c>
      <c r="AN28" s="13">
        <f t="shared" si="3"/>
        <v>0.39814814814814814</v>
      </c>
      <c r="AO28" s="11" t="s">
        <v>1081</v>
      </c>
      <c r="AP28" s="12">
        <v>48</v>
      </c>
      <c r="AQ28" s="12">
        <v>48</v>
      </c>
      <c r="AR28" s="12">
        <f t="shared" si="4"/>
        <v>96</v>
      </c>
      <c r="AS28" s="13">
        <f t="shared" si="5"/>
        <v>0.5</v>
      </c>
    </row>
    <row r="29" spans="1:45" s="9" customFormat="1" ht="30" x14ac:dyDescent="0.25">
      <c r="A29" s="5" t="s">
        <v>722</v>
      </c>
      <c r="B29" s="9" t="s">
        <v>81</v>
      </c>
      <c r="C29" s="9">
        <v>48187876</v>
      </c>
      <c r="D29" s="9" t="s">
        <v>47</v>
      </c>
      <c r="E29" s="9" t="s">
        <v>24</v>
      </c>
      <c r="F29" s="9" t="s">
        <v>147</v>
      </c>
      <c r="G29" s="9" t="s">
        <v>163</v>
      </c>
      <c r="H29" s="15" t="s">
        <v>1169</v>
      </c>
      <c r="I29" s="9" t="s">
        <v>721</v>
      </c>
      <c r="J29" s="9" t="s">
        <v>724</v>
      </c>
      <c r="K29" s="4">
        <v>5.9030000000000003E-3</v>
      </c>
      <c r="L29" s="9" t="s">
        <v>723</v>
      </c>
      <c r="M29" s="9" t="s">
        <v>108</v>
      </c>
      <c r="N29" s="9" t="s">
        <v>30</v>
      </c>
      <c r="O29" s="9" t="s">
        <v>32</v>
      </c>
      <c r="P29" s="9" t="s">
        <v>51</v>
      </c>
      <c r="Q29" s="9" t="s">
        <v>32</v>
      </c>
      <c r="R29" s="9" t="s">
        <v>66</v>
      </c>
      <c r="S29" s="9" t="s">
        <v>32</v>
      </c>
      <c r="T29" s="9" t="s">
        <v>25</v>
      </c>
      <c r="U29" s="9" t="s">
        <v>25</v>
      </c>
      <c r="V29" s="9" t="s">
        <v>32</v>
      </c>
      <c r="W29" s="10">
        <v>0.97969804453375509</v>
      </c>
      <c r="X29" s="10">
        <v>2.03012734465495E-2</v>
      </c>
      <c r="AA29" s="10"/>
      <c r="AB29" s="10"/>
      <c r="AC29" s="10"/>
      <c r="AD29" s="10"/>
      <c r="AE29" s="11" t="s">
        <v>1081</v>
      </c>
      <c r="AF29" s="12">
        <v>3</v>
      </c>
      <c r="AG29" s="12">
        <v>7</v>
      </c>
      <c r="AH29" s="12">
        <f t="shared" si="0"/>
        <v>10</v>
      </c>
      <c r="AI29" s="13">
        <f t="shared" si="1"/>
        <v>0.7</v>
      </c>
      <c r="AJ29" s="11" t="s">
        <v>1081</v>
      </c>
      <c r="AK29" s="12">
        <v>8</v>
      </c>
      <c r="AL29" s="12">
        <v>5</v>
      </c>
      <c r="AM29" s="12">
        <f t="shared" si="2"/>
        <v>13</v>
      </c>
      <c r="AN29" s="13">
        <f t="shared" si="3"/>
        <v>0.38461538461538464</v>
      </c>
      <c r="AO29" s="11" t="s">
        <v>1081</v>
      </c>
      <c r="AP29" s="12">
        <v>9</v>
      </c>
      <c r="AQ29" s="12">
        <v>5</v>
      </c>
      <c r="AR29" s="12">
        <f t="shared" si="4"/>
        <v>14</v>
      </c>
      <c r="AS29" s="13">
        <f t="shared" si="5"/>
        <v>0.35714285714285715</v>
      </c>
    </row>
    <row r="30" spans="1:45" s="9" customFormat="1" ht="30" x14ac:dyDescent="0.25">
      <c r="A30" s="5" t="s">
        <v>726</v>
      </c>
      <c r="B30" s="9" t="s">
        <v>81</v>
      </c>
      <c r="C30" s="9">
        <v>49101377</v>
      </c>
      <c r="D30" s="9" t="s">
        <v>25</v>
      </c>
      <c r="E30" s="9" t="s">
        <v>47</v>
      </c>
      <c r="F30" s="9" t="s">
        <v>32</v>
      </c>
      <c r="G30" s="9" t="s">
        <v>48</v>
      </c>
      <c r="H30" s="15" t="s">
        <v>1170</v>
      </c>
      <c r="I30" s="9" t="s">
        <v>725</v>
      </c>
      <c r="J30" s="9" t="s">
        <v>727</v>
      </c>
      <c r="K30" s="4">
        <v>3.8969999999999998E-2</v>
      </c>
      <c r="L30" s="9" t="s">
        <v>25</v>
      </c>
      <c r="M30" s="9" t="s">
        <v>30</v>
      </c>
      <c r="N30" s="9" t="s">
        <v>30</v>
      </c>
      <c r="O30" s="9" t="s">
        <v>29</v>
      </c>
      <c r="P30" s="9" t="s">
        <v>85</v>
      </c>
      <c r="Q30" s="9" t="s">
        <v>42</v>
      </c>
      <c r="R30" s="9" t="s">
        <v>86</v>
      </c>
      <c r="S30" s="9" t="s">
        <v>29</v>
      </c>
      <c r="T30" s="9" t="s">
        <v>25</v>
      </c>
      <c r="U30" s="9" t="s">
        <v>25</v>
      </c>
      <c r="V30" s="9" t="s">
        <v>29</v>
      </c>
      <c r="W30" s="10">
        <v>8.7896982986522608E-8</v>
      </c>
      <c r="X30" s="10">
        <v>0.99906384560507799</v>
      </c>
      <c r="AA30" s="10"/>
      <c r="AB30" s="10"/>
      <c r="AC30" s="10"/>
      <c r="AD30" s="10"/>
      <c r="AE30" s="11" t="s">
        <v>1081</v>
      </c>
      <c r="AF30" s="12">
        <v>44</v>
      </c>
      <c r="AG30" s="12">
        <v>52</v>
      </c>
      <c r="AH30" s="12">
        <f t="shared" si="0"/>
        <v>96</v>
      </c>
      <c r="AI30" s="13">
        <f t="shared" si="1"/>
        <v>0.54166666666666663</v>
      </c>
      <c r="AJ30" s="11" t="s">
        <v>1081</v>
      </c>
      <c r="AK30" s="12">
        <v>91</v>
      </c>
      <c r="AL30" s="12">
        <v>73</v>
      </c>
      <c r="AM30" s="12">
        <f t="shared" si="2"/>
        <v>164</v>
      </c>
      <c r="AN30" s="13">
        <f t="shared" si="3"/>
        <v>0.4451219512195122</v>
      </c>
      <c r="AO30" s="11" t="s">
        <v>1081</v>
      </c>
      <c r="AP30" s="12">
        <v>47</v>
      </c>
      <c r="AQ30" s="12">
        <v>49</v>
      </c>
      <c r="AR30" s="12">
        <f t="shared" si="4"/>
        <v>96</v>
      </c>
      <c r="AS30" s="13">
        <f t="shared" si="5"/>
        <v>0.51041666666666663</v>
      </c>
    </row>
    <row r="31" spans="1:45" s="9" customFormat="1" x14ac:dyDescent="0.25">
      <c r="A31" s="5" t="s">
        <v>729</v>
      </c>
      <c r="B31" s="9" t="s">
        <v>81</v>
      </c>
      <c r="C31" s="9">
        <v>49685328</v>
      </c>
      <c r="D31" s="9" t="s">
        <v>47</v>
      </c>
      <c r="E31" s="9" t="s">
        <v>24</v>
      </c>
      <c r="F31" s="9" t="s">
        <v>35</v>
      </c>
      <c r="G31" s="9" t="s">
        <v>42</v>
      </c>
      <c r="H31" s="9" t="s">
        <v>730</v>
      </c>
      <c r="I31" s="9" t="s">
        <v>728</v>
      </c>
      <c r="J31" s="9" t="s">
        <v>731</v>
      </c>
      <c r="K31" s="4">
        <v>3.9230000000000001E-2</v>
      </c>
      <c r="L31" s="9" t="s">
        <v>25</v>
      </c>
      <c r="M31" s="9" t="s">
        <v>30</v>
      </c>
      <c r="N31" s="9" t="s">
        <v>30</v>
      </c>
      <c r="O31" s="9" t="s">
        <v>33</v>
      </c>
      <c r="P31" s="9" t="s">
        <v>51</v>
      </c>
      <c r="Q31" s="9" t="s">
        <v>32</v>
      </c>
      <c r="R31" s="9" t="s">
        <v>29</v>
      </c>
      <c r="S31" s="9" t="s">
        <v>32</v>
      </c>
      <c r="T31" s="9" t="s">
        <v>25</v>
      </c>
      <c r="U31" s="9" t="s">
        <v>25</v>
      </c>
      <c r="V31" s="9" t="s">
        <v>32</v>
      </c>
      <c r="W31" s="10">
        <v>1.7273567996603501E-10</v>
      </c>
      <c r="X31" s="10">
        <v>0.81851771461327916</v>
      </c>
      <c r="AA31" s="10"/>
      <c r="AB31" s="10"/>
      <c r="AC31" s="10"/>
      <c r="AD31" s="10"/>
      <c r="AE31" s="11" t="s">
        <v>1081</v>
      </c>
      <c r="AF31" s="12">
        <v>94</v>
      </c>
      <c r="AG31" s="12">
        <v>78</v>
      </c>
      <c r="AH31" s="12">
        <f t="shared" si="0"/>
        <v>172</v>
      </c>
      <c r="AI31" s="13">
        <f t="shared" si="1"/>
        <v>0.45348837209302323</v>
      </c>
      <c r="AJ31" s="11" t="s">
        <v>1081</v>
      </c>
      <c r="AK31" s="12">
        <v>125</v>
      </c>
      <c r="AL31" s="12">
        <v>160</v>
      </c>
      <c r="AM31" s="12">
        <f t="shared" si="2"/>
        <v>285</v>
      </c>
      <c r="AN31" s="13">
        <f t="shared" si="3"/>
        <v>0.56140350877192979</v>
      </c>
      <c r="AO31" s="11" t="s">
        <v>1081</v>
      </c>
      <c r="AP31" s="12">
        <v>102</v>
      </c>
      <c r="AQ31" s="12">
        <v>91</v>
      </c>
      <c r="AR31" s="12">
        <f t="shared" si="4"/>
        <v>193</v>
      </c>
      <c r="AS31" s="13">
        <f t="shared" si="5"/>
        <v>0.47150259067357514</v>
      </c>
    </row>
    <row r="32" spans="1:45" s="9" customFormat="1" x14ac:dyDescent="0.25">
      <c r="A32" s="5" t="s">
        <v>733</v>
      </c>
      <c r="B32" s="9" t="s">
        <v>81</v>
      </c>
      <c r="C32" s="9">
        <v>52514178</v>
      </c>
      <c r="D32" s="9" t="s">
        <v>47</v>
      </c>
      <c r="E32" s="9" t="s">
        <v>25</v>
      </c>
      <c r="F32" s="9" t="s">
        <v>35</v>
      </c>
      <c r="G32" s="9" t="s">
        <v>47</v>
      </c>
      <c r="H32" s="9" t="s">
        <v>734</v>
      </c>
      <c r="I32" s="9" t="s">
        <v>732</v>
      </c>
      <c r="J32" s="9" t="s">
        <v>735</v>
      </c>
      <c r="K32" s="4">
        <v>2.2239999999999998E-3</v>
      </c>
      <c r="L32" s="9" t="s">
        <v>29</v>
      </c>
      <c r="M32" s="9" t="s">
        <v>39</v>
      </c>
      <c r="N32" s="9" t="s">
        <v>39</v>
      </c>
      <c r="O32" s="9" t="s">
        <v>32</v>
      </c>
      <c r="P32" s="9" t="s">
        <v>32</v>
      </c>
      <c r="Q32" s="9" t="s">
        <v>42</v>
      </c>
      <c r="R32" s="9" t="s">
        <v>29</v>
      </c>
      <c r="S32" s="9" t="s">
        <v>29</v>
      </c>
      <c r="T32" s="9" t="s">
        <v>25</v>
      </c>
      <c r="U32" s="9" t="s">
        <v>29</v>
      </c>
      <c r="V32" s="9" t="s">
        <v>32</v>
      </c>
      <c r="W32" s="10">
        <v>2.7979876536933602E-25</v>
      </c>
      <c r="X32" s="10">
        <v>0.99999781812649202</v>
      </c>
      <c r="AA32" s="10"/>
      <c r="AB32" s="10"/>
      <c r="AC32" s="10"/>
      <c r="AD32" s="10"/>
      <c r="AE32" s="11" t="s">
        <v>1081</v>
      </c>
      <c r="AF32" s="12">
        <v>46</v>
      </c>
      <c r="AG32" s="12">
        <v>40</v>
      </c>
      <c r="AH32" s="12">
        <f t="shared" si="0"/>
        <v>86</v>
      </c>
      <c r="AI32" s="13">
        <f t="shared" si="1"/>
        <v>0.46511627906976744</v>
      </c>
      <c r="AJ32" s="11" t="s">
        <v>1081</v>
      </c>
      <c r="AK32" s="12">
        <v>61</v>
      </c>
      <c r="AL32" s="12">
        <v>76</v>
      </c>
      <c r="AM32" s="12">
        <f t="shared" si="2"/>
        <v>137</v>
      </c>
      <c r="AN32" s="13">
        <f t="shared" si="3"/>
        <v>0.55474452554744524</v>
      </c>
      <c r="AO32" s="11" t="s">
        <v>1081</v>
      </c>
      <c r="AP32" s="12">
        <v>49</v>
      </c>
      <c r="AQ32" s="12">
        <v>44</v>
      </c>
      <c r="AR32" s="12">
        <f t="shared" si="4"/>
        <v>93</v>
      </c>
      <c r="AS32" s="13">
        <f t="shared" si="5"/>
        <v>0.4731182795698925</v>
      </c>
    </row>
    <row r="33" spans="1:45" s="9" customFormat="1" x14ac:dyDescent="0.25">
      <c r="A33" s="5" t="s">
        <v>737</v>
      </c>
      <c r="B33" s="9" t="s">
        <v>81</v>
      </c>
      <c r="C33" s="9">
        <v>128976985</v>
      </c>
      <c r="D33" s="9" t="s">
        <v>23</v>
      </c>
      <c r="E33" s="9" t="s">
        <v>24</v>
      </c>
      <c r="F33" s="9" t="s">
        <v>25</v>
      </c>
      <c r="G33" s="9" t="s">
        <v>40</v>
      </c>
      <c r="H33" s="9" t="s">
        <v>738</v>
      </c>
      <c r="I33" s="9" t="s">
        <v>736</v>
      </c>
      <c r="J33" s="9" t="s">
        <v>737</v>
      </c>
      <c r="K33" s="4">
        <v>1.472E-2</v>
      </c>
      <c r="L33" s="9" t="s">
        <v>29</v>
      </c>
      <c r="M33" s="9" t="s">
        <v>30</v>
      </c>
      <c r="N33" s="9" t="s">
        <v>30</v>
      </c>
      <c r="O33" s="9" t="s">
        <v>32</v>
      </c>
      <c r="P33" s="9" t="s">
        <v>65</v>
      </c>
      <c r="Q33" s="9" t="s">
        <v>42</v>
      </c>
      <c r="R33" s="9" t="s">
        <v>33</v>
      </c>
      <c r="S33" s="9" t="s">
        <v>32</v>
      </c>
      <c r="T33" s="9" t="s">
        <v>25</v>
      </c>
      <c r="U33" s="9" t="s">
        <v>25</v>
      </c>
      <c r="V33" s="9" t="s">
        <v>32</v>
      </c>
      <c r="W33" s="10">
        <v>1.7454348505308699E-8</v>
      </c>
      <c r="X33" s="10">
        <v>0.12477453028756499</v>
      </c>
      <c r="AA33" s="10"/>
      <c r="AB33" s="10"/>
      <c r="AC33" s="10"/>
      <c r="AD33" s="10"/>
      <c r="AE33" s="11" t="s">
        <v>1081</v>
      </c>
      <c r="AF33" s="12">
        <v>32</v>
      </c>
      <c r="AG33" s="12">
        <v>19</v>
      </c>
      <c r="AH33" s="12">
        <f t="shared" si="0"/>
        <v>51</v>
      </c>
      <c r="AI33" s="13">
        <f t="shared" si="1"/>
        <v>0.37254901960784315</v>
      </c>
      <c r="AJ33" s="11" t="s">
        <v>1081</v>
      </c>
      <c r="AK33" s="12">
        <v>49</v>
      </c>
      <c r="AL33" s="12">
        <v>52</v>
      </c>
      <c r="AM33" s="12">
        <f t="shared" si="2"/>
        <v>101</v>
      </c>
      <c r="AN33" s="13">
        <f t="shared" si="3"/>
        <v>0.51485148514851486</v>
      </c>
      <c r="AO33" s="11" t="s">
        <v>1081</v>
      </c>
      <c r="AP33" s="12">
        <v>39</v>
      </c>
      <c r="AQ33" s="12">
        <v>46</v>
      </c>
      <c r="AR33" s="12">
        <f t="shared" si="4"/>
        <v>85</v>
      </c>
      <c r="AS33" s="13">
        <f t="shared" si="5"/>
        <v>0.54117647058823526</v>
      </c>
    </row>
    <row r="34" spans="1:45" s="9" customFormat="1" ht="30" x14ac:dyDescent="0.25">
      <c r="A34" s="5" t="s">
        <v>740</v>
      </c>
      <c r="B34" s="9" t="s">
        <v>81</v>
      </c>
      <c r="C34" s="9">
        <v>130469304</v>
      </c>
      <c r="D34" s="9" t="s">
        <v>24</v>
      </c>
      <c r="E34" s="9" t="s">
        <v>23</v>
      </c>
      <c r="F34" s="9" t="s">
        <v>140</v>
      </c>
      <c r="G34" s="9" t="s">
        <v>110</v>
      </c>
      <c r="H34" s="15" t="s">
        <v>1171</v>
      </c>
      <c r="I34" s="9" t="s">
        <v>739</v>
      </c>
      <c r="J34" s="9" t="s">
        <v>741</v>
      </c>
      <c r="K34" s="3">
        <v>8.2810000000000008E-6</v>
      </c>
      <c r="L34" s="9" t="s">
        <v>478</v>
      </c>
      <c r="M34" s="9" t="s">
        <v>29</v>
      </c>
      <c r="N34" s="9" t="s">
        <v>29</v>
      </c>
      <c r="O34" s="9" t="s">
        <v>32</v>
      </c>
      <c r="P34" s="9" t="s">
        <v>51</v>
      </c>
      <c r="Q34" s="9" t="s">
        <v>163</v>
      </c>
      <c r="R34" s="9" t="s">
        <v>254</v>
      </c>
      <c r="S34" s="9" t="s">
        <v>478</v>
      </c>
      <c r="T34" s="9" t="s">
        <v>25</v>
      </c>
      <c r="U34" s="9" t="s">
        <v>25</v>
      </c>
      <c r="V34" s="9" t="s">
        <v>29</v>
      </c>
      <c r="W34" s="10">
        <v>9.5635879151370502E-12</v>
      </c>
      <c r="X34" s="10">
        <v>4.1150214027157399E-2</v>
      </c>
      <c r="AA34" s="10"/>
      <c r="AB34" s="10"/>
      <c r="AC34" s="10" t="s">
        <v>1074</v>
      </c>
      <c r="AD34" s="10" t="s">
        <v>1074</v>
      </c>
      <c r="AE34" s="11" t="s">
        <v>49</v>
      </c>
      <c r="AF34" s="12">
        <v>8</v>
      </c>
      <c r="AG34" s="12">
        <v>0</v>
      </c>
      <c r="AH34" s="12">
        <f t="shared" si="0"/>
        <v>8</v>
      </c>
      <c r="AI34" s="13">
        <f t="shared" si="1"/>
        <v>0</v>
      </c>
      <c r="AJ34" s="11" t="s">
        <v>1081</v>
      </c>
      <c r="AK34" s="12">
        <v>46</v>
      </c>
      <c r="AL34" s="12">
        <v>41</v>
      </c>
      <c r="AM34" s="12">
        <f t="shared" si="2"/>
        <v>87</v>
      </c>
      <c r="AN34" s="13">
        <f t="shared" si="3"/>
        <v>0.47126436781609193</v>
      </c>
      <c r="AO34" s="11" t="s">
        <v>1081</v>
      </c>
      <c r="AP34" s="12">
        <v>41</v>
      </c>
      <c r="AQ34" s="12">
        <v>42</v>
      </c>
      <c r="AR34" s="12">
        <f t="shared" si="4"/>
        <v>83</v>
      </c>
      <c r="AS34" s="13">
        <f t="shared" si="5"/>
        <v>0.50602409638554213</v>
      </c>
    </row>
    <row r="35" spans="1:45" s="9" customFormat="1" x14ac:dyDescent="0.25">
      <c r="A35" s="5" t="s">
        <v>743</v>
      </c>
      <c r="B35" s="9" t="s">
        <v>81</v>
      </c>
      <c r="C35" s="9">
        <v>131469730</v>
      </c>
      <c r="D35" s="9" t="s">
        <v>24</v>
      </c>
      <c r="E35" s="9" t="s">
        <v>23</v>
      </c>
      <c r="F35" s="9" t="s">
        <v>40</v>
      </c>
      <c r="G35" s="9" t="s">
        <v>25</v>
      </c>
      <c r="H35" s="9" t="s">
        <v>744</v>
      </c>
      <c r="I35" s="9" t="s">
        <v>742</v>
      </c>
      <c r="J35" s="9" t="s">
        <v>745</v>
      </c>
      <c r="K35" s="4">
        <v>1.516E-2</v>
      </c>
      <c r="L35" s="9" t="s">
        <v>29</v>
      </c>
      <c r="M35" s="9" t="s">
        <v>30</v>
      </c>
      <c r="N35" s="9" t="s">
        <v>30</v>
      </c>
      <c r="O35" s="9" t="s">
        <v>32</v>
      </c>
      <c r="P35" s="9" t="s">
        <v>55</v>
      </c>
      <c r="Q35" s="9" t="s">
        <v>40</v>
      </c>
      <c r="R35" s="9" t="s">
        <v>86</v>
      </c>
      <c r="S35" s="9" t="s">
        <v>29</v>
      </c>
      <c r="T35" s="9" t="s">
        <v>25</v>
      </c>
      <c r="U35" s="9" t="s">
        <v>25</v>
      </c>
      <c r="V35" s="9" t="s">
        <v>29</v>
      </c>
      <c r="W35" s="10">
        <v>2.8052485756142898E-8</v>
      </c>
      <c r="X35" s="10">
        <v>0.29158791223595798</v>
      </c>
      <c r="AA35" s="10"/>
      <c r="AB35" s="10"/>
      <c r="AC35" s="10"/>
      <c r="AD35" s="10"/>
      <c r="AE35" s="11" t="s">
        <v>49</v>
      </c>
      <c r="AF35" s="12">
        <v>7</v>
      </c>
      <c r="AG35" s="12">
        <v>0</v>
      </c>
      <c r="AH35" s="12">
        <f t="shared" si="0"/>
        <v>7</v>
      </c>
      <c r="AI35" s="13">
        <f t="shared" si="1"/>
        <v>0</v>
      </c>
      <c r="AJ35" s="11" t="s">
        <v>1081</v>
      </c>
      <c r="AK35" s="12">
        <v>42</v>
      </c>
      <c r="AL35" s="12">
        <v>41</v>
      </c>
      <c r="AM35" s="12">
        <f t="shared" si="2"/>
        <v>83</v>
      </c>
      <c r="AN35" s="13">
        <f t="shared" si="3"/>
        <v>0.49397590361445781</v>
      </c>
      <c r="AO35" s="11" t="s">
        <v>1081</v>
      </c>
      <c r="AP35" s="12">
        <v>41</v>
      </c>
      <c r="AQ35" s="12">
        <v>32</v>
      </c>
      <c r="AR35" s="12">
        <f t="shared" si="4"/>
        <v>73</v>
      </c>
      <c r="AS35" s="13">
        <f t="shared" si="5"/>
        <v>0.43835616438356162</v>
      </c>
    </row>
    <row r="36" spans="1:45" s="9" customFormat="1" ht="60" x14ac:dyDescent="0.25">
      <c r="A36" s="5" t="s">
        <v>747</v>
      </c>
      <c r="B36" s="9" t="s">
        <v>81</v>
      </c>
      <c r="C36" s="9">
        <v>197194489</v>
      </c>
      <c r="D36" s="9" t="s">
        <v>25</v>
      </c>
      <c r="E36" s="9" t="s">
        <v>47</v>
      </c>
      <c r="F36" s="9" t="s">
        <v>140</v>
      </c>
      <c r="G36" s="9" t="s">
        <v>35</v>
      </c>
      <c r="H36" s="15" t="s">
        <v>1172</v>
      </c>
      <c r="I36" s="9" t="s">
        <v>746</v>
      </c>
      <c r="J36" s="9" t="s">
        <v>749</v>
      </c>
      <c r="K36" s="4">
        <v>3.2160000000000001E-2</v>
      </c>
      <c r="L36" s="9" t="s">
        <v>748</v>
      </c>
      <c r="M36" s="9" t="s">
        <v>30</v>
      </c>
      <c r="N36" s="9" t="s">
        <v>30</v>
      </c>
      <c r="O36" s="9" t="s">
        <v>29</v>
      </c>
      <c r="P36" s="9" t="s">
        <v>603</v>
      </c>
      <c r="Q36" s="9" t="s">
        <v>42</v>
      </c>
      <c r="R36" s="9" t="s">
        <v>197</v>
      </c>
      <c r="S36" s="9" t="s">
        <v>32</v>
      </c>
      <c r="T36" s="9" t="s">
        <v>25</v>
      </c>
      <c r="U36" s="9" t="s">
        <v>25</v>
      </c>
      <c r="V36" s="9" t="s">
        <v>29</v>
      </c>
      <c r="W36" s="10">
        <v>0.99874204920479592</v>
      </c>
      <c r="X36" s="10">
        <v>1.25795079494742E-3</v>
      </c>
      <c r="AA36" s="10"/>
      <c r="AB36" s="10" t="s">
        <v>1074</v>
      </c>
      <c r="AC36" s="10"/>
      <c r="AD36" s="10" t="s">
        <v>1074</v>
      </c>
      <c r="AE36" s="11" t="s">
        <v>1081</v>
      </c>
      <c r="AF36" s="12">
        <v>11</v>
      </c>
      <c r="AG36" s="12">
        <v>8</v>
      </c>
      <c r="AH36" s="12">
        <f t="shared" si="0"/>
        <v>19</v>
      </c>
      <c r="AI36" s="13">
        <f t="shared" si="1"/>
        <v>0.42105263157894735</v>
      </c>
      <c r="AJ36" s="11" t="s">
        <v>1081</v>
      </c>
      <c r="AK36" s="12">
        <v>44</v>
      </c>
      <c r="AL36" s="12">
        <v>39</v>
      </c>
      <c r="AM36" s="12">
        <f t="shared" si="2"/>
        <v>83</v>
      </c>
      <c r="AN36" s="13">
        <f t="shared" si="3"/>
        <v>0.46987951807228917</v>
      </c>
      <c r="AO36" s="11" t="s">
        <v>1081</v>
      </c>
      <c r="AP36" s="12">
        <v>31</v>
      </c>
      <c r="AQ36" s="12">
        <v>23</v>
      </c>
      <c r="AR36" s="12">
        <f t="shared" si="4"/>
        <v>54</v>
      </c>
      <c r="AS36" s="13">
        <f t="shared" si="5"/>
        <v>0.42592592592592593</v>
      </c>
    </row>
    <row r="37" spans="1:45" s="9" customFormat="1" x14ac:dyDescent="0.25">
      <c r="A37" s="5" t="s">
        <v>751</v>
      </c>
      <c r="B37" s="9" t="s">
        <v>93</v>
      </c>
      <c r="C37" s="9">
        <v>83426093</v>
      </c>
      <c r="D37" s="9" t="s">
        <v>47</v>
      </c>
      <c r="E37" s="9" t="s">
        <v>25</v>
      </c>
      <c r="F37" s="9" t="s">
        <v>33</v>
      </c>
      <c r="G37" s="9" t="s">
        <v>33</v>
      </c>
      <c r="H37" s="9" t="s">
        <v>33</v>
      </c>
      <c r="I37" s="9" t="s">
        <v>750</v>
      </c>
      <c r="J37" s="9" t="s">
        <v>752</v>
      </c>
      <c r="K37" s="3">
        <v>2.3059999999999999E-4</v>
      </c>
      <c r="L37" s="9" t="s">
        <v>33</v>
      </c>
      <c r="M37" s="9" t="s">
        <v>33</v>
      </c>
      <c r="N37" s="9" t="s">
        <v>33</v>
      </c>
      <c r="O37" s="9" t="s">
        <v>33</v>
      </c>
      <c r="P37" s="9" t="s">
        <v>55</v>
      </c>
      <c r="Q37" s="9" t="s">
        <v>33</v>
      </c>
      <c r="R37" s="9" t="s">
        <v>33</v>
      </c>
      <c r="S37" s="9" t="s">
        <v>33</v>
      </c>
      <c r="T37" s="9" t="s">
        <v>33</v>
      </c>
      <c r="U37" s="9" t="s">
        <v>33</v>
      </c>
      <c r="V37" s="9" t="s">
        <v>29</v>
      </c>
      <c r="W37" s="10">
        <v>4.80499059166513E-11</v>
      </c>
      <c r="X37" s="10">
        <v>0.78909882705286782</v>
      </c>
      <c r="AA37" s="10"/>
      <c r="AB37" s="10"/>
      <c r="AC37" s="10"/>
      <c r="AD37" s="10"/>
      <c r="AE37" s="11" t="s">
        <v>1081</v>
      </c>
      <c r="AF37" s="12">
        <v>19</v>
      </c>
      <c r="AG37" s="12">
        <v>10</v>
      </c>
      <c r="AH37" s="12">
        <f t="shared" si="0"/>
        <v>29</v>
      </c>
      <c r="AI37" s="13">
        <f t="shared" si="1"/>
        <v>0.34482758620689657</v>
      </c>
      <c r="AJ37" s="11" t="s">
        <v>1081</v>
      </c>
      <c r="AK37" s="12">
        <v>39</v>
      </c>
      <c r="AL37" s="12">
        <v>28</v>
      </c>
      <c r="AM37" s="12">
        <f t="shared" si="2"/>
        <v>67</v>
      </c>
      <c r="AN37" s="13">
        <f t="shared" si="3"/>
        <v>0.41791044776119401</v>
      </c>
      <c r="AO37" s="11" t="s">
        <v>1081</v>
      </c>
      <c r="AP37" s="12">
        <v>38</v>
      </c>
      <c r="AQ37" s="12">
        <v>30</v>
      </c>
      <c r="AR37" s="12">
        <f t="shared" si="4"/>
        <v>68</v>
      </c>
      <c r="AS37" s="13">
        <f t="shared" si="5"/>
        <v>0.44117647058823528</v>
      </c>
    </row>
    <row r="38" spans="1:45" s="9" customFormat="1" ht="30" x14ac:dyDescent="0.25">
      <c r="A38" s="5" t="s">
        <v>754</v>
      </c>
      <c r="B38" s="9" t="s">
        <v>93</v>
      </c>
      <c r="C38" s="9">
        <v>92590245</v>
      </c>
      <c r="D38" s="9" t="s">
        <v>47</v>
      </c>
      <c r="E38" s="9" t="s">
        <v>25</v>
      </c>
      <c r="F38" s="9" t="s">
        <v>25</v>
      </c>
      <c r="G38" s="9" t="s">
        <v>40</v>
      </c>
      <c r="H38" s="15" t="s">
        <v>1173</v>
      </c>
      <c r="I38" s="9" t="s">
        <v>753</v>
      </c>
      <c r="J38" s="9" t="s">
        <v>755</v>
      </c>
      <c r="K38" s="4">
        <v>3.5110000000000002E-2</v>
      </c>
      <c r="L38" s="9" t="s">
        <v>25</v>
      </c>
      <c r="M38" s="9" t="s">
        <v>617</v>
      </c>
      <c r="N38" s="9" t="s">
        <v>99</v>
      </c>
      <c r="O38" s="9" t="s">
        <v>29</v>
      </c>
      <c r="P38" s="9" t="s">
        <v>193</v>
      </c>
      <c r="Q38" s="9" t="s">
        <v>32</v>
      </c>
      <c r="R38" s="9" t="s">
        <v>211</v>
      </c>
      <c r="S38" s="9" t="s">
        <v>32</v>
      </c>
      <c r="T38" s="9" t="s">
        <v>25</v>
      </c>
      <c r="U38" s="9" t="s">
        <v>25</v>
      </c>
      <c r="V38" s="9" t="s">
        <v>29</v>
      </c>
      <c r="W38" s="10">
        <v>0.99999844655581804</v>
      </c>
      <c r="X38" s="10">
        <v>1.5534441815478801E-6</v>
      </c>
      <c r="AA38" s="10"/>
      <c r="AB38" s="10"/>
      <c r="AC38" s="10"/>
      <c r="AD38" s="10"/>
      <c r="AE38" s="11" t="s">
        <v>1081</v>
      </c>
      <c r="AF38" s="12">
        <v>16</v>
      </c>
      <c r="AG38" s="12">
        <v>13</v>
      </c>
      <c r="AH38" s="12">
        <f t="shared" si="0"/>
        <v>29</v>
      </c>
      <c r="AI38" s="13">
        <f t="shared" si="1"/>
        <v>0.44827586206896552</v>
      </c>
      <c r="AJ38" s="11" t="s">
        <v>1081</v>
      </c>
      <c r="AK38" s="12">
        <v>43</v>
      </c>
      <c r="AL38" s="12">
        <v>38</v>
      </c>
      <c r="AM38" s="12">
        <f t="shared" si="2"/>
        <v>81</v>
      </c>
      <c r="AN38" s="13">
        <f t="shared" si="3"/>
        <v>0.46913580246913578</v>
      </c>
      <c r="AO38" s="11" t="s">
        <v>1081</v>
      </c>
      <c r="AP38" s="12">
        <v>17</v>
      </c>
      <c r="AQ38" s="12">
        <v>40</v>
      </c>
      <c r="AR38" s="12">
        <f t="shared" si="4"/>
        <v>57</v>
      </c>
      <c r="AS38" s="13">
        <f t="shared" si="5"/>
        <v>0.70175438596491224</v>
      </c>
    </row>
    <row r="39" spans="1:45" s="9" customFormat="1" ht="30" x14ac:dyDescent="0.25">
      <c r="A39" s="5" t="s">
        <v>757</v>
      </c>
      <c r="B39" s="9" t="s">
        <v>93</v>
      </c>
      <c r="C39" s="9">
        <v>168404082</v>
      </c>
      <c r="D39" s="9" t="s">
        <v>25</v>
      </c>
      <c r="E39" s="9" t="s">
        <v>24</v>
      </c>
      <c r="F39" s="9" t="s">
        <v>48</v>
      </c>
      <c r="G39" s="9" t="s">
        <v>47</v>
      </c>
      <c r="H39" s="15" t="s">
        <v>1174</v>
      </c>
      <c r="I39" s="9" t="s">
        <v>756</v>
      </c>
      <c r="J39" s="9" t="s">
        <v>758</v>
      </c>
      <c r="K39" s="4">
        <v>3.5959999999999999E-2</v>
      </c>
      <c r="L39" s="9" t="s">
        <v>29</v>
      </c>
      <c r="M39" s="9" t="s">
        <v>30</v>
      </c>
      <c r="N39" s="9" t="s">
        <v>30</v>
      </c>
      <c r="O39" s="9" t="s">
        <v>31</v>
      </c>
      <c r="P39" s="9" t="s">
        <v>65</v>
      </c>
      <c r="Q39" s="9" t="s">
        <v>42</v>
      </c>
      <c r="R39" s="9" t="s">
        <v>66</v>
      </c>
      <c r="S39" s="9" t="s">
        <v>29</v>
      </c>
      <c r="T39" s="9" t="s">
        <v>25</v>
      </c>
      <c r="U39" s="9" t="s">
        <v>25</v>
      </c>
      <c r="V39" s="9" t="s">
        <v>32</v>
      </c>
      <c r="W39" s="10">
        <v>8.1695256667938901E-30</v>
      </c>
      <c r="X39" s="10">
        <v>6.3423325721936798E-4</v>
      </c>
      <c r="AA39" s="10"/>
      <c r="AB39" s="10"/>
      <c r="AC39" s="10"/>
      <c r="AD39" s="10"/>
      <c r="AE39" s="11" t="s">
        <v>1081</v>
      </c>
      <c r="AF39" s="12">
        <v>3</v>
      </c>
      <c r="AG39" s="12">
        <v>8</v>
      </c>
      <c r="AH39" s="12">
        <f t="shared" si="0"/>
        <v>11</v>
      </c>
      <c r="AI39" s="13">
        <f t="shared" si="1"/>
        <v>0.72727272727272729</v>
      </c>
      <c r="AJ39" s="11" t="s">
        <v>1081</v>
      </c>
      <c r="AK39" s="12">
        <v>19</v>
      </c>
      <c r="AL39" s="12">
        <v>11</v>
      </c>
      <c r="AM39" s="12">
        <f t="shared" si="2"/>
        <v>30</v>
      </c>
      <c r="AN39" s="13">
        <f t="shared" si="3"/>
        <v>0.36666666666666664</v>
      </c>
      <c r="AO39" s="11" t="s">
        <v>1081</v>
      </c>
      <c r="AP39" s="12">
        <v>10</v>
      </c>
      <c r="AQ39" s="12">
        <v>7</v>
      </c>
      <c r="AR39" s="12">
        <f t="shared" si="4"/>
        <v>17</v>
      </c>
      <c r="AS39" s="13">
        <f t="shared" si="5"/>
        <v>0.41176470588235292</v>
      </c>
    </row>
    <row r="40" spans="1:45" s="9" customFormat="1" ht="30" x14ac:dyDescent="0.25">
      <c r="A40" s="5" t="s">
        <v>605</v>
      </c>
      <c r="B40" s="9" t="s">
        <v>104</v>
      </c>
      <c r="C40" s="9">
        <v>140807401</v>
      </c>
      <c r="D40" s="9" t="s">
        <v>23</v>
      </c>
      <c r="E40" s="9" t="s">
        <v>47</v>
      </c>
      <c r="F40" s="9" t="s">
        <v>23</v>
      </c>
      <c r="G40" s="9" t="s">
        <v>35</v>
      </c>
      <c r="H40" s="15" t="s">
        <v>1175</v>
      </c>
      <c r="I40" s="9" t="s">
        <v>604</v>
      </c>
      <c r="J40" s="9" t="s">
        <v>609</v>
      </c>
      <c r="K40" s="3">
        <v>6.7380000000000001E-4</v>
      </c>
      <c r="L40" s="9" t="s">
        <v>606</v>
      </c>
      <c r="M40" s="9" t="s">
        <v>126</v>
      </c>
      <c r="N40" s="9" t="s">
        <v>30</v>
      </c>
      <c r="O40" s="9" t="s">
        <v>31</v>
      </c>
      <c r="P40" s="9" t="s">
        <v>607</v>
      </c>
      <c r="Q40" s="9" t="s">
        <v>32</v>
      </c>
      <c r="R40" s="9" t="s">
        <v>606</v>
      </c>
      <c r="S40" s="9" t="s">
        <v>608</v>
      </c>
      <c r="T40" s="9" t="s">
        <v>25</v>
      </c>
      <c r="U40" s="9" t="s">
        <v>25</v>
      </c>
      <c r="V40" s="9" t="s">
        <v>32</v>
      </c>
      <c r="W40" s="10">
        <v>2.8753730977395E-15</v>
      </c>
      <c r="X40" s="10">
        <v>2.51189083333639E-3</v>
      </c>
      <c r="AA40" s="10"/>
      <c r="AB40" s="10"/>
      <c r="AC40" s="10"/>
      <c r="AD40" s="10"/>
      <c r="AE40" s="11" t="s">
        <v>1084</v>
      </c>
      <c r="AF40" s="12">
        <v>0</v>
      </c>
      <c r="AG40" s="12">
        <v>147</v>
      </c>
      <c r="AH40" s="12">
        <f t="shared" si="0"/>
        <v>147</v>
      </c>
      <c r="AI40" s="13">
        <f t="shared" si="1"/>
        <v>1</v>
      </c>
      <c r="AJ40" s="11" t="s">
        <v>1081</v>
      </c>
      <c r="AK40" s="12">
        <v>281</v>
      </c>
      <c r="AL40" s="12">
        <v>153</v>
      </c>
      <c r="AM40" s="12">
        <f t="shared" si="2"/>
        <v>434</v>
      </c>
      <c r="AN40" s="13">
        <f t="shared" si="3"/>
        <v>0.35253456221198154</v>
      </c>
      <c r="AO40" s="11" t="s">
        <v>1081</v>
      </c>
      <c r="AP40" s="12">
        <v>171</v>
      </c>
      <c r="AQ40" s="12">
        <v>92</v>
      </c>
      <c r="AR40" s="12">
        <f t="shared" si="4"/>
        <v>263</v>
      </c>
      <c r="AS40" s="13">
        <f t="shared" si="5"/>
        <v>0.34980988593155893</v>
      </c>
    </row>
    <row r="41" spans="1:45" s="9" customFormat="1" ht="30" x14ac:dyDescent="0.25">
      <c r="A41" s="5" t="s">
        <v>605</v>
      </c>
      <c r="B41" s="9" t="s">
        <v>104</v>
      </c>
      <c r="C41" s="9">
        <v>140807405</v>
      </c>
      <c r="D41" s="9" t="s">
        <v>23</v>
      </c>
      <c r="E41" s="9" t="s">
        <v>24</v>
      </c>
      <c r="F41" s="9" t="s">
        <v>23</v>
      </c>
      <c r="G41" s="9" t="s">
        <v>29</v>
      </c>
      <c r="H41" s="15" t="s">
        <v>1176</v>
      </c>
      <c r="I41" s="9" t="s">
        <v>610</v>
      </c>
      <c r="J41" s="9" t="s">
        <v>609</v>
      </c>
      <c r="K41" s="3">
        <v>7.3439999999999996E-4</v>
      </c>
      <c r="L41" s="9" t="s">
        <v>611</v>
      </c>
      <c r="M41" s="9" t="s">
        <v>30</v>
      </c>
      <c r="N41" s="9" t="s">
        <v>30</v>
      </c>
      <c r="O41" s="9" t="s">
        <v>32</v>
      </c>
      <c r="P41" s="9" t="s">
        <v>607</v>
      </c>
      <c r="Q41" s="9" t="s">
        <v>32</v>
      </c>
      <c r="R41" s="9" t="s">
        <v>612</v>
      </c>
      <c r="S41" s="9" t="s">
        <v>613</v>
      </c>
      <c r="T41" s="9" t="s">
        <v>25</v>
      </c>
      <c r="U41" s="9" t="s">
        <v>25</v>
      </c>
      <c r="V41" s="9" t="s">
        <v>32</v>
      </c>
      <c r="W41" s="10">
        <v>2.8753730977395E-15</v>
      </c>
      <c r="X41" s="10">
        <v>2.51189083333639E-3</v>
      </c>
      <c r="AA41" s="10"/>
      <c r="AB41" s="10"/>
      <c r="AC41" s="10"/>
      <c r="AD41" s="10"/>
      <c r="AE41" s="11" t="s">
        <v>1084</v>
      </c>
      <c r="AF41" s="12">
        <v>0</v>
      </c>
      <c r="AG41" s="12">
        <v>147</v>
      </c>
      <c r="AH41" s="12">
        <f t="shared" si="0"/>
        <v>147</v>
      </c>
      <c r="AI41" s="13">
        <f t="shared" si="1"/>
        <v>1</v>
      </c>
      <c r="AJ41" s="11" t="s">
        <v>1081</v>
      </c>
      <c r="AK41" s="12">
        <v>283</v>
      </c>
      <c r="AL41" s="12">
        <v>154</v>
      </c>
      <c r="AM41" s="12">
        <f t="shared" si="2"/>
        <v>437</v>
      </c>
      <c r="AN41" s="13">
        <f t="shared" si="3"/>
        <v>0.35240274599542332</v>
      </c>
      <c r="AO41" s="11" t="s">
        <v>1081</v>
      </c>
      <c r="AP41" s="12">
        <v>178</v>
      </c>
      <c r="AQ41" s="12">
        <v>92</v>
      </c>
      <c r="AR41" s="12">
        <f t="shared" si="4"/>
        <v>270</v>
      </c>
      <c r="AS41" s="13">
        <f t="shared" si="5"/>
        <v>0.34074074074074073</v>
      </c>
    </row>
    <row r="42" spans="1:45" s="9" customFormat="1" ht="30" x14ac:dyDescent="0.25">
      <c r="A42" s="5" t="s">
        <v>760</v>
      </c>
      <c r="B42" s="9" t="s">
        <v>374</v>
      </c>
      <c r="C42" s="9">
        <v>52273751</v>
      </c>
      <c r="D42" s="9" t="s">
        <v>47</v>
      </c>
      <c r="E42" s="9" t="s">
        <v>25</v>
      </c>
      <c r="F42" s="9" t="s">
        <v>29</v>
      </c>
      <c r="G42" s="9" t="s">
        <v>32</v>
      </c>
      <c r="H42" s="15" t="s">
        <v>1177</v>
      </c>
      <c r="I42" s="9" t="s">
        <v>759</v>
      </c>
      <c r="J42" s="9" t="s">
        <v>761</v>
      </c>
      <c r="K42" s="4">
        <v>4.3569999999999998E-3</v>
      </c>
      <c r="L42" s="9" t="s">
        <v>588</v>
      </c>
      <c r="M42" s="9" t="s">
        <v>617</v>
      </c>
      <c r="N42" s="9" t="s">
        <v>621</v>
      </c>
      <c r="O42" s="9" t="s">
        <v>29</v>
      </c>
      <c r="P42" s="9" t="s">
        <v>55</v>
      </c>
      <c r="Q42" s="9" t="s">
        <v>42</v>
      </c>
      <c r="R42" s="9" t="s">
        <v>619</v>
      </c>
      <c r="S42" s="9" t="s">
        <v>588</v>
      </c>
      <c r="T42" s="9" t="s">
        <v>25</v>
      </c>
      <c r="U42" s="9" t="s">
        <v>25</v>
      </c>
      <c r="V42" s="9" t="s">
        <v>29</v>
      </c>
      <c r="W42" s="10">
        <v>6.3733214834046708E-7</v>
      </c>
      <c r="X42" s="10">
        <v>0.99867095154765417</v>
      </c>
      <c r="AA42" s="10"/>
      <c r="AB42" s="10" t="s">
        <v>1074</v>
      </c>
      <c r="AC42" s="10"/>
      <c r="AD42" s="10" t="s">
        <v>1074</v>
      </c>
      <c r="AE42" s="11" t="s">
        <v>1081</v>
      </c>
      <c r="AF42" s="12">
        <v>25</v>
      </c>
      <c r="AG42" s="12">
        <v>20</v>
      </c>
      <c r="AH42" s="12">
        <f t="shared" si="0"/>
        <v>45</v>
      </c>
      <c r="AI42" s="13">
        <f t="shared" si="1"/>
        <v>0.44444444444444442</v>
      </c>
      <c r="AJ42" s="11" t="s">
        <v>1081</v>
      </c>
      <c r="AK42" s="12">
        <v>63</v>
      </c>
      <c r="AL42" s="12">
        <v>53</v>
      </c>
      <c r="AM42" s="12">
        <f t="shared" si="2"/>
        <v>116</v>
      </c>
      <c r="AN42" s="13">
        <f t="shared" si="3"/>
        <v>0.45689655172413796</v>
      </c>
      <c r="AO42" s="11" t="s">
        <v>1081</v>
      </c>
      <c r="AP42" s="12">
        <v>52</v>
      </c>
      <c r="AQ42" s="12">
        <v>33</v>
      </c>
      <c r="AR42" s="12">
        <f t="shared" si="4"/>
        <v>85</v>
      </c>
      <c r="AS42" s="13">
        <f t="shared" si="5"/>
        <v>0.38823529411764707</v>
      </c>
    </row>
    <row r="43" spans="1:45" s="9" customFormat="1" x14ac:dyDescent="0.25">
      <c r="A43" s="5" t="s">
        <v>763</v>
      </c>
      <c r="B43" s="9" t="s">
        <v>374</v>
      </c>
      <c r="C43" s="9">
        <v>54354607</v>
      </c>
      <c r="D43" s="9" t="s">
        <v>23</v>
      </c>
      <c r="E43" s="9" t="s">
        <v>47</v>
      </c>
      <c r="F43" s="9" t="s">
        <v>140</v>
      </c>
      <c r="G43" s="9" t="s">
        <v>32</v>
      </c>
      <c r="H43" s="9" t="s">
        <v>764</v>
      </c>
      <c r="I43" s="9" t="s">
        <v>762</v>
      </c>
      <c r="J43" s="9" t="s">
        <v>765</v>
      </c>
      <c r="K43" s="4">
        <v>4.823E-3</v>
      </c>
      <c r="L43" s="9" t="s">
        <v>25</v>
      </c>
      <c r="M43" s="9" t="s">
        <v>30</v>
      </c>
      <c r="N43" s="9" t="s">
        <v>30</v>
      </c>
      <c r="O43" s="9" t="s">
        <v>32</v>
      </c>
      <c r="P43" s="9" t="s">
        <v>51</v>
      </c>
      <c r="Q43" s="9" t="s">
        <v>42</v>
      </c>
      <c r="R43" s="9" t="s">
        <v>29</v>
      </c>
      <c r="S43" s="9" t="s">
        <v>32</v>
      </c>
      <c r="T43" s="9" t="s">
        <v>25</v>
      </c>
      <c r="U43" s="9" t="s">
        <v>25</v>
      </c>
      <c r="V43" s="9" t="s">
        <v>32</v>
      </c>
      <c r="W43" s="10">
        <v>4.1081005183561703E-18</v>
      </c>
      <c r="X43" s="10">
        <v>2.7050165287310001E-3</v>
      </c>
      <c r="AA43" s="10"/>
      <c r="AB43" s="10"/>
      <c r="AC43" s="10" t="s">
        <v>1074</v>
      </c>
      <c r="AD43" s="10" t="s">
        <v>1074</v>
      </c>
      <c r="AE43" s="11" t="s">
        <v>49</v>
      </c>
      <c r="AF43" s="12">
        <v>1</v>
      </c>
      <c r="AG43" s="12">
        <v>4</v>
      </c>
      <c r="AH43" s="12">
        <f t="shared" si="0"/>
        <v>5</v>
      </c>
      <c r="AI43" s="13">
        <f t="shared" si="1"/>
        <v>0.8</v>
      </c>
      <c r="AJ43" s="11" t="s">
        <v>1081</v>
      </c>
      <c r="AK43" s="12">
        <v>36</v>
      </c>
      <c r="AL43" s="12">
        <v>32</v>
      </c>
      <c r="AM43" s="12">
        <f t="shared" si="2"/>
        <v>68</v>
      </c>
      <c r="AN43" s="13">
        <f t="shared" si="3"/>
        <v>0.47058823529411764</v>
      </c>
      <c r="AO43" s="11" t="s">
        <v>1081</v>
      </c>
      <c r="AP43" s="12">
        <v>26</v>
      </c>
      <c r="AQ43" s="12">
        <v>32</v>
      </c>
      <c r="AR43" s="12">
        <f t="shared" si="4"/>
        <v>58</v>
      </c>
      <c r="AS43" s="13">
        <f t="shared" si="5"/>
        <v>0.55172413793103448</v>
      </c>
    </row>
    <row r="44" spans="1:45" s="9" customFormat="1" x14ac:dyDescent="0.25">
      <c r="A44" s="5" t="s">
        <v>767</v>
      </c>
      <c r="B44" s="9" t="s">
        <v>374</v>
      </c>
      <c r="C44" s="9">
        <v>70956279</v>
      </c>
      <c r="D44" s="9" t="s">
        <v>23</v>
      </c>
      <c r="E44" s="9" t="s">
        <v>47</v>
      </c>
      <c r="F44" s="9" t="s">
        <v>35</v>
      </c>
      <c r="G44" s="9" t="s">
        <v>23</v>
      </c>
      <c r="H44" s="9" t="s">
        <v>768</v>
      </c>
      <c r="I44" s="9" t="s">
        <v>766</v>
      </c>
      <c r="J44" s="9" t="s">
        <v>769</v>
      </c>
      <c r="K44" s="4">
        <v>1.3010000000000001E-2</v>
      </c>
      <c r="L44" s="9" t="s">
        <v>50</v>
      </c>
      <c r="M44" s="9" t="s">
        <v>108</v>
      </c>
      <c r="N44" s="9" t="s">
        <v>108</v>
      </c>
      <c r="O44" s="9" t="s">
        <v>32</v>
      </c>
      <c r="P44" s="9" t="s">
        <v>32</v>
      </c>
      <c r="Q44" s="9" t="s">
        <v>42</v>
      </c>
      <c r="R44" s="9" t="s">
        <v>50</v>
      </c>
      <c r="S44" s="9" t="s">
        <v>52</v>
      </c>
      <c r="T44" s="9" t="s">
        <v>25</v>
      </c>
      <c r="U44" s="9" t="s">
        <v>25</v>
      </c>
      <c r="V44" s="9" t="s">
        <v>32</v>
      </c>
      <c r="W44" s="10">
        <v>7.0360521334890101E-7</v>
      </c>
      <c r="X44" s="10">
        <v>0.15211676468278101</v>
      </c>
      <c r="AA44" s="10"/>
      <c r="AB44" s="10"/>
      <c r="AC44" s="10"/>
      <c r="AD44" s="10"/>
      <c r="AE44" s="11" t="s">
        <v>1081</v>
      </c>
      <c r="AF44" s="12">
        <v>15</v>
      </c>
      <c r="AG44" s="12">
        <v>13</v>
      </c>
      <c r="AH44" s="12">
        <f t="shared" si="0"/>
        <v>28</v>
      </c>
      <c r="AI44" s="13">
        <f t="shared" si="1"/>
        <v>0.4642857142857143</v>
      </c>
      <c r="AJ44" s="11" t="s">
        <v>1081</v>
      </c>
      <c r="AK44" s="12">
        <v>11</v>
      </c>
      <c r="AL44" s="12">
        <v>16</v>
      </c>
      <c r="AM44" s="12">
        <f t="shared" si="2"/>
        <v>27</v>
      </c>
      <c r="AN44" s="13">
        <f t="shared" si="3"/>
        <v>0.59259259259259256</v>
      </c>
      <c r="AO44" s="11" t="s">
        <v>1081</v>
      </c>
      <c r="AP44" s="12">
        <v>8</v>
      </c>
      <c r="AQ44" s="12">
        <v>12</v>
      </c>
      <c r="AR44" s="12">
        <f t="shared" si="4"/>
        <v>20</v>
      </c>
      <c r="AS44" s="13">
        <f t="shared" si="5"/>
        <v>0.6</v>
      </c>
    </row>
    <row r="45" spans="1:45" s="9" customFormat="1" x14ac:dyDescent="0.25">
      <c r="A45" s="5" t="s">
        <v>770</v>
      </c>
      <c r="B45" s="9" t="s">
        <v>374</v>
      </c>
      <c r="C45" s="9">
        <v>84186595</v>
      </c>
      <c r="D45" s="9" t="s">
        <v>633</v>
      </c>
      <c r="E45" s="9" t="s">
        <v>25</v>
      </c>
      <c r="K45" s="4">
        <v>3.0312800000000001E-2</v>
      </c>
      <c r="W45" s="10"/>
      <c r="X45" s="10"/>
      <c r="Y45" s="9" t="s">
        <v>1074</v>
      </c>
      <c r="AA45" s="10"/>
      <c r="AB45" s="10" t="s">
        <v>1074</v>
      </c>
      <c r="AC45" s="10"/>
      <c r="AD45" s="10" t="s">
        <v>1074</v>
      </c>
      <c r="AE45" s="11" t="s">
        <v>1082</v>
      </c>
      <c r="AF45" s="12">
        <v>6</v>
      </c>
      <c r="AG45" s="12">
        <v>8</v>
      </c>
      <c r="AH45" s="12">
        <f t="shared" si="0"/>
        <v>14</v>
      </c>
      <c r="AI45" s="13">
        <f t="shared" si="1"/>
        <v>0.5714285714285714</v>
      </c>
      <c r="AJ45" s="11" t="s">
        <v>1082</v>
      </c>
      <c r="AK45" s="12">
        <v>20</v>
      </c>
      <c r="AL45" s="12">
        <v>15</v>
      </c>
      <c r="AM45" s="12">
        <f t="shared" si="2"/>
        <v>35</v>
      </c>
      <c r="AN45" s="13">
        <f t="shared" si="3"/>
        <v>0.42857142857142855</v>
      </c>
      <c r="AO45" s="11" t="s">
        <v>1082</v>
      </c>
      <c r="AP45" s="12">
        <v>16</v>
      </c>
      <c r="AQ45" s="12">
        <v>19</v>
      </c>
      <c r="AR45" s="12">
        <f t="shared" si="4"/>
        <v>35</v>
      </c>
      <c r="AS45" s="13">
        <f t="shared" si="5"/>
        <v>0.54285714285714282</v>
      </c>
    </row>
    <row r="46" spans="1:45" s="9" customFormat="1" ht="45" x14ac:dyDescent="0.25">
      <c r="A46" s="5" t="s">
        <v>772</v>
      </c>
      <c r="B46" s="9" t="s">
        <v>374</v>
      </c>
      <c r="C46" s="9">
        <v>93410501</v>
      </c>
      <c r="D46" s="9" t="s">
        <v>23</v>
      </c>
      <c r="E46" s="9" t="s">
        <v>24</v>
      </c>
      <c r="F46" s="9" t="s">
        <v>39</v>
      </c>
      <c r="G46" s="9" t="s">
        <v>48</v>
      </c>
      <c r="H46" s="15" t="s">
        <v>1181</v>
      </c>
      <c r="I46" s="9" t="s">
        <v>771</v>
      </c>
      <c r="J46" s="9" t="s">
        <v>773</v>
      </c>
      <c r="K46" s="4">
        <v>4.9709999999999997E-2</v>
      </c>
      <c r="L46" s="9" t="s">
        <v>29</v>
      </c>
      <c r="M46" s="9" t="s">
        <v>126</v>
      </c>
      <c r="N46" s="9" t="s">
        <v>30</v>
      </c>
      <c r="O46" s="9" t="s">
        <v>29</v>
      </c>
      <c r="P46" s="9" t="s">
        <v>57</v>
      </c>
      <c r="Q46" s="9" t="s">
        <v>32</v>
      </c>
      <c r="R46" s="9" t="s">
        <v>25</v>
      </c>
      <c r="S46" s="9" t="s">
        <v>32</v>
      </c>
      <c r="T46" s="9" t="s">
        <v>25</v>
      </c>
      <c r="U46" s="9" t="s">
        <v>25</v>
      </c>
      <c r="V46" s="9" t="s">
        <v>29</v>
      </c>
      <c r="W46" s="10">
        <v>0.98775936673135911</v>
      </c>
      <c r="X46" s="10">
        <v>1.22406316402381E-2</v>
      </c>
      <c r="AA46" s="10"/>
      <c r="AB46" s="10"/>
      <c r="AC46" s="10"/>
      <c r="AD46" s="10"/>
      <c r="AE46" s="11" t="s">
        <v>49</v>
      </c>
      <c r="AF46" s="12">
        <v>4</v>
      </c>
      <c r="AG46" s="12">
        <v>4</v>
      </c>
      <c r="AH46" s="12">
        <f t="shared" si="0"/>
        <v>8</v>
      </c>
      <c r="AI46" s="13">
        <f t="shared" si="1"/>
        <v>0.5</v>
      </c>
      <c r="AJ46" s="11" t="s">
        <v>1081</v>
      </c>
      <c r="AK46" s="12">
        <v>26</v>
      </c>
      <c r="AL46" s="12">
        <v>17</v>
      </c>
      <c r="AM46" s="12">
        <f t="shared" si="2"/>
        <v>43</v>
      </c>
      <c r="AN46" s="13">
        <f t="shared" si="3"/>
        <v>0.39534883720930231</v>
      </c>
      <c r="AO46" s="11" t="s">
        <v>1081</v>
      </c>
      <c r="AP46" s="12">
        <v>23</v>
      </c>
      <c r="AQ46" s="12">
        <v>16</v>
      </c>
      <c r="AR46" s="12">
        <f t="shared" si="4"/>
        <v>39</v>
      </c>
      <c r="AS46" s="13">
        <f t="shared" si="5"/>
        <v>0.41025641025641024</v>
      </c>
    </row>
    <row r="47" spans="1:45" s="9" customFormat="1" ht="45" x14ac:dyDescent="0.25">
      <c r="A47" s="5" t="s">
        <v>772</v>
      </c>
      <c r="B47" s="9" t="s">
        <v>374</v>
      </c>
      <c r="C47" s="9">
        <v>93410501</v>
      </c>
      <c r="D47" s="9" t="s">
        <v>23</v>
      </c>
      <c r="E47" s="9" t="s">
        <v>24</v>
      </c>
      <c r="F47" s="9" t="s">
        <v>35</v>
      </c>
      <c r="G47" s="9" t="s">
        <v>47</v>
      </c>
      <c r="H47" s="15" t="s">
        <v>1181</v>
      </c>
      <c r="I47" s="9" t="s">
        <v>771</v>
      </c>
      <c r="J47" s="9" t="s">
        <v>773</v>
      </c>
      <c r="K47" s="4">
        <v>4.9709999999999997E-2</v>
      </c>
      <c r="L47" s="9" t="s">
        <v>25</v>
      </c>
      <c r="M47" s="9" t="s">
        <v>29</v>
      </c>
      <c r="N47" s="9" t="s">
        <v>39</v>
      </c>
      <c r="O47" s="9" t="s">
        <v>33</v>
      </c>
      <c r="P47" s="9" t="s">
        <v>57</v>
      </c>
      <c r="Q47" s="9" t="s">
        <v>33</v>
      </c>
      <c r="R47" s="9" t="s">
        <v>25</v>
      </c>
      <c r="S47" s="9" t="s">
        <v>32</v>
      </c>
      <c r="T47" s="9" t="s">
        <v>25</v>
      </c>
      <c r="U47" s="9" t="s">
        <v>25</v>
      </c>
      <c r="V47" s="9" t="s">
        <v>29</v>
      </c>
      <c r="W47" s="10">
        <v>0.98775936673135911</v>
      </c>
      <c r="X47" s="10">
        <v>1.22406316402381E-2</v>
      </c>
      <c r="AA47" s="10"/>
      <c r="AB47" s="10"/>
      <c r="AC47" s="10"/>
      <c r="AD47" s="10"/>
      <c r="AE47" s="11" t="s">
        <v>49</v>
      </c>
      <c r="AF47" s="12">
        <v>4</v>
      </c>
      <c r="AG47" s="12">
        <v>4</v>
      </c>
      <c r="AH47" s="12">
        <f t="shared" si="0"/>
        <v>8</v>
      </c>
      <c r="AI47" s="13">
        <f t="shared" si="1"/>
        <v>0.5</v>
      </c>
      <c r="AJ47" s="11" t="s">
        <v>1081</v>
      </c>
      <c r="AK47" s="12">
        <v>26</v>
      </c>
      <c r="AL47" s="12">
        <v>17</v>
      </c>
      <c r="AM47" s="12">
        <f t="shared" si="2"/>
        <v>43</v>
      </c>
      <c r="AN47" s="13">
        <f t="shared" si="3"/>
        <v>0.39534883720930231</v>
      </c>
      <c r="AO47" s="11" t="s">
        <v>1081</v>
      </c>
      <c r="AP47" s="12">
        <v>23</v>
      </c>
      <c r="AQ47" s="12">
        <v>16</v>
      </c>
      <c r="AR47" s="12">
        <f t="shared" si="4"/>
        <v>39</v>
      </c>
      <c r="AS47" s="13">
        <f t="shared" si="5"/>
        <v>0.41025641025641024</v>
      </c>
    </row>
    <row r="48" spans="1:45" s="9" customFormat="1" ht="45" x14ac:dyDescent="0.25">
      <c r="A48" s="5" t="s">
        <v>772</v>
      </c>
      <c r="B48" s="9" t="s">
        <v>374</v>
      </c>
      <c r="C48" s="9">
        <v>93410921</v>
      </c>
      <c r="D48" s="9" t="s">
        <v>25</v>
      </c>
      <c r="E48" s="9" t="s">
        <v>47</v>
      </c>
      <c r="F48" s="9" t="s">
        <v>111</v>
      </c>
      <c r="G48" s="9" t="s">
        <v>53</v>
      </c>
      <c r="H48" s="15" t="s">
        <v>1182</v>
      </c>
      <c r="I48" s="9" t="s">
        <v>774</v>
      </c>
      <c r="J48" s="9" t="s">
        <v>773</v>
      </c>
      <c r="K48" s="4">
        <v>4.9750000000000003E-2</v>
      </c>
      <c r="L48" s="9" t="s">
        <v>25</v>
      </c>
      <c r="M48" s="9" t="s">
        <v>30</v>
      </c>
      <c r="N48" s="9" t="s">
        <v>30</v>
      </c>
      <c r="O48" s="9" t="s">
        <v>29</v>
      </c>
      <c r="P48" s="9" t="s">
        <v>57</v>
      </c>
      <c r="Q48" s="9" t="s">
        <v>40</v>
      </c>
      <c r="R48" s="9" t="s">
        <v>86</v>
      </c>
      <c r="S48" s="9" t="s">
        <v>32</v>
      </c>
      <c r="T48" s="9" t="s">
        <v>25</v>
      </c>
      <c r="U48" s="9" t="s">
        <v>25</v>
      </c>
      <c r="V48" s="9" t="s">
        <v>29</v>
      </c>
      <c r="W48" s="10">
        <v>0.98775936673135911</v>
      </c>
      <c r="X48" s="10">
        <v>1.22406316402381E-2</v>
      </c>
      <c r="AA48" s="10"/>
      <c r="AB48" s="10"/>
      <c r="AC48" s="10"/>
      <c r="AD48" s="10"/>
      <c r="AE48" s="11" t="s">
        <v>1081</v>
      </c>
      <c r="AF48" s="12">
        <v>11</v>
      </c>
      <c r="AG48" s="12">
        <v>11</v>
      </c>
      <c r="AH48" s="12">
        <f t="shared" si="0"/>
        <v>22</v>
      </c>
      <c r="AI48" s="13">
        <f t="shared" si="1"/>
        <v>0.5</v>
      </c>
      <c r="AJ48" s="11" t="s">
        <v>1081</v>
      </c>
      <c r="AK48" s="12">
        <v>43</v>
      </c>
      <c r="AL48" s="12">
        <v>69</v>
      </c>
      <c r="AM48" s="12">
        <f t="shared" si="2"/>
        <v>112</v>
      </c>
      <c r="AN48" s="13">
        <f t="shared" si="3"/>
        <v>0.6160714285714286</v>
      </c>
      <c r="AO48" s="11" t="s">
        <v>1081</v>
      </c>
      <c r="AP48" s="12">
        <v>50</v>
      </c>
      <c r="AQ48" s="12">
        <v>44</v>
      </c>
      <c r="AR48" s="12">
        <f t="shared" si="4"/>
        <v>94</v>
      </c>
      <c r="AS48" s="13">
        <f t="shared" si="5"/>
        <v>0.46808510638297873</v>
      </c>
    </row>
    <row r="49" spans="1:45" s="9" customFormat="1" ht="30" x14ac:dyDescent="0.25">
      <c r="A49" s="5" t="s">
        <v>776</v>
      </c>
      <c r="B49" s="9" t="s">
        <v>112</v>
      </c>
      <c r="C49" s="9">
        <v>20728454</v>
      </c>
      <c r="D49" s="9" t="s">
        <v>24</v>
      </c>
      <c r="E49" s="9" t="s">
        <v>25</v>
      </c>
      <c r="F49" s="9" t="s">
        <v>111</v>
      </c>
      <c r="G49" s="9" t="s">
        <v>42</v>
      </c>
      <c r="H49" s="15" t="s">
        <v>1180</v>
      </c>
      <c r="I49" s="9" t="s">
        <v>775</v>
      </c>
      <c r="J49" s="9" t="s">
        <v>777</v>
      </c>
      <c r="K49" s="4">
        <v>3.1510000000000003E-2</v>
      </c>
      <c r="L49" s="9" t="s">
        <v>25</v>
      </c>
      <c r="M49" s="9" t="s">
        <v>30</v>
      </c>
      <c r="N49" s="9" t="s">
        <v>30</v>
      </c>
      <c r="O49" s="9" t="s">
        <v>32</v>
      </c>
      <c r="P49" s="9" t="s">
        <v>51</v>
      </c>
      <c r="Q49" s="9" t="s">
        <v>32</v>
      </c>
      <c r="R49" s="9" t="s">
        <v>55</v>
      </c>
      <c r="S49" s="9" t="s">
        <v>32</v>
      </c>
      <c r="T49" s="9" t="s">
        <v>25</v>
      </c>
      <c r="U49" s="9" t="s">
        <v>25</v>
      </c>
      <c r="V49" s="9" t="s">
        <v>32</v>
      </c>
      <c r="W49" s="10">
        <v>1.16623512959537E-23</v>
      </c>
      <c r="X49" s="10">
        <v>2.6992930132819899E-2</v>
      </c>
      <c r="AA49" s="10"/>
      <c r="AB49" s="10"/>
      <c r="AC49" s="10"/>
      <c r="AD49" s="10"/>
      <c r="AE49" s="11" t="s">
        <v>1081</v>
      </c>
      <c r="AF49" s="12">
        <v>7</v>
      </c>
      <c r="AG49" s="12">
        <v>6</v>
      </c>
      <c r="AH49" s="12">
        <f t="shared" si="0"/>
        <v>13</v>
      </c>
      <c r="AI49" s="13">
        <f t="shared" si="1"/>
        <v>0.46153846153846156</v>
      </c>
      <c r="AJ49" s="11" t="s">
        <v>1081</v>
      </c>
      <c r="AK49" s="12">
        <v>34</v>
      </c>
      <c r="AL49" s="12">
        <v>29</v>
      </c>
      <c r="AM49" s="12">
        <f t="shared" si="2"/>
        <v>63</v>
      </c>
      <c r="AN49" s="13">
        <f t="shared" si="3"/>
        <v>0.46031746031746029</v>
      </c>
      <c r="AO49" s="11" t="s">
        <v>1084</v>
      </c>
      <c r="AP49" s="12">
        <v>0</v>
      </c>
      <c r="AQ49" s="12">
        <v>47</v>
      </c>
      <c r="AR49" s="12">
        <f t="shared" si="4"/>
        <v>47</v>
      </c>
      <c r="AS49" s="13">
        <f t="shared" si="5"/>
        <v>1</v>
      </c>
    </row>
    <row r="50" spans="1:45" s="9" customFormat="1" x14ac:dyDescent="0.25">
      <c r="A50" s="5" t="s">
        <v>778</v>
      </c>
      <c r="B50" s="9" t="s">
        <v>112</v>
      </c>
      <c r="C50" s="9">
        <v>72744551</v>
      </c>
      <c r="D50" s="9" t="s">
        <v>47</v>
      </c>
      <c r="E50" s="9" t="s">
        <v>615</v>
      </c>
      <c r="K50" s="4"/>
      <c r="W50" s="10">
        <v>8.1161283885491991E-9</v>
      </c>
      <c r="X50" s="10">
        <v>0.15118552781054101</v>
      </c>
      <c r="AA50" s="10"/>
      <c r="AB50" s="10"/>
      <c r="AC50" s="10"/>
      <c r="AD50" s="10"/>
      <c r="AE50" s="11" t="s">
        <v>1082</v>
      </c>
      <c r="AF50" s="12">
        <v>14</v>
      </c>
      <c r="AG50" s="12">
        <v>13</v>
      </c>
      <c r="AH50" s="12">
        <f t="shared" si="0"/>
        <v>27</v>
      </c>
      <c r="AI50" s="13">
        <f t="shared" si="1"/>
        <v>0.48148148148148145</v>
      </c>
      <c r="AJ50" s="11" t="s">
        <v>1083</v>
      </c>
      <c r="AK50" s="12">
        <v>0</v>
      </c>
      <c r="AL50" s="12">
        <v>76</v>
      </c>
      <c r="AM50" s="12">
        <f t="shared" si="2"/>
        <v>76</v>
      </c>
      <c r="AN50" s="13">
        <f t="shared" si="3"/>
        <v>1</v>
      </c>
      <c r="AO50" s="11" t="s">
        <v>1083</v>
      </c>
      <c r="AP50" s="12">
        <v>0</v>
      </c>
      <c r="AQ50" s="12">
        <v>54</v>
      </c>
      <c r="AR50" s="12">
        <f t="shared" si="4"/>
        <v>54</v>
      </c>
      <c r="AS50" s="13">
        <f t="shared" si="5"/>
        <v>1</v>
      </c>
    </row>
    <row r="51" spans="1:45" s="9" customFormat="1" ht="30" x14ac:dyDescent="0.25">
      <c r="A51" s="5" t="s">
        <v>780</v>
      </c>
      <c r="B51" s="9" t="s">
        <v>112</v>
      </c>
      <c r="C51" s="9">
        <v>92105745</v>
      </c>
      <c r="D51" s="9" t="s">
        <v>23</v>
      </c>
      <c r="E51" s="9" t="s">
        <v>24</v>
      </c>
      <c r="F51" s="9" t="s">
        <v>23</v>
      </c>
      <c r="G51" s="9" t="s">
        <v>48</v>
      </c>
      <c r="H51" s="15" t="s">
        <v>1178</v>
      </c>
      <c r="I51" s="9" t="s">
        <v>779</v>
      </c>
      <c r="J51" s="9" t="s">
        <v>783</v>
      </c>
      <c r="K51" s="3">
        <v>8.2360000000000004E-6</v>
      </c>
      <c r="L51" s="9" t="s">
        <v>268</v>
      </c>
      <c r="M51" s="9" t="s">
        <v>29</v>
      </c>
      <c r="N51" s="9" t="s">
        <v>781</v>
      </c>
      <c r="O51" s="9" t="s">
        <v>32</v>
      </c>
      <c r="P51" s="9" t="s">
        <v>85</v>
      </c>
      <c r="Q51" s="9" t="s">
        <v>42</v>
      </c>
      <c r="R51" s="9" t="s">
        <v>268</v>
      </c>
      <c r="S51" s="9" t="s">
        <v>782</v>
      </c>
      <c r="T51" s="9" t="s">
        <v>25</v>
      </c>
      <c r="U51" s="9" t="s">
        <v>25</v>
      </c>
      <c r="V51" s="9" t="s">
        <v>29</v>
      </c>
      <c r="W51" s="10">
        <v>2.2935453090358499E-5</v>
      </c>
      <c r="X51" s="10">
        <v>0.99997706454691004</v>
      </c>
      <c r="Y51" s="9" t="s">
        <v>1074</v>
      </c>
      <c r="AA51" s="10"/>
      <c r="AB51" s="10" t="s">
        <v>1074</v>
      </c>
      <c r="AC51" s="10"/>
      <c r="AD51" s="10" t="s">
        <v>1074</v>
      </c>
      <c r="AE51" s="11" t="s">
        <v>1081</v>
      </c>
      <c r="AF51" s="12">
        <v>11</v>
      </c>
      <c r="AG51" s="12">
        <v>14</v>
      </c>
      <c r="AH51" s="12">
        <f t="shared" si="0"/>
        <v>25</v>
      </c>
      <c r="AI51" s="13">
        <f t="shared" si="1"/>
        <v>0.56000000000000005</v>
      </c>
      <c r="AJ51" s="11" t="s">
        <v>1081</v>
      </c>
      <c r="AK51" s="12">
        <v>38</v>
      </c>
      <c r="AL51" s="12">
        <v>27</v>
      </c>
      <c r="AM51" s="12">
        <f t="shared" si="2"/>
        <v>65</v>
      </c>
      <c r="AN51" s="13">
        <f t="shared" si="3"/>
        <v>0.41538461538461541</v>
      </c>
      <c r="AO51" s="11" t="s">
        <v>1081</v>
      </c>
      <c r="AP51" s="12">
        <v>18</v>
      </c>
      <c r="AQ51" s="12">
        <v>10</v>
      </c>
      <c r="AR51" s="12">
        <f t="shared" si="4"/>
        <v>28</v>
      </c>
      <c r="AS51" s="13">
        <f t="shared" si="5"/>
        <v>0.35714285714285715</v>
      </c>
    </row>
    <row r="52" spans="1:45" s="9" customFormat="1" ht="30" x14ac:dyDescent="0.25">
      <c r="A52" s="5" t="s">
        <v>785</v>
      </c>
      <c r="B52" s="9" t="s">
        <v>112</v>
      </c>
      <c r="C52" s="9">
        <v>93101374</v>
      </c>
      <c r="D52" s="9" t="s">
        <v>47</v>
      </c>
      <c r="E52" s="9" t="s">
        <v>25</v>
      </c>
      <c r="F52" s="9" t="s">
        <v>23</v>
      </c>
      <c r="G52" s="9" t="s">
        <v>110</v>
      </c>
      <c r="H52" s="15" t="s">
        <v>1179</v>
      </c>
      <c r="I52" s="9" t="s">
        <v>784</v>
      </c>
      <c r="J52" s="9" t="s">
        <v>786</v>
      </c>
      <c r="K52" s="4">
        <v>1.6310000000000001E-3</v>
      </c>
      <c r="L52" s="9" t="s">
        <v>62</v>
      </c>
      <c r="M52" s="9" t="s">
        <v>29</v>
      </c>
      <c r="N52" s="9" t="s">
        <v>29</v>
      </c>
      <c r="O52" s="9" t="s">
        <v>31</v>
      </c>
      <c r="P52" s="9" t="s">
        <v>29</v>
      </c>
      <c r="Q52" s="9" t="s">
        <v>40</v>
      </c>
      <c r="R52" s="9" t="s">
        <v>242</v>
      </c>
      <c r="S52" s="9" t="s">
        <v>62</v>
      </c>
      <c r="T52" s="9" t="s">
        <v>29</v>
      </c>
      <c r="U52" s="9" t="s">
        <v>29</v>
      </c>
      <c r="V52" s="9" t="s">
        <v>29</v>
      </c>
      <c r="W52" s="10">
        <v>1.2854304848305101E-23</v>
      </c>
      <c r="X52" s="10">
        <v>1.52057386039016E-4</v>
      </c>
      <c r="AA52" s="10"/>
      <c r="AB52" s="10"/>
      <c r="AC52" s="10"/>
      <c r="AD52" s="10"/>
      <c r="AE52" s="11" t="s">
        <v>1081</v>
      </c>
      <c r="AF52" s="12">
        <v>11</v>
      </c>
      <c r="AG52" s="12">
        <v>14</v>
      </c>
      <c r="AH52" s="12">
        <f t="shared" si="0"/>
        <v>25</v>
      </c>
      <c r="AI52" s="13">
        <f t="shared" si="1"/>
        <v>0.56000000000000005</v>
      </c>
      <c r="AJ52" s="11" t="s">
        <v>1081</v>
      </c>
      <c r="AK52" s="12">
        <v>42</v>
      </c>
      <c r="AL52" s="12">
        <v>37</v>
      </c>
      <c r="AM52" s="12">
        <f t="shared" si="2"/>
        <v>79</v>
      </c>
      <c r="AN52" s="13">
        <f t="shared" si="3"/>
        <v>0.46835443037974683</v>
      </c>
      <c r="AO52" s="11" t="s">
        <v>1081</v>
      </c>
      <c r="AP52" s="12">
        <v>26</v>
      </c>
      <c r="AQ52" s="12">
        <v>28</v>
      </c>
      <c r="AR52" s="12">
        <f t="shared" si="4"/>
        <v>54</v>
      </c>
      <c r="AS52" s="13">
        <f t="shared" si="5"/>
        <v>0.51851851851851849</v>
      </c>
    </row>
    <row r="53" spans="1:45" s="9" customFormat="1" x14ac:dyDescent="0.25">
      <c r="A53" s="5" t="s">
        <v>788</v>
      </c>
      <c r="B53" s="9" t="s">
        <v>116</v>
      </c>
      <c r="C53" s="9">
        <v>23116892</v>
      </c>
      <c r="D53" s="9" t="s">
        <v>787</v>
      </c>
      <c r="E53" s="9" t="s">
        <v>47</v>
      </c>
      <c r="K53" s="4">
        <v>1.5775999999999998E-2</v>
      </c>
      <c r="W53" s="10">
        <v>1.3187116894574601E-7</v>
      </c>
      <c r="X53" s="10">
        <v>5.91669627544869E-2</v>
      </c>
      <c r="AA53" s="10"/>
      <c r="AB53" s="10"/>
      <c r="AC53" s="10"/>
      <c r="AD53" s="10"/>
      <c r="AE53" s="11" t="s">
        <v>1083</v>
      </c>
      <c r="AF53" s="12">
        <v>0</v>
      </c>
      <c r="AG53" s="12">
        <v>69</v>
      </c>
      <c r="AH53" s="12">
        <f t="shared" si="0"/>
        <v>69</v>
      </c>
      <c r="AI53" s="13">
        <f t="shared" si="1"/>
        <v>1</v>
      </c>
      <c r="AJ53" s="11" t="s">
        <v>1083</v>
      </c>
      <c r="AK53" s="12">
        <v>0</v>
      </c>
      <c r="AL53" s="12">
        <v>110</v>
      </c>
      <c r="AM53" s="12">
        <f t="shared" si="2"/>
        <v>110</v>
      </c>
      <c r="AN53" s="13">
        <f t="shared" si="3"/>
        <v>1</v>
      </c>
      <c r="AO53" s="11" t="s">
        <v>1083</v>
      </c>
      <c r="AP53" s="12">
        <v>0</v>
      </c>
      <c r="AQ53" s="12">
        <v>93</v>
      </c>
      <c r="AR53" s="12">
        <f t="shared" si="4"/>
        <v>93</v>
      </c>
      <c r="AS53" s="13">
        <f t="shared" si="5"/>
        <v>1</v>
      </c>
    </row>
    <row r="54" spans="1:45" s="9" customFormat="1" x14ac:dyDescent="0.25">
      <c r="A54" s="5" t="s">
        <v>790</v>
      </c>
      <c r="B54" s="9" t="s">
        <v>116</v>
      </c>
      <c r="C54" s="9">
        <v>142682113</v>
      </c>
      <c r="D54" s="9" t="s">
        <v>23</v>
      </c>
      <c r="E54" s="9" t="s">
        <v>24</v>
      </c>
      <c r="F54" s="9" t="s">
        <v>58</v>
      </c>
      <c r="G54" s="9" t="s">
        <v>178</v>
      </c>
      <c r="H54" s="9" t="s">
        <v>791</v>
      </c>
      <c r="I54" s="9" t="s">
        <v>789</v>
      </c>
      <c r="J54" s="9" t="s">
        <v>792</v>
      </c>
      <c r="K54" s="4">
        <v>1.958E-2</v>
      </c>
      <c r="L54" s="9" t="s">
        <v>33</v>
      </c>
      <c r="M54" s="9" t="s">
        <v>33</v>
      </c>
      <c r="N54" s="9" t="s">
        <v>33</v>
      </c>
      <c r="O54" s="9" t="s">
        <v>32</v>
      </c>
      <c r="P54" s="9" t="s">
        <v>29</v>
      </c>
      <c r="Q54" s="9" t="s">
        <v>33</v>
      </c>
      <c r="R54" s="9" t="s">
        <v>33</v>
      </c>
      <c r="S54" s="9" t="s">
        <v>33</v>
      </c>
      <c r="T54" s="9" t="s">
        <v>33</v>
      </c>
      <c r="U54" s="9" t="s">
        <v>33</v>
      </c>
      <c r="V54" s="9" t="s">
        <v>29</v>
      </c>
      <c r="W54" s="16">
        <v>8.94842686480651E-3</v>
      </c>
      <c r="X54" s="16">
        <v>0.57983409714554701</v>
      </c>
      <c r="AA54" s="10"/>
      <c r="AB54" s="10"/>
      <c r="AC54" s="10"/>
      <c r="AD54" s="10"/>
      <c r="AE54" s="11" t="s">
        <v>1081</v>
      </c>
      <c r="AF54" s="12">
        <v>32</v>
      </c>
      <c r="AG54" s="12">
        <v>31</v>
      </c>
      <c r="AH54" s="12">
        <f t="shared" si="0"/>
        <v>63</v>
      </c>
      <c r="AI54" s="13">
        <f t="shared" si="1"/>
        <v>0.49206349206349204</v>
      </c>
      <c r="AJ54" s="11" t="s">
        <v>1081</v>
      </c>
      <c r="AK54" s="12">
        <v>35</v>
      </c>
      <c r="AL54" s="12">
        <v>43</v>
      </c>
      <c r="AM54" s="12">
        <f t="shared" si="2"/>
        <v>78</v>
      </c>
      <c r="AN54" s="13">
        <f t="shared" si="3"/>
        <v>0.55128205128205132</v>
      </c>
      <c r="AO54" s="11" t="s">
        <v>1081</v>
      </c>
      <c r="AP54" s="12">
        <v>40</v>
      </c>
      <c r="AQ54" s="12">
        <v>34</v>
      </c>
      <c r="AR54" s="12">
        <f t="shared" si="4"/>
        <v>74</v>
      </c>
      <c r="AS54" s="13">
        <f t="shared" si="5"/>
        <v>0.45945945945945948</v>
      </c>
    </row>
    <row r="55" spans="1:45" s="9" customFormat="1" x14ac:dyDescent="0.25">
      <c r="A55" s="5" t="s">
        <v>794</v>
      </c>
      <c r="B55" s="9" t="s">
        <v>139</v>
      </c>
      <c r="C55" s="9">
        <v>74111964</v>
      </c>
      <c r="D55" s="9" t="s">
        <v>47</v>
      </c>
      <c r="E55" s="9" t="s">
        <v>25</v>
      </c>
      <c r="F55" s="9" t="s">
        <v>24</v>
      </c>
      <c r="G55" s="9" t="s">
        <v>53</v>
      </c>
      <c r="H55" s="9" t="s">
        <v>795</v>
      </c>
      <c r="I55" s="9" t="s">
        <v>793</v>
      </c>
      <c r="J55" s="9" t="s">
        <v>796</v>
      </c>
      <c r="K55" s="4">
        <v>1.2120000000000001E-2</v>
      </c>
      <c r="L55" s="9" t="s">
        <v>25</v>
      </c>
      <c r="M55" s="9" t="s">
        <v>30</v>
      </c>
      <c r="N55" s="9" t="s">
        <v>30</v>
      </c>
      <c r="O55" s="9" t="s">
        <v>29</v>
      </c>
      <c r="P55" s="9" t="s">
        <v>85</v>
      </c>
      <c r="Q55" s="9" t="s">
        <v>32</v>
      </c>
      <c r="R55" s="9" t="s">
        <v>86</v>
      </c>
      <c r="S55" s="9" t="s">
        <v>32</v>
      </c>
      <c r="T55" s="9" t="s">
        <v>25</v>
      </c>
      <c r="U55" s="9" t="s">
        <v>25</v>
      </c>
      <c r="V55" s="9" t="s">
        <v>29</v>
      </c>
      <c r="W55" s="16">
        <v>0.99487040176445307</v>
      </c>
      <c r="X55" s="16">
        <v>5.1295981963445699E-3</v>
      </c>
      <c r="AA55" s="10" t="s">
        <v>1074</v>
      </c>
      <c r="AB55" s="10"/>
      <c r="AC55" s="10"/>
      <c r="AD55" s="10" t="s">
        <v>1074</v>
      </c>
      <c r="AE55" s="11" t="s">
        <v>1081</v>
      </c>
      <c r="AF55" s="12">
        <v>13</v>
      </c>
      <c r="AG55" s="12">
        <v>21</v>
      </c>
      <c r="AH55" s="12">
        <f t="shared" si="0"/>
        <v>34</v>
      </c>
      <c r="AI55" s="13">
        <f t="shared" si="1"/>
        <v>0.61764705882352944</v>
      </c>
      <c r="AJ55" s="11" t="s">
        <v>1081</v>
      </c>
      <c r="AK55" s="12">
        <v>40</v>
      </c>
      <c r="AL55" s="12">
        <v>54</v>
      </c>
      <c r="AM55" s="12">
        <f t="shared" si="2"/>
        <v>94</v>
      </c>
      <c r="AN55" s="13">
        <f t="shared" si="3"/>
        <v>0.57446808510638303</v>
      </c>
      <c r="AO55" s="11" t="s">
        <v>1081</v>
      </c>
      <c r="AP55" s="12">
        <v>25</v>
      </c>
      <c r="AQ55" s="12">
        <v>43</v>
      </c>
      <c r="AR55" s="12">
        <f t="shared" si="4"/>
        <v>68</v>
      </c>
      <c r="AS55" s="13">
        <f t="shared" si="5"/>
        <v>0.63235294117647056</v>
      </c>
    </row>
    <row r="56" spans="1:45" s="9" customFormat="1" x14ac:dyDescent="0.25">
      <c r="A56" s="5" t="s">
        <v>798</v>
      </c>
      <c r="B56" s="9" t="s">
        <v>139</v>
      </c>
      <c r="C56" s="9">
        <v>88913290</v>
      </c>
      <c r="D56" s="9" t="s">
        <v>23</v>
      </c>
      <c r="E56" s="9" t="s">
        <v>24</v>
      </c>
      <c r="F56" s="9" t="s">
        <v>110</v>
      </c>
      <c r="G56" s="9" t="s">
        <v>140</v>
      </c>
      <c r="H56" s="9" t="s">
        <v>799</v>
      </c>
      <c r="I56" s="9" t="s">
        <v>797</v>
      </c>
      <c r="J56" s="9" t="s">
        <v>800</v>
      </c>
      <c r="K56" s="4">
        <v>2.9770000000000001E-2</v>
      </c>
      <c r="L56" s="9" t="s">
        <v>25</v>
      </c>
      <c r="M56" s="9" t="s">
        <v>617</v>
      </c>
      <c r="N56" s="9" t="s">
        <v>617</v>
      </c>
      <c r="O56" s="9" t="s">
        <v>32</v>
      </c>
      <c r="P56" s="9" t="s">
        <v>63</v>
      </c>
      <c r="Q56" s="9" t="s">
        <v>40</v>
      </c>
      <c r="R56" s="9" t="s">
        <v>66</v>
      </c>
      <c r="S56" s="9" t="s">
        <v>32</v>
      </c>
      <c r="T56" s="9" t="s">
        <v>25</v>
      </c>
      <c r="U56" s="9" t="s">
        <v>25</v>
      </c>
      <c r="V56" s="9" t="s">
        <v>29</v>
      </c>
      <c r="W56" s="16">
        <v>1.9349463474150901E-5</v>
      </c>
      <c r="X56" s="16">
        <v>0.97265214485343499</v>
      </c>
      <c r="AA56" s="10"/>
      <c r="AB56" s="10"/>
      <c r="AC56" s="10"/>
      <c r="AD56" s="10"/>
      <c r="AE56" s="11" t="s">
        <v>49</v>
      </c>
      <c r="AF56" s="12">
        <v>4</v>
      </c>
      <c r="AG56" s="12">
        <v>0</v>
      </c>
      <c r="AH56" s="12">
        <f t="shared" si="0"/>
        <v>4</v>
      </c>
      <c r="AI56" s="13">
        <f t="shared" si="1"/>
        <v>0</v>
      </c>
      <c r="AJ56" s="11" t="s">
        <v>1081</v>
      </c>
      <c r="AK56" s="12">
        <v>15</v>
      </c>
      <c r="AL56" s="12">
        <v>12</v>
      </c>
      <c r="AM56" s="12">
        <f t="shared" si="2"/>
        <v>27</v>
      </c>
      <c r="AN56" s="13">
        <f t="shared" si="3"/>
        <v>0.44444444444444442</v>
      </c>
      <c r="AO56" s="11" t="s">
        <v>1081</v>
      </c>
      <c r="AP56" s="12">
        <v>19</v>
      </c>
      <c r="AQ56" s="12">
        <v>10</v>
      </c>
      <c r="AR56" s="12">
        <f t="shared" si="4"/>
        <v>29</v>
      </c>
      <c r="AS56" s="13">
        <f t="shared" si="5"/>
        <v>0.34482758620689657</v>
      </c>
    </row>
    <row r="57" spans="1:45" s="9" customFormat="1" ht="45" x14ac:dyDescent="0.25">
      <c r="A57" s="5" t="s">
        <v>802</v>
      </c>
      <c r="B57" s="9" t="s">
        <v>139</v>
      </c>
      <c r="C57" s="9">
        <v>97743140</v>
      </c>
      <c r="D57" s="9" t="s">
        <v>23</v>
      </c>
      <c r="E57" s="9" t="s">
        <v>24</v>
      </c>
      <c r="F57" s="9" t="s">
        <v>53</v>
      </c>
      <c r="G57" s="9" t="s">
        <v>111</v>
      </c>
      <c r="H57" s="15" t="s">
        <v>1183</v>
      </c>
      <c r="I57" s="9" t="s">
        <v>801</v>
      </c>
      <c r="J57" s="9" t="s">
        <v>803</v>
      </c>
      <c r="K57" s="4">
        <v>3.3399999999999999E-2</v>
      </c>
      <c r="L57" s="9" t="s">
        <v>268</v>
      </c>
      <c r="M57" s="9" t="s">
        <v>30</v>
      </c>
      <c r="N57" s="9" t="s">
        <v>30</v>
      </c>
      <c r="O57" s="9" t="s">
        <v>32</v>
      </c>
      <c r="P57" s="9" t="s">
        <v>475</v>
      </c>
      <c r="Q57" s="9" t="s">
        <v>32</v>
      </c>
      <c r="R57" s="9" t="s">
        <v>268</v>
      </c>
      <c r="S57" s="9" t="s">
        <v>269</v>
      </c>
      <c r="T57" s="9" t="s">
        <v>25</v>
      </c>
      <c r="U57" s="9" t="s">
        <v>25</v>
      </c>
      <c r="V57" s="9" t="s">
        <v>32</v>
      </c>
      <c r="W57" s="16">
        <v>3.7039532042650401E-3</v>
      </c>
      <c r="X57" s="16">
        <v>0.98735143330228581</v>
      </c>
      <c r="AA57" s="10"/>
      <c r="AB57" s="10"/>
      <c r="AC57" s="10"/>
      <c r="AD57" s="10"/>
      <c r="AE57" s="11" t="s">
        <v>1081</v>
      </c>
      <c r="AF57" s="12">
        <v>33</v>
      </c>
      <c r="AG57" s="12">
        <v>36</v>
      </c>
      <c r="AH57" s="12">
        <f t="shared" si="0"/>
        <v>69</v>
      </c>
      <c r="AI57" s="13">
        <f t="shared" si="1"/>
        <v>0.52173913043478259</v>
      </c>
      <c r="AJ57" s="11" t="s">
        <v>1081</v>
      </c>
      <c r="AK57" s="12">
        <v>70</v>
      </c>
      <c r="AL57" s="12">
        <v>96</v>
      </c>
      <c r="AM57" s="12">
        <f t="shared" si="2"/>
        <v>166</v>
      </c>
      <c r="AN57" s="13">
        <f t="shared" si="3"/>
        <v>0.57831325301204817</v>
      </c>
      <c r="AO57" s="11" t="s">
        <v>1081</v>
      </c>
      <c r="AP57" s="12">
        <v>65</v>
      </c>
      <c r="AQ57" s="12">
        <v>51</v>
      </c>
      <c r="AR57" s="12">
        <f t="shared" si="4"/>
        <v>116</v>
      </c>
      <c r="AS57" s="13">
        <f t="shared" si="5"/>
        <v>0.43965517241379309</v>
      </c>
    </row>
    <row r="58" spans="1:45" s="9" customFormat="1" x14ac:dyDescent="0.25">
      <c r="A58" s="5" t="s">
        <v>805</v>
      </c>
      <c r="B58" s="9" t="s">
        <v>139</v>
      </c>
      <c r="C58" s="9">
        <v>116428016</v>
      </c>
      <c r="D58" s="9" t="s">
        <v>47</v>
      </c>
      <c r="E58" s="9" t="s">
        <v>25</v>
      </c>
      <c r="F58" s="9" t="s">
        <v>42</v>
      </c>
      <c r="G58" s="9" t="s">
        <v>43</v>
      </c>
      <c r="H58" s="9" t="s">
        <v>806</v>
      </c>
      <c r="I58" s="9" t="s">
        <v>804</v>
      </c>
      <c r="J58" s="9" t="s">
        <v>807</v>
      </c>
      <c r="K58" s="4">
        <v>3.7519999999999998E-2</v>
      </c>
      <c r="L58" s="9" t="s">
        <v>25</v>
      </c>
      <c r="M58" s="9" t="s">
        <v>30</v>
      </c>
      <c r="N58" s="9" t="s">
        <v>30</v>
      </c>
      <c r="O58" s="9" t="s">
        <v>32</v>
      </c>
      <c r="P58" s="9" t="s">
        <v>39</v>
      </c>
      <c r="Q58" s="9" t="s">
        <v>42</v>
      </c>
      <c r="R58" s="9" t="s">
        <v>29</v>
      </c>
      <c r="S58" s="9" t="s">
        <v>32</v>
      </c>
      <c r="T58" s="9" t="s">
        <v>25</v>
      </c>
      <c r="U58" s="9" t="s">
        <v>25</v>
      </c>
      <c r="V58" s="9" t="s">
        <v>32</v>
      </c>
      <c r="W58" s="16">
        <v>2.7527400087715499E-9</v>
      </c>
      <c r="X58" s="16">
        <v>0.277759316761505</v>
      </c>
      <c r="AA58" s="10"/>
      <c r="AB58" s="10"/>
      <c r="AC58" s="10"/>
      <c r="AD58" s="10"/>
      <c r="AE58" s="11" t="s">
        <v>49</v>
      </c>
      <c r="AF58" s="12">
        <v>6</v>
      </c>
      <c r="AG58" s="12">
        <v>3</v>
      </c>
      <c r="AH58" s="12">
        <f t="shared" si="0"/>
        <v>9</v>
      </c>
      <c r="AI58" s="13">
        <f t="shared" si="1"/>
        <v>0.33333333333333331</v>
      </c>
      <c r="AJ58" s="11" t="s">
        <v>1081</v>
      </c>
      <c r="AK58" s="12">
        <v>26</v>
      </c>
      <c r="AL58" s="12">
        <v>20</v>
      </c>
      <c r="AM58" s="12">
        <f t="shared" si="2"/>
        <v>46</v>
      </c>
      <c r="AN58" s="13">
        <f t="shared" si="3"/>
        <v>0.43478260869565216</v>
      </c>
      <c r="AO58" s="11" t="s">
        <v>1081</v>
      </c>
      <c r="AP58" s="12">
        <v>23</v>
      </c>
      <c r="AQ58" s="12">
        <v>16</v>
      </c>
      <c r="AR58" s="12">
        <f t="shared" si="4"/>
        <v>39</v>
      </c>
      <c r="AS58" s="13">
        <f t="shared" si="5"/>
        <v>0.41025641025641024</v>
      </c>
    </row>
    <row r="59" spans="1:45" s="9" customFormat="1" x14ac:dyDescent="0.25">
      <c r="A59" s="5" t="s">
        <v>809</v>
      </c>
      <c r="B59" s="9" t="s">
        <v>169</v>
      </c>
      <c r="C59" s="9">
        <v>6269890</v>
      </c>
      <c r="D59" s="9" t="s">
        <v>23</v>
      </c>
      <c r="E59" s="9" t="s">
        <v>24</v>
      </c>
      <c r="F59" s="9" t="s">
        <v>53</v>
      </c>
      <c r="G59" s="9" t="s">
        <v>111</v>
      </c>
      <c r="H59" s="9" t="s">
        <v>810</v>
      </c>
      <c r="I59" s="9" t="s">
        <v>808</v>
      </c>
      <c r="J59" s="9" t="s">
        <v>813</v>
      </c>
      <c r="K59" s="4">
        <v>4.6949999999999999E-2</v>
      </c>
      <c r="L59" s="9" t="s">
        <v>811</v>
      </c>
      <c r="M59" s="9" t="s">
        <v>655</v>
      </c>
      <c r="N59" s="9" t="s">
        <v>30</v>
      </c>
      <c r="O59" s="9" t="s">
        <v>32</v>
      </c>
      <c r="P59" s="9" t="s">
        <v>812</v>
      </c>
      <c r="Q59" s="9" t="s">
        <v>42</v>
      </c>
      <c r="R59" s="9" t="s">
        <v>54</v>
      </c>
      <c r="S59" s="9" t="s">
        <v>32</v>
      </c>
      <c r="T59" s="9" t="s">
        <v>25</v>
      </c>
      <c r="U59" s="9" t="s">
        <v>25</v>
      </c>
      <c r="V59" s="9" t="s">
        <v>29</v>
      </c>
      <c r="W59" s="16">
        <v>9.6700904815474097E-5</v>
      </c>
      <c r="X59" s="16">
        <v>0.9390917662073579</v>
      </c>
      <c r="AA59" s="10"/>
      <c r="AB59" s="10"/>
      <c r="AC59" s="10"/>
      <c r="AD59" s="10"/>
      <c r="AE59" s="11" t="s">
        <v>1084</v>
      </c>
      <c r="AF59" s="12">
        <v>0</v>
      </c>
      <c r="AG59" s="12">
        <v>34</v>
      </c>
      <c r="AH59" s="12">
        <f t="shared" si="0"/>
        <v>34</v>
      </c>
      <c r="AI59" s="13">
        <f t="shared" si="1"/>
        <v>1</v>
      </c>
      <c r="AJ59" s="11" t="s">
        <v>1081</v>
      </c>
      <c r="AK59" s="12">
        <v>35</v>
      </c>
      <c r="AL59" s="12">
        <v>25</v>
      </c>
      <c r="AM59" s="12">
        <f t="shared" si="2"/>
        <v>60</v>
      </c>
      <c r="AN59" s="13">
        <f t="shared" si="3"/>
        <v>0.41666666666666669</v>
      </c>
      <c r="AO59" s="11" t="s">
        <v>1081</v>
      </c>
      <c r="AP59" s="12">
        <v>23</v>
      </c>
      <c r="AQ59" s="12">
        <v>27</v>
      </c>
      <c r="AR59" s="12">
        <f t="shared" si="4"/>
        <v>50</v>
      </c>
      <c r="AS59" s="13">
        <f t="shared" si="5"/>
        <v>0.54</v>
      </c>
    </row>
    <row r="60" spans="1:45" s="9" customFormat="1" ht="45" x14ac:dyDescent="0.25">
      <c r="A60" s="5" t="s">
        <v>815</v>
      </c>
      <c r="B60" s="9" t="s">
        <v>203</v>
      </c>
      <c r="C60" s="9">
        <v>1831348</v>
      </c>
      <c r="D60" s="9" t="s">
        <v>23</v>
      </c>
      <c r="E60" s="9" t="s">
        <v>24</v>
      </c>
      <c r="F60" s="9" t="s">
        <v>29</v>
      </c>
      <c r="G60" s="9" t="s">
        <v>32</v>
      </c>
      <c r="H60" s="15" t="s">
        <v>1184</v>
      </c>
      <c r="I60" s="9" t="s">
        <v>814</v>
      </c>
      <c r="J60" s="9" t="s">
        <v>816</v>
      </c>
      <c r="K60" s="4">
        <v>4.1640000000000003E-2</v>
      </c>
      <c r="L60" s="9" t="s">
        <v>29</v>
      </c>
      <c r="M60" s="9" t="s">
        <v>29</v>
      </c>
      <c r="N60" s="9" t="s">
        <v>39</v>
      </c>
      <c r="O60" s="9" t="s">
        <v>29</v>
      </c>
      <c r="P60" s="9" t="s">
        <v>436</v>
      </c>
      <c r="Q60" s="9" t="s">
        <v>32</v>
      </c>
      <c r="R60" s="9" t="s">
        <v>54</v>
      </c>
      <c r="S60" s="9" t="s">
        <v>29</v>
      </c>
      <c r="T60" s="9" t="s">
        <v>25</v>
      </c>
      <c r="U60" s="9" t="s">
        <v>25</v>
      </c>
      <c r="V60" s="9" t="s">
        <v>32</v>
      </c>
      <c r="W60" s="16">
        <v>0.73970457073164508</v>
      </c>
      <c r="X60" s="16">
        <v>0.25783152186232799</v>
      </c>
      <c r="AA60" s="10"/>
      <c r="AB60" s="10"/>
      <c r="AC60" s="10"/>
      <c r="AD60" s="10"/>
      <c r="AE60" s="11" t="s">
        <v>1081</v>
      </c>
      <c r="AF60" s="12">
        <v>26</v>
      </c>
      <c r="AG60" s="12">
        <v>29</v>
      </c>
      <c r="AH60" s="12">
        <f t="shared" si="0"/>
        <v>55</v>
      </c>
      <c r="AI60" s="13">
        <f t="shared" si="1"/>
        <v>0.52727272727272723</v>
      </c>
      <c r="AJ60" s="11" t="s">
        <v>1081</v>
      </c>
      <c r="AK60" s="12">
        <v>56</v>
      </c>
      <c r="AL60" s="12">
        <v>41</v>
      </c>
      <c r="AM60" s="12">
        <f t="shared" si="2"/>
        <v>97</v>
      </c>
      <c r="AN60" s="13">
        <f t="shared" si="3"/>
        <v>0.42268041237113402</v>
      </c>
      <c r="AO60" s="11" t="s">
        <v>1081</v>
      </c>
      <c r="AP60" s="12">
        <v>47</v>
      </c>
      <c r="AQ60" s="12">
        <v>28</v>
      </c>
      <c r="AR60" s="12">
        <f t="shared" si="4"/>
        <v>75</v>
      </c>
      <c r="AS60" s="13">
        <f t="shared" si="5"/>
        <v>0.37333333333333335</v>
      </c>
    </row>
    <row r="61" spans="1:45" s="9" customFormat="1" x14ac:dyDescent="0.25">
      <c r="A61" s="5" t="s">
        <v>818</v>
      </c>
      <c r="B61" s="9" t="s">
        <v>203</v>
      </c>
      <c r="C61" s="9">
        <v>4761067</v>
      </c>
      <c r="D61" s="9" t="s">
        <v>24</v>
      </c>
      <c r="E61" s="9" t="s">
        <v>23</v>
      </c>
      <c r="F61" s="9" t="s">
        <v>32</v>
      </c>
      <c r="G61" s="9" t="s">
        <v>48</v>
      </c>
      <c r="H61" s="9" t="s">
        <v>819</v>
      </c>
      <c r="I61" s="9" t="s">
        <v>817</v>
      </c>
      <c r="J61" s="9" t="s">
        <v>820</v>
      </c>
      <c r="K61" s="3">
        <v>9.142E-4</v>
      </c>
      <c r="L61" s="9" t="s">
        <v>29</v>
      </c>
      <c r="M61" s="9" t="s">
        <v>39</v>
      </c>
      <c r="N61" s="9" t="s">
        <v>39</v>
      </c>
      <c r="O61" s="9" t="s">
        <v>32</v>
      </c>
      <c r="P61" s="9" t="s">
        <v>29</v>
      </c>
      <c r="Q61" s="9" t="s">
        <v>163</v>
      </c>
      <c r="R61" s="9" t="s">
        <v>25</v>
      </c>
      <c r="S61" s="9" t="s">
        <v>29</v>
      </c>
      <c r="T61" s="9" t="s">
        <v>25</v>
      </c>
      <c r="U61" s="9" t="s">
        <v>25</v>
      </c>
      <c r="V61" s="9" t="s">
        <v>29</v>
      </c>
      <c r="W61" s="16">
        <v>1.8745242004628599E-10</v>
      </c>
      <c r="X61" s="16">
        <v>0.21859044635446501</v>
      </c>
      <c r="AA61" s="10"/>
      <c r="AB61" s="10"/>
      <c r="AC61" s="10"/>
      <c r="AD61" s="10"/>
      <c r="AE61" s="11" t="s">
        <v>1081</v>
      </c>
      <c r="AF61" s="12">
        <v>29</v>
      </c>
      <c r="AG61" s="12">
        <v>27</v>
      </c>
      <c r="AH61" s="12">
        <f t="shared" si="0"/>
        <v>56</v>
      </c>
      <c r="AI61" s="13">
        <f t="shared" si="1"/>
        <v>0.48214285714285715</v>
      </c>
      <c r="AJ61" s="11" t="s">
        <v>1081</v>
      </c>
      <c r="AK61" s="12">
        <v>53</v>
      </c>
      <c r="AL61" s="12">
        <v>65</v>
      </c>
      <c r="AM61" s="12">
        <f t="shared" si="2"/>
        <v>118</v>
      </c>
      <c r="AN61" s="13">
        <f t="shared" si="3"/>
        <v>0.55084745762711862</v>
      </c>
      <c r="AO61" s="11" t="s">
        <v>1081</v>
      </c>
      <c r="AP61" s="12">
        <v>52</v>
      </c>
      <c r="AQ61" s="12">
        <v>39</v>
      </c>
      <c r="AR61" s="12">
        <f t="shared" si="4"/>
        <v>91</v>
      </c>
      <c r="AS61" s="13">
        <f t="shared" si="5"/>
        <v>0.42857142857142855</v>
      </c>
    </row>
    <row r="62" spans="1:45" s="9" customFormat="1" ht="75" x14ac:dyDescent="0.25">
      <c r="A62" s="5" t="s">
        <v>822</v>
      </c>
      <c r="B62" s="9" t="s">
        <v>203</v>
      </c>
      <c r="C62" s="9">
        <v>6566613</v>
      </c>
      <c r="D62" s="9" t="s">
        <v>47</v>
      </c>
      <c r="E62" s="9" t="s">
        <v>25</v>
      </c>
      <c r="F62" s="9" t="s">
        <v>24</v>
      </c>
      <c r="G62" s="9" t="s">
        <v>25</v>
      </c>
      <c r="H62" s="15" t="s">
        <v>1186</v>
      </c>
      <c r="I62" s="9" t="s">
        <v>821</v>
      </c>
      <c r="J62" s="9" t="s">
        <v>826</v>
      </c>
      <c r="K62" s="3">
        <v>2.4000000000000001E-4</v>
      </c>
      <c r="L62" s="9" t="s">
        <v>823</v>
      </c>
      <c r="M62" s="9" t="s">
        <v>29</v>
      </c>
      <c r="N62" s="9" t="s">
        <v>29</v>
      </c>
      <c r="O62" s="9" t="s">
        <v>29</v>
      </c>
      <c r="P62" s="9" t="s">
        <v>603</v>
      </c>
      <c r="Q62" s="9" t="s">
        <v>40</v>
      </c>
      <c r="R62" s="9" t="s">
        <v>824</v>
      </c>
      <c r="S62" s="9" t="s">
        <v>825</v>
      </c>
      <c r="T62" s="9" t="s">
        <v>25</v>
      </c>
      <c r="U62" s="9" t="s">
        <v>25</v>
      </c>
      <c r="V62" s="9" t="s">
        <v>29</v>
      </c>
      <c r="W62" s="16">
        <v>4.8927642280868898E-2</v>
      </c>
      <c r="X62" s="16">
        <v>0.95103175070810597</v>
      </c>
      <c r="AA62" s="10"/>
      <c r="AB62" s="10"/>
      <c r="AC62" s="10"/>
      <c r="AD62" s="10"/>
      <c r="AE62" s="11" t="s">
        <v>1081</v>
      </c>
      <c r="AF62" s="12">
        <v>36</v>
      </c>
      <c r="AG62" s="12">
        <v>31</v>
      </c>
      <c r="AH62" s="12">
        <f t="shared" si="0"/>
        <v>67</v>
      </c>
      <c r="AI62" s="13">
        <f t="shared" si="1"/>
        <v>0.46268656716417911</v>
      </c>
      <c r="AJ62" s="11" t="s">
        <v>1081</v>
      </c>
      <c r="AK62" s="12">
        <v>56</v>
      </c>
      <c r="AL62" s="12">
        <v>59</v>
      </c>
      <c r="AM62" s="12">
        <f t="shared" si="2"/>
        <v>115</v>
      </c>
      <c r="AN62" s="13">
        <f t="shared" si="3"/>
        <v>0.5130434782608696</v>
      </c>
      <c r="AO62" s="11" t="s">
        <v>1081</v>
      </c>
      <c r="AP62" s="12">
        <v>50</v>
      </c>
      <c r="AQ62" s="12">
        <v>47</v>
      </c>
      <c r="AR62" s="12">
        <f t="shared" si="4"/>
        <v>97</v>
      </c>
      <c r="AS62" s="13">
        <f t="shared" si="5"/>
        <v>0.4845360824742268</v>
      </c>
    </row>
    <row r="63" spans="1:45" s="9" customFormat="1" ht="30" x14ac:dyDescent="0.25">
      <c r="A63" s="5" t="s">
        <v>828</v>
      </c>
      <c r="B63" s="9" t="s">
        <v>203</v>
      </c>
      <c r="C63" s="9">
        <v>6845700</v>
      </c>
      <c r="D63" s="9" t="s">
        <v>23</v>
      </c>
      <c r="E63" s="9" t="s">
        <v>24</v>
      </c>
      <c r="F63" s="9" t="s">
        <v>23</v>
      </c>
      <c r="G63" s="9" t="s">
        <v>48</v>
      </c>
      <c r="H63" s="15" t="s">
        <v>1185</v>
      </c>
      <c r="I63" s="9" t="s">
        <v>827</v>
      </c>
      <c r="J63" s="9" t="s">
        <v>829</v>
      </c>
      <c r="K63" s="4">
        <v>4.99E-2</v>
      </c>
      <c r="L63" s="9" t="s">
        <v>29</v>
      </c>
      <c r="M63" s="9" t="s">
        <v>29</v>
      </c>
      <c r="N63" s="9" t="s">
        <v>29</v>
      </c>
      <c r="O63" s="9" t="s">
        <v>29</v>
      </c>
      <c r="P63" s="9" t="s">
        <v>55</v>
      </c>
      <c r="Q63" s="9" t="s">
        <v>40</v>
      </c>
      <c r="R63" s="9" t="s">
        <v>54</v>
      </c>
      <c r="S63" s="9" t="s">
        <v>29</v>
      </c>
      <c r="T63" s="9" t="s">
        <v>25</v>
      </c>
      <c r="U63" s="9" t="s">
        <v>25</v>
      </c>
      <c r="V63" s="9" t="s">
        <v>29</v>
      </c>
      <c r="W63" s="16">
        <v>6.5012551004829304E-9</v>
      </c>
      <c r="X63" s="16">
        <v>0.13376332120030399</v>
      </c>
      <c r="AA63" s="10"/>
      <c r="AB63" s="10"/>
      <c r="AC63" s="10"/>
      <c r="AD63" s="10"/>
      <c r="AE63" s="11" t="s">
        <v>1081</v>
      </c>
      <c r="AF63" s="12">
        <v>41</v>
      </c>
      <c r="AG63" s="12">
        <v>16</v>
      </c>
      <c r="AH63" s="12">
        <f t="shared" si="0"/>
        <v>57</v>
      </c>
      <c r="AI63" s="13">
        <f t="shared" si="1"/>
        <v>0.2807017543859649</v>
      </c>
      <c r="AJ63" s="11" t="s">
        <v>1081</v>
      </c>
      <c r="AK63" s="12">
        <v>57</v>
      </c>
      <c r="AL63" s="12">
        <v>54</v>
      </c>
      <c r="AM63" s="12">
        <f t="shared" si="2"/>
        <v>111</v>
      </c>
      <c r="AN63" s="13">
        <f t="shared" si="3"/>
        <v>0.48648648648648651</v>
      </c>
      <c r="AO63" s="11" t="s">
        <v>1081</v>
      </c>
      <c r="AP63" s="12">
        <v>28</v>
      </c>
      <c r="AQ63" s="12">
        <v>29</v>
      </c>
      <c r="AR63" s="12">
        <f t="shared" si="4"/>
        <v>57</v>
      </c>
      <c r="AS63" s="13">
        <f t="shared" si="5"/>
        <v>0.50877192982456143</v>
      </c>
    </row>
    <row r="64" spans="1:45" s="9" customFormat="1" x14ac:dyDescent="0.25">
      <c r="A64" s="5" t="s">
        <v>831</v>
      </c>
      <c r="B64" s="9" t="s">
        <v>203</v>
      </c>
      <c r="C64" s="9">
        <v>12975329</v>
      </c>
      <c r="D64" s="9" t="s">
        <v>47</v>
      </c>
      <c r="E64" s="9" t="s">
        <v>23</v>
      </c>
      <c r="F64" s="9" t="s">
        <v>110</v>
      </c>
      <c r="G64" s="9" t="s">
        <v>29</v>
      </c>
      <c r="H64" s="9" t="s">
        <v>832</v>
      </c>
      <c r="I64" s="9" t="s">
        <v>830</v>
      </c>
      <c r="J64" s="9" t="s">
        <v>833</v>
      </c>
      <c r="K64" s="4">
        <v>2.4930000000000001E-2</v>
      </c>
      <c r="L64" s="9" t="s">
        <v>29</v>
      </c>
      <c r="M64" s="9" t="s">
        <v>29</v>
      </c>
      <c r="N64" s="9" t="s">
        <v>29</v>
      </c>
      <c r="O64" s="9" t="s">
        <v>29</v>
      </c>
      <c r="P64" s="9" t="s">
        <v>29</v>
      </c>
      <c r="Q64" s="9" t="s">
        <v>40</v>
      </c>
      <c r="R64" s="9" t="s">
        <v>25</v>
      </c>
      <c r="S64" s="9" t="s">
        <v>29</v>
      </c>
      <c r="T64" s="9" t="s">
        <v>25</v>
      </c>
      <c r="U64" s="9" t="s">
        <v>25</v>
      </c>
      <c r="V64" s="9" t="s">
        <v>29</v>
      </c>
      <c r="W64" s="16">
        <v>8.0725162487869199E-5</v>
      </c>
      <c r="X64" s="16">
        <v>0.31823843543131197</v>
      </c>
      <c r="AA64" s="10"/>
      <c r="AB64" s="10"/>
      <c r="AC64" s="10"/>
      <c r="AD64" s="10"/>
      <c r="AE64" s="11" t="s">
        <v>1081</v>
      </c>
      <c r="AF64" s="12">
        <v>7</v>
      </c>
      <c r="AG64" s="12">
        <v>6</v>
      </c>
      <c r="AH64" s="12">
        <f t="shared" si="0"/>
        <v>13</v>
      </c>
      <c r="AI64" s="13">
        <f t="shared" si="1"/>
        <v>0.46153846153846156</v>
      </c>
      <c r="AJ64" s="11" t="s">
        <v>1081</v>
      </c>
      <c r="AK64" s="12">
        <v>24</v>
      </c>
      <c r="AL64" s="12">
        <v>14</v>
      </c>
      <c r="AM64" s="12">
        <f t="shared" si="2"/>
        <v>38</v>
      </c>
      <c r="AN64" s="13">
        <f t="shared" si="3"/>
        <v>0.36842105263157893</v>
      </c>
      <c r="AO64" s="11" t="s">
        <v>1081</v>
      </c>
      <c r="AP64" s="12">
        <v>9</v>
      </c>
      <c r="AQ64" s="12">
        <v>8</v>
      </c>
      <c r="AR64" s="12">
        <f t="shared" si="4"/>
        <v>17</v>
      </c>
      <c r="AS64" s="13">
        <f t="shared" si="5"/>
        <v>0.47058823529411764</v>
      </c>
    </row>
    <row r="65" spans="1:45" s="9" customFormat="1" x14ac:dyDescent="0.25">
      <c r="A65" s="5" t="s">
        <v>835</v>
      </c>
      <c r="B65" s="9" t="s">
        <v>203</v>
      </c>
      <c r="C65" s="9">
        <v>15623230</v>
      </c>
      <c r="D65" s="9" t="s">
        <v>24</v>
      </c>
      <c r="E65" s="9" t="s">
        <v>47</v>
      </c>
      <c r="F65" s="9" t="s">
        <v>29</v>
      </c>
      <c r="G65" s="9" t="s">
        <v>110</v>
      </c>
      <c r="H65" s="9" t="s">
        <v>836</v>
      </c>
      <c r="I65" s="9" t="s">
        <v>834</v>
      </c>
      <c r="J65" s="9" t="s">
        <v>837</v>
      </c>
      <c r="K65" s="4">
        <v>7.3550000000000004E-3</v>
      </c>
      <c r="L65" s="9" t="s">
        <v>25</v>
      </c>
      <c r="M65" s="9" t="s">
        <v>30</v>
      </c>
      <c r="N65" s="9" t="s">
        <v>30</v>
      </c>
      <c r="O65" s="9" t="s">
        <v>29</v>
      </c>
      <c r="P65" s="9" t="s">
        <v>118</v>
      </c>
      <c r="Q65" s="9" t="s">
        <v>32</v>
      </c>
      <c r="R65" s="9" t="s">
        <v>168</v>
      </c>
      <c r="S65" s="9" t="s">
        <v>32</v>
      </c>
      <c r="T65" s="9" t="s">
        <v>25</v>
      </c>
      <c r="U65" s="9" t="s">
        <v>25</v>
      </c>
      <c r="V65" s="9" t="s">
        <v>29</v>
      </c>
      <c r="W65" s="16">
        <v>0.94739328411921409</v>
      </c>
      <c r="X65" s="16">
        <v>5.2606703681645703E-2</v>
      </c>
      <c r="Y65" s="9" t="s">
        <v>1075</v>
      </c>
      <c r="AA65" s="10"/>
      <c r="AB65" s="10"/>
      <c r="AC65" s="10"/>
      <c r="AD65" s="10" t="s">
        <v>1074</v>
      </c>
      <c r="AE65" s="11" t="s">
        <v>1081</v>
      </c>
      <c r="AF65" s="12">
        <v>8</v>
      </c>
      <c r="AG65" s="12">
        <v>16</v>
      </c>
      <c r="AH65" s="12">
        <f t="shared" si="0"/>
        <v>24</v>
      </c>
      <c r="AI65" s="13">
        <f t="shared" si="1"/>
        <v>0.66666666666666663</v>
      </c>
      <c r="AJ65" s="11" t="s">
        <v>1081</v>
      </c>
      <c r="AK65" s="12">
        <v>29</v>
      </c>
      <c r="AL65" s="12">
        <v>48</v>
      </c>
      <c r="AM65" s="12">
        <f t="shared" si="2"/>
        <v>77</v>
      </c>
      <c r="AN65" s="13">
        <f t="shared" si="3"/>
        <v>0.62337662337662336</v>
      </c>
      <c r="AO65" s="11" t="s">
        <v>1081</v>
      </c>
      <c r="AP65" s="12">
        <v>31</v>
      </c>
      <c r="AQ65" s="12">
        <v>25</v>
      </c>
      <c r="AR65" s="12">
        <f t="shared" si="4"/>
        <v>56</v>
      </c>
      <c r="AS65" s="13">
        <f t="shared" si="5"/>
        <v>0.44642857142857145</v>
      </c>
    </row>
    <row r="66" spans="1:45" s="9" customFormat="1" ht="45" x14ac:dyDescent="0.25">
      <c r="A66" s="5" t="s">
        <v>839</v>
      </c>
      <c r="B66" s="9" t="s">
        <v>203</v>
      </c>
      <c r="C66" s="9">
        <v>31662233</v>
      </c>
      <c r="D66" s="9" t="s">
        <v>23</v>
      </c>
      <c r="E66" s="9" t="s">
        <v>25</v>
      </c>
      <c r="F66" s="9" t="s">
        <v>24</v>
      </c>
      <c r="G66" s="9" t="s">
        <v>48</v>
      </c>
      <c r="H66" s="15" t="s">
        <v>1187</v>
      </c>
      <c r="I66" s="9" t="s">
        <v>838</v>
      </c>
      <c r="J66" s="9" t="s">
        <v>33</v>
      </c>
      <c r="K66" s="4">
        <v>3.7240000000000002E-2</v>
      </c>
      <c r="L66" s="9" t="s">
        <v>840</v>
      </c>
      <c r="M66" s="9" t="s">
        <v>29</v>
      </c>
      <c r="N66" s="9" t="s">
        <v>39</v>
      </c>
      <c r="O66" s="9" t="s">
        <v>29</v>
      </c>
      <c r="P66" s="9" t="s">
        <v>118</v>
      </c>
      <c r="Q66" s="9" t="s">
        <v>40</v>
      </c>
      <c r="R66" s="9" t="s">
        <v>33</v>
      </c>
      <c r="S66" s="9" t="s">
        <v>32</v>
      </c>
      <c r="T66" s="9" t="s">
        <v>25</v>
      </c>
      <c r="U66" s="9" t="s">
        <v>25</v>
      </c>
      <c r="V66" s="9" t="s">
        <v>29</v>
      </c>
      <c r="W66" s="16">
        <v>5.2032275125004497E-5</v>
      </c>
      <c r="X66" s="16">
        <v>0.43745362381250702</v>
      </c>
      <c r="AA66" s="10"/>
      <c r="AB66" s="10"/>
      <c r="AC66" s="10"/>
      <c r="AD66" s="10"/>
      <c r="AE66" s="11" t="s">
        <v>1081</v>
      </c>
      <c r="AF66" s="12">
        <v>41</v>
      </c>
      <c r="AG66" s="12">
        <v>40</v>
      </c>
      <c r="AH66" s="12">
        <f t="shared" ref="AH66:AH90" si="6">SUM(AF66:AG66)</f>
        <v>81</v>
      </c>
      <c r="AI66" s="13">
        <f t="shared" ref="AI66:AI90" si="7">AG66/AH66</f>
        <v>0.49382716049382713</v>
      </c>
      <c r="AJ66" s="11" t="s">
        <v>1081</v>
      </c>
      <c r="AK66" s="12">
        <v>62</v>
      </c>
      <c r="AL66" s="12">
        <v>73</v>
      </c>
      <c r="AM66" s="12">
        <f t="shared" ref="AM66:AM90" si="8">SUM(AK66:AL66)</f>
        <v>135</v>
      </c>
      <c r="AN66" s="13">
        <f t="shared" ref="AN66:AN90" si="9">AL66/AM66</f>
        <v>0.54074074074074074</v>
      </c>
      <c r="AO66" s="11" t="s">
        <v>1084</v>
      </c>
      <c r="AP66" s="12">
        <v>2</v>
      </c>
      <c r="AQ66" s="12">
        <v>103</v>
      </c>
      <c r="AR66" s="12">
        <f t="shared" ref="AR66:AR90" si="10">SUM(AP66:AQ66)</f>
        <v>105</v>
      </c>
      <c r="AS66" s="13">
        <f t="shared" ref="AS66:AS90" si="11">AQ66/AR66</f>
        <v>0.98095238095238091</v>
      </c>
    </row>
    <row r="67" spans="1:45" s="9" customFormat="1" ht="30" x14ac:dyDescent="0.25">
      <c r="A67" s="5" t="s">
        <v>842</v>
      </c>
      <c r="B67" s="9" t="s">
        <v>229</v>
      </c>
      <c r="C67" s="9">
        <v>23354532</v>
      </c>
      <c r="D67" s="9" t="s">
        <v>47</v>
      </c>
      <c r="E67" s="9" t="s">
        <v>25</v>
      </c>
      <c r="F67" s="9" t="s">
        <v>24</v>
      </c>
      <c r="G67" s="9" t="s">
        <v>25</v>
      </c>
      <c r="H67" s="15" t="s">
        <v>1188</v>
      </c>
      <c r="I67" s="9" t="s">
        <v>841</v>
      </c>
      <c r="J67" s="9" t="s">
        <v>843</v>
      </c>
      <c r="K67" s="4">
        <v>2.3199999999999998E-2</v>
      </c>
      <c r="L67" s="9" t="s">
        <v>25</v>
      </c>
      <c r="M67" s="9" t="s">
        <v>30</v>
      </c>
      <c r="N67" s="9" t="s">
        <v>30</v>
      </c>
      <c r="O67" s="9" t="s">
        <v>29</v>
      </c>
      <c r="P67" s="9" t="s">
        <v>202</v>
      </c>
      <c r="Q67" s="9" t="s">
        <v>32</v>
      </c>
      <c r="R67" s="9" t="s">
        <v>54</v>
      </c>
      <c r="S67" s="9" t="s">
        <v>32</v>
      </c>
      <c r="T67" s="9" t="s">
        <v>25</v>
      </c>
      <c r="U67" s="9" t="s">
        <v>25</v>
      </c>
      <c r="V67" s="9" t="s">
        <v>29</v>
      </c>
      <c r="W67" s="16">
        <v>6.1462947887644998E-12</v>
      </c>
      <c r="X67" s="16">
        <v>0.99999999971309916</v>
      </c>
      <c r="AA67" s="10"/>
      <c r="AB67" s="10"/>
      <c r="AC67" s="10"/>
      <c r="AD67" s="10"/>
      <c r="AE67" s="11" t="s">
        <v>1081</v>
      </c>
      <c r="AF67" s="12">
        <v>10</v>
      </c>
      <c r="AG67" s="12">
        <v>7</v>
      </c>
      <c r="AH67" s="12">
        <f t="shared" si="6"/>
        <v>17</v>
      </c>
      <c r="AI67" s="13">
        <f t="shared" si="7"/>
        <v>0.41176470588235292</v>
      </c>
      <c r="AJ67" s="11" t="s">
        <v>1081</v>
      </c>
      <c r="AK67" s="12">
        <v>10</v>
      </c>
      <c r="AL67" s="12">
        <v>15</v>
      </c>
      <c r="AM67" s="12">
        <f t="shared" si="8"/>
        <v>25</v>
      </c>
      <c r="AN67" s="13">
        <f t="shared" si="9"/>
        <v>0.6</v>
      </c>
      <c r="AO67" s="11" t="s">
        <v>1081</v>
      </c>
      <c r="AP67" s="12">
        <v>9</v>
      </c>
      <c r="AQ67" s="12">
        <v>8</v>
      </c>
      <c r="AR67" s="12">
        <f t="shared" si="10"/>
        <v>17</v>
      </c>
      <c r="AS67" s="13">
        <f t="shared" si="11"/>
        <v>0.47058823529411764</v>
      </c>
    </row>
    <row r="68" spans="1:45" s="9" customFormat="1" ht="30" x14ac:dyDescent="0.25">
      <c r="A68" s="5" t="s">
        <v>845</v>
      </c>
      <c r="B68" s="9" t="s">
        <v>229</v>
      </c>
      <c r="C68" s="9">
        <v>98431067</v>
      </c>
      <c r="D68" s="9" t="s">
        <v>47</v>
      </c>
      <c r="E68" s="9" t="s">
        <v>25</v>
      </c>
      <c r="F68" s="9" t="s">
        <v>163</v>
      </c>
      <c r="G68" s="9" t="s">
        <v>225</v>
      </c>
      <c r="H68" s="15" t="s">
        <v>1189</v>
      </c>
      <c r="I68" s="9" t="s">
        <v>844</v>
      </c>
      <c r="J68" s="9" t="s">
        <v>847</v>
      </c>
      <c r="K68" s="4">
        <v>3.066E-2</v>
      </c>
      <c r="L68" s="9" t="s">
        <v>846</v>
      </c>
      <c r="M68" s="9" t="s">
        <v>29</v>
      </c>
      <c r="N68" s="9" t="s">
        <v>29</v>
      </c>
      <c r="O68" s="9" t="s">
        <v>29</v>
      </c>
      <c r="P68" s="9" t="s">
        <v>55</v>
      </c>
      <c r="Q68" s="9" t="s">
        <v>40</v>
      </c>
      <c r="R68" s="9" t="s">
        <v>612</v>
      </c>
      <c r="S68" s="9" t="s">
        <v>846</v>
      </c>
      <c r="T68" s="9" t="s">
        <v>25</v>
      </c>
      <c r="U68" s="9" t="s">
        <v>25</v>
      </c>
      <c r="V68" s="9" t="s">
        <v>29</v>
      </c>
      <c r="W68" s="16">
        <v>4.5263074262871898E-2</v>
      </c>
      <c r="X68" s="16">
        <v>0.95473654595576207</v>
      </c>
      <c r="AA68" s="10" t="s">
        <v>1074</v>
      </c>
      <c r="AB68" s="10"/>
      <c r="AC68" s="10"/>
      <c r="AD68" s="10" t="s">
        <v>1074</v>
      </c>
      <c r="AE68" s="11" t="s">
        <v>1081</v>
      </c>
      <c r="AF68" s="12">
        <v>14</v>
      </c>
      <c r="AG68" s="12">
        <v>11</v>
      </c>
      <c r="AH68" s="12">
        <f t="shared" si="6"/>
        <v>25</v>
      </c>
      <c r="AI68" s="13">
        <f t="shared" si="7"/>
        <v>0.44</v>
      </c>
      <c r="AJ68" s="11" t="s">
        <v>1081</v>
      </c>
      <c r="AK68" s="12">
        <v>17</v>
      </c>
      <c r="AL68" s="12">
        <v>14</v>
      </c>
      <c r="AM68" s="12">
        <f t="shared" si="8"/>
        <v>31</v>
      </c>
      <c r="AN68" s="13">
        <f t="shared" si="9"/>
        <v>0.45161290322580644</v>
      </c>
      <c r="AO68" s="11" t="s">
        <v>1081</v>
      </c>
      <c r="AP68" s="12">
        <v>14</v>
      </c>
      <c r="AQ68" s="12">
        <v>9</v>
      </c>
      <c r="AR68" s="12">
        <f t="shared" si="10"/>
        <v>23</v>
      </c>
      <c r="AS68" s="13">
        <f t="shared" si="11"/>
        <v>0.39130434782608697</v>
      </c>
    </row>
    <row r="69" spans="1:45" s="9" customFormat="1" ht="165" x14ac:dyDescent="0.25">
      <c r="A69" s="5" t="s">
        <v>849</v>
      </c>
      <c r="B69" s="9" t="s">
        <v>233</v>
      </c>
      <c r="C69" s="9">
        <v>94380925</v>
      </c>
      <c r="D69" s="9" t="s">
        <v>25</v>
      </c>
      <c r="E69" s="9" t="s">
        <v>24</v>
      </c>
      <c r="F69" s="9" t="s">
        <v>110</v>
      </c>
      <c r="G69" s="9" t="s">
        <v>53</v>
      </c>
      <c r="H69" s="15" t="s">
        <v>1192</v>
      </c>
      <c r="I69" s="9" t="s">
        <v>848</v>
      </c>
      <c r="J69" s="9" t="s">
        <v>850</v>
      </c>
      <c r="K69" s="4">
        <v>2.0070000000000001E-2</v>
      </c>
      <c r="L69" s="9" t="s">
        <v>29</v>
      </c>
      <c r="M69" s="9" t="s">
        <v>29</v>
      </c>
      <c r="N69" s="9" t="s">
        <v>29</v>
      </c>
      <c r="O69" s="9" t="s">
        <v>29</v>
      </c>
      <c r="P69" s="9" t="s">
        <v>436</v>
      </c>
      <c r="Q69" s="9" t="s">
        <v>163</v>
      </c>
      <c r="R69" s="9" t="s">
        <v>436</v>
      </c>
      <c r="S69" s="9" t="s">
        <v>29</v>
      </c>
      <c r="T69" s="9" t="s">
        <v>25</v>
      </c>
      <c r="U69" s="9" t="s">
        <v>25</v>
      </c>
      <c r="V69" s="9" t="s">
        <v>29</v>
      </c>
      <c r="W69" s="16">
        <v>3.65586459511635E-7</v>
      </c>
      <c r="X69" s="16">
        <v>0.105699517598885</v>
      </c>
      <c r="AA69" s="10"/>
      <c r="AB69" s="10"/>
      <c r="AC69" s="10"/>
      <c r="AD69" s="10"/>
      <c r="AE69" s="11" t="s">
        <v>1081</v>
      </c>
      <c r="AF69" s="12">
        <v>20</v>
      </c>
      <c r="AG69" s="12">
        <v>26</v>
      </c>
      <c r="AH69" s="12">
        <f t="shared" si="6"/>
        <v>46</v>
      </c>
      <c r="AI69" s="13">
        <f t="shared" si="7"/>
        <v>0.56521739130434778</v>
      </c>
      <c r="AJ69" s="11" t="s">
        <v>1081</v>
      </c>
      <c r="AK69" s="12">
        <v>37</v>
      </c>
      <c r="AL69" s="12">
        <v>38</v>
      </c>
      <c r="AM69" s="12">
        <f t="shared" si="8"/>
        <v>75</v>
      </c>
      <c r="AN69" s="13">
        <f t="shared" si="9"/>
        <v>0.50666666666666671</v>
      </c>
      <c r="AO69" s="11" t="s">
        <v>1081</v>
      </c>
      <c r="AP69" s="12">
        <v>32</v>
      </c>
      <c r="AQ69" s="12">
        <v>27</v>
      </c>
      <c r="AR69" s="12">
        <f t="shared" si="10"/>
        <v>59</v>
      </c>
      <c r="AS69" s="13">
        <f t="shared" si="11"/>
        <v>0.4576271186440678</v>
      </c>
    </row>
    <row r="70" spans="1:45" s="9" customFormat="1" ht="30" x14ac:dyDescent="0.25">
      <c r="A70" s="5" t="s">
        <v>408</v>
      </c>
      <c r="B70" s="9" t="s">
        <v>238</v>
      </c>
      <c r="C70" s="9">
        <v>41729314</v>
      </c>
      <c r="D70" s="9" t="s">
        <v>25</v>
      </c>
      <c r="E70" s="9" t="s">
        <v>47</v>
      </c>
      <c r="F70" s="9" t="s">
        <v>47</v>
      </c>
      <c r="G70" s="9" t="s">
        <v>35</v>
      </c>
      <c r="H70" s="15" t="s">
        <v>1190</v>
      </c>
      <c r="I70" s="9" t="s">
        <v>851</v>
      </c>
      <c r="J70" s="9" t="s">
        <v>853</v>
      </c>
      <c r="K70" s="4">
        <v>3.4209999999999997E-2</v>
      </c>
      <c r="L70" s="9" t="s">
        <v>29</v>
      </c>
      <c r="M70" s="9" t="s">
        <v>574</v>
      </c>
      <c r="N70" s="9" t="s">
        <v>108</v>
      </c>
      <c r="O70" s="9" t="s">
        <v>32</v>
      </c>
      <c r="P70" s="9" t="s">
        <v>118</v>
      </c>
      <c r="Q70" s="9" t="s">
        <v>40</v>
      </c>
      <c r="R70" s="9" t="s">
        <v>852</v>
      </c>
      <c r="S70" s="9" t="s">
        <v>29</v>
      </c>
      <c r="T70" s="9" t="s">
        <v>25</v>
      </c>
      <c r="U70" s="9" t="s">
        <v>25</v>
      </c>
      <c r="V70" s="9" t="s">
        <v>29</v>
      </c>
      <c r="W70" s="16">
        <v>0.99999999964687791</v>
      </c>
      <c r="X70" s="16">
        <v>3.5312154510425099E-10</v>
      </c>
      <c r="AA70" s="10"/>
      <c r="AB70" s="10"/>
      <c r="AC70" s="10"/>
      <c r="AD70" s="10"/>
      <c r="AE70" s="11" t="s">
        <v>1081</v>
      </c>
      <c r="AF70" s="12">
        <v>14</v>
      </c>
      <c r="AG70" s="12">
        <v>19</v>
      </c>
      <c r="AH70" s="12">
        <f t="shared" si="6"/>
        <v>33</v>
      </c>
      <c r="AI70" s="13">
        <f t="shared" si="7"/>
        <v>0.5757575757575758</v>
      </c>
      <c r="AJ70" s="11" t="s">
        <v>1081</v>
      </c>
      <c r="AK70" s="12">
        <v>51</v>
      </c>
      <c r="AL70" s="12">
        <v>51</v>
      </c>
      <c r="AM70" s="12">
        <f t="shared" si="8"/>
        <v>102</v>
      </c>
      <c r="AN70" s="13">
        <f t="shared" si="9"/>
        <v>0.5</v>
      </c>
      <c r="AO70" s="11" t="s">
        <v>1081</v>
      </c>
      <c r="AP70" s="12">
        <v>58</v>
      </c>
      <c r="AQ70" s="12">
        <v>30</v>
      </c>
      <c r="AR70" s="12">
        <f t="shared" si="10"/>
        <v>88</v>
      </c>
      <c r="AS70" s="13">
        <f t="shared" si="11"/>
        <v>0.34090909090909088</v>
      </c>
    </row>
    <row r="71" spans="1:45" s="9" customFormat="1" x14ac:dyDescent="0.25">
      <c r="A71" s="5" t="s">
        <v>855</v>
      </c>
      <c r="B71" s="9" t="s">
        <v>238</v>
      </c>
      <c r="C71" s="9">
        <v>44665838</v>
      </c>
      <c r="D71" s="9" t="s">
        <v>24</v>
      </c>
      <c r="E71" s="9" t="s">
        <v>23</v>
      </c>
      <c r="F71" s="9" t="s">
        <v>111</v>
      </c>
      <c r="G71" s="9" t="s">
        <v>25</v>
      </c>
      <c r="H71" s="9" t="s">
        <v>33</v>
      </c>
      <c r="I71" s="9" t="s">
        <v>854</v>
      </c>
      <c r="J71" s="9" t="s">
        <v>856</v>
      </c>
      <c r="K71" s="4">
        <v>8.6809999999999995E-3</v>
      </c>
      <c r="L71" s="9" t="s">
        <v>29</v>
      </c>
      <c r="M71" s="9" t="s">
        <v>33</v>
      </c>
      <c r="N71" s="9" t="s">
        <v>33</v>
      </c>
      <c r="O71" s="9" t="s">
        <v>33</v>
      </c>
      <c r="P71" s="9" t="s">
        <v>65</v>
      </c>
      <c r="Q71" s="9" t="s">
        <v>33</v>
      </c>
      <c r="R71" s="9" t="s">
        <v>33</v>
      </c>
      <c r="S71" s="9" t="s">
        <v>32</v>
      </c>
      <c r="T71" s="9" t="s">
        <v>33</v>
      </c>
      <c r="U71" s="9" t="s">
        <v>33</v>
      </c>
      <c r="V71" s="9" t="s">
        <v>32</v>
      </c>
      <c r="W71" s="16">
        <v>6.7710089370234705E-2</v>
      </c>
      <c r="X71" s="16">
        <v>0.51692189538246291</v>
      </c>
      <c r="AA71" s="10"/>
      <c r="AB71" s="10"/>
      <c r="AC71" s="10"/>
      <c r="AD71" s="10"/>
      <c r="AE71" s="11" t="s">
        <v>1081</v>
      </c>
      <c r="AF71" s="12">
        <v>27</v>
      </c>
      <c r="AG71" s="12">
        <v>27</v>
      </c>
      <c r="AH71" s="12">
        <f t="shared" si="6"/>
        <v>54</v>
      </c>
      <c r="AI71" s="13">
        <f t="shared" si="7"/>
        <v>0.5</v>
      </c>
      <c r="AJ71" s="11" t="s">
        <v>1081</v>
      </c>
      <c r="AK71" s="12">
        <v>61</v>
      </c>
      <c r="AL71" s="12">
        <v>46</v>
      </c>
      <c r="AM71" s="12">
        <f t="shared" si="8"/>
        <v>107</v>
      </c>
      <c r="AN71" s="13">
        <f t="shared" si="9"/>
        <v>0.42990654205607476</v>
      </c>
      <c r="AO71" s="11" t="s">
        <v>1081</v>
      </c>
      <c r="AP71" s="12">
        <v>40</v>
      </c>
      <c r="AQ71" s="12">
        <v>46</v>
      </c>
      <c r="AR71" s="12">
        <f t="shared" si="10"/>
        <v>86</v>
      </c>
      <c r="AS71" s="13">
        <f t="shared" si="11"/>
        <v>0.53488372093023251</v>
      </c>
    </row>
    <row r="72" spans="1:45" s="9" customFormat="1" ht="60" x14ac:dyDescent="0.25">
      <c r="A72" s="5" t="s">
        <v>858</v>
      </c>
      <c r="B72" s="9" t="s">
        <v>238</v>
      </c>
      <c r="C72" s="9">
        <v>55916265</v>
      </c>
      <c r="D72" s="9" t="s">
        <v>24</v>
      </c>
      <c r="E72" s="9" t="s">
        <v>47</v>
      </c>
      <c r="F72" s="9" t="s">
        <v>48</v>
      </c>
      <c r="G72" s="9" t="s">
        <v>35</v>
      </c>
      <c r="H72" s="15" t="s">
        <v>1191</v>
      </c>
      <c r="I72" s="9" t="s">
        <v>857</v>
      </c>
      <c r="J72" s="9" t="s">
        <v>859</v>
      </c>
      <c r="K72" s="4">
        <v>2.4219999999999998E-2</v>
      </c>
      <c r="L72" s="9" t="s">
        <v>29</v>
      </c>
      <c r="M72" s="9" t="s">
        <v>39</v>
      </c>
      <c r="N72" s="9" t="s">
        <v>30</v>
      </c>
      <c r="O72" s="9" t="s">
        <v>33</v>
      </c>
      <c r="P72" s="9" t="s">
        <v>366</v>
      </c>
      <c r="Q72" s="9" t="s">
        <v>40</v>
      </c>
      <c r="R72" s="9" t="s">
        <v>54</v>
      </c>
      <c r="S72" s="9" t="s">
        <v>32</v>
      </c>
      <c r="T72" s="9" t="s">
        <v>25</v>
      </c>
      <c r="U72" s="9" t="s">
        <v>25</v>
      </c>
      <c r="V72" s="9" t="s">
        <v>29</v>
      </c>
      <c r="W72" s="16">
        <v>6.4418512081202298E-9</v>
      </c>
      <c r="X72" s="16">
        <v>0.99993297348704691</v>
      </c>
      <c r="AA72" s="10"/>
      <c r="AB72" s="10"/>
      <c r="AC72" s="10"/>
      <c r="AD72" s="10"/>
      <c r="AE72" s="11" t="s">
        <v>1081</v>
      </c>
      <c r="AF72" s="12">
        <v>19</v>
      </c>
      <c r="AG72" s="12">
        <v>15</v>
      </c>
      <c r="AH72" s="12">
        <f t="shared" si="6"/>
        <v>34</v>
      </c>
      <c r="AI72" s="13">
        <f t="shared" si="7"/>
        <v>0.44117647058823528</v>
      </c>
      <c r="AJ72" s="11" t="s">
        <v>1081</v>
      </c>
      <c r="AK72" s="12">
        <v>77</v>
      </c>
      <c r="AL72" s="12">
        <v>49</v>
      </c>
      <c r="AM72" s="12">
        <f t="shared" si="8"/>
        <v>126</v>
      </c>
      <c r="AN72" s="13">
        <f t="shared" si="9"/>
        <v>0.3888888888888889</v>
      </c>
      <c r="AO72" s="11" t="s">
        <v>1081</v>
      </c>
      <c r="AP72" s="12">
        <v>53</v>
      </c>
      <c r="AQ72" s="12">
        <v>60</v>
      </c>
      <c r="AR72" s="12">
        <f t="shared" si="10"/>
        <v>113</v>
      </c>
      <c r="AS72" s="13">
        <f t="shared" si="11"/>
        <v>0.53097345132743368</v>
      </c>
    </row>
    <row r="73" spans="1:45" s="9" customFormat="1" x14ac:dyDescent="0.25">
      <c r="A73" s="5" t="s">
        <v>860</v>
      </c>
      <c r="B73" s="9" t="s">
        <v>238</v>
      </c>
      <c r="C73" s="9">
        <v>78266242</v>
      </c>
      <c r="D73" s="9" t="s">
        <v>324</v>
      </c>
      <c r="E73" s="9" t="s">
        <v>47</v>
      </c>
      <c r="K73" s="4">
        <v>2.9700399999999998E-2</v>
      </c>
      <c r="W73" s="16">
        <v>3.5677707133324102E-5</v>
      </c>
      <c r="X73" s="16">
        <v>0.81807542823602408</v>
      </c>
      <c r="AA73" s="10"/>
      <c r="AB73" s="10"/>
      <c r="AC73" s="10"/>
      <c r="AD73" s="10"/>
      <c r="AE73" s="11" t="s">
        <v>1082</v>
      </c>
      <c r="AF73" s="12">
        <v>19</v>
      </c>
      <c r="AG73" s="12">
        <v>13</v>
      </c>
      <c r="AH73" s="12">
        <f t="shared" si="6"/>
        <v>32</v>
      </c>
      <c r="AI73" s="13">
        <f t="shared" si="7"/>
        <v>0.40625</v>
      </c>
      <c r="AJ73" s="11" t="s">
        <v>1082</v>
      </c>
      <c r="AK73" s="12">
        <v>41</v>
      </c>
      <c r="AL73" s="12">
        <v>31</v>
      </c>
      <c r="AM73" s="12">
        <f t="shared" si="8"/>
        <v>72</v>
      </c>
      <c r="AN73" s="13">
        <f t="shared" si="9"/>
        <v>0.43055555555555558</v>
      </c>
      <c r="AO73" s="11" t="s">
        <v>1082</v>
      </c>
      <c r="AP73" s="12">
        <v>43</v>
      </c>
      <c r="AQ73" s="12">
        <v>34</v>
      </c>
      <c r="AR73" s="12">
        <f t="shared" si="10"/>
        <v>77</v>
      </c>
      <c r="AS73" s="13">
        <f t="shared" si="11"/>
        <v>0.44155844155844154</v>
      </c>
    </row>
    <row r="74" spans="1:45" s="9" customFormat="1" x14ac:dyDescent="0.25">
      <c r="A74" s="5" t="s">
        <v>862</v>
      </c>
      <c r="B74" s="9" t="s">
        <v>238</v>
      </c>
      <c r="C74" s="9">
        <v>79463241</v>
      </c>
      <c r="D74" s="9" t="s">
        <v>47</v>
      </c>
      <c r="E74" s="9" t="s">
        <v>25</v>
      </c>
      <c r="F74" s="9" t="s">
        <v>35</v>
      </c>
      <c r="G74" s="9" t="s">
        <v>58</v>
      </c>
      <c r="H74" s="9" t="s">
        <v>863</v>
      </c>
      <c r="I74" s="9" t="s">
        <v>861</v>
      </c>
      <c r="J74" s="9" t="s">
        <v>862</v>
      </c>
      <c r="K74" s="4">
        <v>1.853E-3</v>
      </c>
      <c r="L74" s="9" t="s">
        <v>29</v>
      </c>
      <c r="M74" s="9" t="s">
        <v>29</v>
      </c>
      <c r="N74" s="9" t="s">
        <v>29</v>
      </c>
      <c r="O74" s="9" t="s">
        <v>29</v>
      </c>
      <c r="P74" s="9" t="s">
        <v>29</v>
      </c>
      <c r="Q74" s="9" t="s">
        <v>40</v>
      </c>
      <c r="R74" s="9" t="s">
        <v>25</v>
      </c>
      <c r="S74" s="9" t="s">
        <v>29</v>
      </c>
      <c r="T74" s="9" t="s">
        <v>25</v>
      </c>
      <c r="U74" s="9" t="s">
        <v>25</v>
      </c>
      <c r="V74" s="9" t="s">
        <v>29</v>
      </c>
      <c r="W74" s="16">
        <v>8.6567574860028798E-4</v>
      </c>
      <c r="X74" s="16">
        <v>0.98464002209817203</v>
      </c>
      <c r="AA74" s="10"/>
      <c r="AB74" s="10"/>
      <c r="AC74" s="10"/>
      <c r="AD74" s="10"/>
      <c r="AE74" s="11" t="s">
        <v>1081</v>
      </c>
      <c r="AF74" s="12">
        <v>15</v>
      </c>
      <c r="AG74" s="12">
        <v>26</v>
      </c>
      <c r="AH74" s="12">
        <f t="shared" si="6"/>
        <v>41</v>
      </c>
      <c r="AI74" s="13">
        <f t="shared" si="7"/>
        <v>0.63414634146341464</v>
      </c>
      <c r="AJ74" s="11" t="s">
        <v>1081</v>
      </c>
      <c r="AK74" s="12">
        <v>45</v>
      </c>
      <c r="AL74" s="12">
        <v>44</v>
      </c>
      <c r="AM74" s="12">
        <f t="shared" si="8"/>
        <v>89</v>
      </c>
      <c r="AN74" s="13">
        <f t="shared" si="9"/>
        <v>0.4943820224719101</v>
      </c>
      <c r="AO74" s="11" t="s">
        <v>1081</v>
      </c>
      <c r="AP74" s="12">
        <v>31</v>
      </c>
      <c r="AQ74" s="12">
        <v>26</v>
      </c>
      <c r="AR74" s="12">
        <f t="shared" si="10"/>
        <v>57</v>
      </c>
      <c r="AS74" s="13">
        <f t="shared" si="11"/>
        <v>0.45614035087719296</v>
      </c>
    </row>
    <row r="75" spans="1:45" s="9" customFormat="1" x14ac:dyDescent="0.25">
      <c r="A75" s="5" t="s">
        <v>865</v>
      </c>
      <c r="B75" s="9" t="s">
        <v>238</v>
      </c>
      <c r="C75" s="9">
        <v>82627322</v>
      </c>
      <c r="D75" s="9" t="s">
        <v>47</v>
      </c>
      <c r="E75" s="9" t="s">
        <v>25</v>
      </c>
      <c r="F75" s="9" t="s">
        <v>24</v>
      </c>
      <c r="G75" s="9" t="s">
        <v>25</v>
      </c>
      <c r="H75" s="9" t="s">
        <v>866</v>
      </c>
      <c r="I75" s="9" t="s">
        <v>864</v>
      </c>
      <c r="J75" s="9" t="s">
        <v>867</v>
      </c>
      <c r="K75" s="4">
        <v>1.2919999999999999E-2</v>
      </c>
      <c r="L75" s="9" t="s">
        <v>33</v>
      </c>
      <c r="M75" s="9" t="s">
        <v>30</v>
      </c>
      <c r="N75" s="9" t="s">
        <v>30</v>
      </c>
      <c r="O75" s="9" t="s">
        <v>31</v>
      </c>
      <c r="P75" s="9" t="s">
        <v>564</v>
      </c>
      <c r="Q75" s="9" t="s">
        <v>32</v>
      </c>
      <c r="R75" s="9" t="s">
        <v>33</v>
      </c>
      <c r="S75" s="9" t="s">
        <v>33</v>
      </c>
      <c r="T75" s="9" t="s">
        <v>25</v>
      </c>
      <c r="U75" s="9" t="s">
        <v>25</v>
      </c>
      <c r="V75" s="9" t="s">
        <v>29</v>
      </c>
      <c r="W75" s="16">
        <v>0.99959131443839699</v>
      </c>
      <c r="X75" s="16">
        <v>4.08684366008655E-4</v>
      </c>
      <c r="AA75" s="10"/>
      <c r="AB75" s="10"/>
      <c r="AC75" s="10"/>
      <c r="AD75" s="10"/>
      <c r="AE75" s="11" t="s">
        <v>1081</v>
      </c>
      <c r="AF75" s="12">
        <v>16</v>
      </c>
      <c r="AG75" s="12">
        <v>15</v>
      </c>
      <c r="AH75" s="12">
        <f t="shared" si="6"/>
        <v>31</v>
      </c>
      <c r="AI75" s="13">
        <f t="shared" si="7"/>
        <v>0.4838709677419355</v>
      </c>
      <c r="AJ75" s="11" t="s">
        <v>1084</v>
      </c>
      <c r="AK75" s="12">
        <v>0</v>
      </c>
      <c r="AL75" s="12">
        <v>79</v>
      </c>
      <c r="AM75" s="12">
        <f t="shared" si="8"/>
        <v>79</v>
      </c>
      <c r="AN75" s="13">
        <f t="shared" si="9"/>
        <v>1</v>
      </c>
      <c r="AO75" s="11" t="s">
        <v>1081</v>
      </c>
      <c r="AP75" s="12">
        <v>49</v>
      </c>
      <c r="AQ75" s="12">
        <v>33</v>
      </c>
      <c r="AR75" s="12">
        <f t="shared" si="10"/>
        <v>82</v>
      </c>
      <c r="AS75" s="13">
        <f t="shared" si="11"/>
        <v>0.40243902439024393</v>
      </c>
    </row>
    <row r="76" spans="1:45" s="9" customFormat="1" x14ac:dyDescent="0.25">
      <c r="A76" s="5" t="s">
        <v>869</v>
      </c>
      <c r="B76" s="9" t="s">
        <v>259</v>
      </c>
      <c r="C76" s="9">
        <v>16083443</v>
      </c>
      <c r="D76" s="9" t="s">
        <v>23</v>
      </c>
      <c r="E76" s="9" t="s">
        <v>47</v>
      </c>
      <c r="F76" s="9" t="s">
        <v>147</v>
      </c>
      <c r="G76" s="9" t="s">
        <v>163</v>
      </c>
      <c r="H76" s="9" t="s">
        <v>870</v>
      </c>
      <c r="I76" s="9" t="s">
        <v>868</v>
      </c>
      <c r="J76" s="9" t="s">
        <v>871</v>
      </c>
      <c r="K76" s="3">
        <v>1.1569999999999999E-4</v>
      </c>
      <c r="L76" s="9" t="s">
        <v>50</v>
      </c>
      <c r="M76" s="9" t="s">
        <v>30</v>
      </c>
      <c r="N76" s="9" t="s">
        <v>30</v>
      </c>
      <c r="O76" s="9" t="s">
        <v>32</v>
      </c>
      <c r="P76" s="9" t="s">
        <v>90</v>
      </c>
      <c r="Q76" s="9" t="s">
        <v>32</v>
      </c>
      <c r="R76" s="9" t="s">
        <v>538</v>
      </c>
      <c r="S76" s="9" t="s">
        <v>52</v>
      </c>
      <c r="T76" s="9" t="s">
        <v>25</v>
      </c>
      <c r="U76" s="9" t="s">
        <v>25</v>
      </c>
      <c r="V76" s="9" t="s">
        <v>32</v>
      </c>
      <c r="W76" s="16">
        <v>1.9435760471398101E-2</v>
      </c>
      <c r="X76" s="16">
        <v>0.98056422822547096</v>
      </c>
      <c r="AA76" s="10"/>
      <c r="AB76" s="10"/>
      <c r="AC76" s="10"/>
      <c r="AD76" s="10"/>
      <c r="AE76" s="11" t="s">
        <v>1081</v>
      </c>
      <c r="AF76" s="12">
        <v>13</v>
      </c>
      <c r="AG76" s="12">
        <v>12</v>
      </c>
      <c r="AH76" s="12">
        <f t="shared" si="6"/>
        <v>25</v>
      </c>
      <c r="AI76" s="13">
        <f t="shared" si="7"/>
        <v>0.48</v>
      </c>
      <c r="AJ76" s="11" t="s">
        <v>1081</v>
      </c>
      <c r="AK76" s="12">
        <v>36</v>
      </c>
      <c r="AL76" s="12">
        <v>27</v>
      </c>
      <c r="AM76" s="12">
        <f t="shared" si="8"/>
        <v>63</v>
      </c>
      <c r="AN76" s="13">
        <f t="shared" si="9"/>
        <v>0.42857142857142855</v>
      </c>
      <c r="AO76" s="11" t="s">
        <v>1081</v>
      </c>
      <c r="AP76" s="12">
        <v>26</v>
      </c>
      <c r="AQ76" s="12">
        <v>32</v>
      </c>
      <c r="AR76" s="12">
        <f t="shared" si="10"/>
        <v>58</v>
      </c>
      <c r="AS76" s="13">
        <f t="shared" si="11"/>
        <v>0.55172413793103448</v>
      </c>
    </row>
    <row r="77" spans="1:45" s="9" customFormat="1" x14ac:dyDescent="0.25">
      <c r="A77" s="5" t="s">
        <v>873</v>
      </c>
      <c r="B77" s="9" t="s">
        <v>259</v>
      </c>
      <c r="C77" s="9">
        <v>20031914</v>
      </c>
      <c r="D77" s="9" t="s">
        <v>25</v>
      </c>
      <c r="E77" s="9" t="s">
        <v>47</v>
      </c>
      <c r="F77" s="9" t="s">
        <v>40</v>
      </c>
      <c r="G77" s="9" t="s">
        <v>53</v>
      </c>
      <c r="H77" s="9" t="s">
        <v>874</v>
      </c>
      <c r="I77" s="9" t="s">
        <v>872</v>
      </c>
      <c r="J77" s="9" t="s">
        <v>875</v>
      </c>
      <c r="K77" s="4">
        <v>3.6649999999999999E-3</v>
      </c>
      <c r="L77" s="9" t="s">
        <v>33</v>
      </c>
      <c r="M77" s="9" t="s">
        <v>30</v>
      </c>
      <c r="N77" s="9" t="s">
        <v>30</v>
      </c>
      <c r="O77" s="9" t="s">
        <v>29</v>
      </c>
      <c r="P77" s="9" t="s">
        <v>29</v>
      </c>
      <c r="Q77" s="9" t="s">
        <v>42</v>
      </c>
      <c r="R77" s="9" t="s">
        <v>25</v>
      </c>
      <c r="S77" s="9" t="s">
        <v>33</v>
      </c>
      <c r="T77" s="9" t="s">
        <v>25</v>
      </c>
      <c r="U77" s="9" t="s">
        <v>25</v>
      </c>
      <c r="V77" s="9" t="s">
        <v>29</v>
      </c>
      <c r="W77" s="16">
        <v>0.144423629277907</v>
      </c>
      <c r="X77" s="16">
        <v>0.77872715343476107</v>
      </c>
      <c r="AA77" s="10"/>
      <c r="AB77" s="10"/>
      <c r="AC77" s="10"/>
      <c r="AD77" s="10"/>
      <c r="AE77" s="11" t="s">
        <v>1081</v>
      </c>
      <c r="AF77" s="12">
        <v>27</v>
      </c>
      <c r="AG77" s="12">
        <v>27</v>
      </c>
      <c r="AH77" s="12">
        <f t="shared" si="6"/>
        <v>54</v>
      </c>
      <c r="AI77" s="13">
        <f t="shared" si="7"/>
        <v>0.5</v>
      </c>
      <c r="AJ77" s="11" t="s">
        <v>1081</v>
      </c>
      <c r="AK77" s="12">
        <v>82</v>
      </c>
      <c r="AL77" s="12">
        <v>59</v>
      </c>
      <c r="AM77" s="12">
        <f t="shared" si="8"/>
        <v>141</v>
      </c>
      <c r="AN77" s="13">
        <f t="shared" si="9"/>
        <v>0.41843971631205673</v>
      </c>
      <c r="AO77" s="11" t="s">
        <v>1081</v>
      </c>
      <c r="AP77" s="12">
        <v>51</v>
      </c>
      <c r="AQ77" s="12">
        <v>54</v>
      </c>
      <c r="AR77" s="12">
        <f t="shared" si="10"/>
        <v>105</v>
      </c>
      <c r="AS77" s="13">
        <f t="shared" si="11"/>
        <v>0.51428571428571423</v>
      </c>
    </row>
    <row r="78" spans="1:45" s="9" customFormat="1" x14ac:dyDescent="0.25">
      <c r="A78" s="5" t="s">
        <v>877</v>
      </c>
      <c r="B78" s="9" t="s">
        <v>259</v>
      </c>
      <c r="C78" s="9">
        <v>21233780</v>
      </c>
      <c r="D78" s="9" t="s">
        <v>23</v>
      </c>
      <c r="E78" s="9" t="s">
        <v>47</v>
      </c>
      <c r="F78" s="9" t="s">
        <v>110</v>
      </c>
      <c r="G78" s="9" t="s">
        <v>147</v>
      </c>
      <c r="H78" s="9" t="s">
        <v>878</v>
      </c>
      <c r="I78" s="9" t="s">
        <v>876</v>
      </c>
      <c r="J78" s="9" t="s">
        <v>879</v>
      </c>
      <c r="K78" s="4">
        <v>6.7590000000000003E-3</v>
      </c>
      <c r="L78" s="9" t="s">
        <v>29</v>
      </c>
      <c r="M78" s="9" t="s">
        <v>29</v>
      </c>
      <c r="N78" s="9" t="s">
        <v>29</v>
      </c>
      <c r="O78" s="9" t="s">
        <v>29</v>
      </c>
      <c r="P78" s="9" t="s">
        <v>29</v>
      </c>
      <c r="Q78" s="9" t="s">
        <v>42</v>
      </c>
      <c r="R78" s="9" t="s">
        <v>25</v>
      </c>
      <c r="S78" s="9" t="s">
        <v>32</v>
      </c>
      <c r="T78" s="9" t="s">
        <v>25</v>
      </c>
      <c r="U78" s="9" t="s">
        <v>25</v>
      </c>
      <c r="V78" s="9" t="s">
        <v>29</v>
      </c>
      <c r="W78" s="16">
        <v>3.4149060943648802E-6</v>
      </c>
      <c r="X78" s="16">
        <v>0.19598757701608799</v>
      </c>
      <c r="AA78" s="10"/>
      <c r="AB78" s="10"/>
      <c r="AC78" s="10"/>
      <c r="AD78" s="10"/>
      <c r="AE78" s="11" t="s">
        <v>1081</v>
      </c>
      <c r="AF78" s="12">
        <v>16</v>
      </c>
      <c r="AG78" s="12">
        <v>18</v>
      </c>
      <c r="AH78" s="12">
        <f t="shared" si="6"/>
        <v>34</v>
      </c>
      <c r="AI78" s="13">
        <f t="shared" si="7"/>
        <v>0.52941176470588236</v>
      </c>
      <c r="AJ78" s="11" t="s">
        <v>1081</v>
      </c>
      <c r="AK78" s="12">
        <v>62</v>
      </c>
      <c r="AL78" s="12">
        <v>50</v>
      </c>
      <c r="AM78" s="12">
        <f t="shared" si="8"/>
        <v>112</v>
      </c>
      <c r="AN78" s="13">
        <f t="shared" si="9"/>
        <v>0.44642857142857145</v>
      </c>
      <c r="AO78" s="11" t="s">
        <v>1081</v>
      </c>
      <c r="AP78" s="12">
        <v>36</v>
      </c>
      <c r="AQ78" s="12">
        <v>33</v>
      </c>
      <c r="AR78" s="12">
        <f t="shared" si="10"/>
        <v>69</v>
      </c>
      <c r="AS78" s="13">
        <f t="shared" si="11"/>
        <v>0.47826086956521741</v>
      </c>
    </row>
    <row r="79" spans="1:45" s="9" customFormat="1" x14ac:dyDescent="0.25">
      <c r="A79" s="5" t="s">
        <v>881</v>
      </c>
      <c r="B79" s="9" t="s">
        <v>259</v>
      </c>
      <c r="C79" s="9">
        <v>21965441</v>
      </c>
      <c r="D79" s="9" t="s">
        <v>23</v>
      </c>
      <c r="E79" s="9" t="s">
        <v>24</v>
      </c>
      <c r="F79" s="9" t="s">
        <v>35</v>
      </c>
      <c r="G79" s="9" t="s">
        <v>147</v>
      </c>
      <c r="H79" s="9" t="s">
        <v>882</v>
      </c>
      <c r="I79" s="9" t="s">
        <v>880</v>
      </c>
      <c r="J79" s="9" t="s">
        <v>883</v>
      </c>
      <c r="K79" s="4">
        <v>4.2889999999999998E-2</v>
      </c>
      <c r="L79" s="9" t="s">
        <v>29</v>
      </c>
      <c r="M79" s="9" t="s">
        <v>39</v>
      </c>
      <c r="N79" s="9" t="s">
        <v>30</v>
      </c>
      <c r="O79" s="9" t="s">
        <v>32</v>
      </c>
      <c r="P79" s="9" t="s">
        <v>55</v>
      </c>
      <c r="Q79" s="9" t="s">
        <v>40</v>
      </c>
      <c r="R79" s="9" t="s">
        <v>54</v>
      </c>
      <c r="S79" s="9" t="s">
        <v>29</v>
      </c>
      <c r="T79" s="9" t="s">
        <v>25</v>
      </c>
      <c r="U79" s="9" t="s">
        <v>25</v>
      </c>
      <c r="V79" s="9" t="s">
        <v>29</v>
      </c>
      <c r="W79" s="16">
        <v>7.2355433396584096E-3</v>
      </c>
      <c r="X79" s="16">
        <v>0.989327849656086</v>
      </c>
      <c r="AA79" s="10"/>
      <c r="AB79" s="10"/>
      <c r="AC79" s="10"/>
      <c r="AD79" s="10"/>
      <c r="AE79" s="11" t="s">
        <v>1081</v>
      </c>
      <c r="AF79" s="12">
        <v>14</v>
      </c>
      <c r="AG79" s="12">
        <v>14</v>
      </c>
      <c r="AH79" s="12">
        <f t="shared" si="6"/>
        <v>28</v>
      </c>
      <c r="AI79" s="13">
        <f t="shared" si="7"/>
        <v>0.5</v>
      </c>
      <c r="AJ79" s="11" t="s">
        <v>1081</v>
      </c>
      <c r="AK79" s="12">
        <v>67</v>
      </c>
      <c r="AL79" s="12">
        <v>44</v>
      </c>
      <c r="AM79" s="12">
        <f t="shared" si="8"/>
        <v>111</v>
      </c>
      <c r="AN79" s="13">
        <f t="shared" si="9"/>
        <v>0.3963963963963964</v>
      </c>
      <c r="AO79" s="11" t="s">
        <v>1081</v>
      </c>
      <c r="AP79" s="12">
        <v>56</v>
      </c>
      <c r="AQ79" s="12">
        <v>43</v>
      </c>
      <c r="AR79" s="12">
        <f t="shared" si="10"/>
        <v>99</v>
      </c>
      <c r="AS79" s="13">
        <f t="shared" si="11"/>
        <v>0.43434343434343436</v>
      </c>
    </row>
    <row r="80" spans="1:45" s="9" customFormat="1" x14ac:dyDescent="0.25">
      <c r="A80" s="5" t="s">
        <v>885</v>
      </c>
      <c r="B80" s="9" t="s">
        <v>259</v>
      </c>
      <c r="C80" s="9">
        <v>22080746</v>
      </c>
      <c r="D80" s="9" t="s">
        <v>24</v>
      </c>
      <c r="E80" s="9" t="s">
        <v>47</v>
      </c>
      <c r="F80" s="9" t="s">
        <v>32</v>
      </c>
      <c r="G80" s="9" t="s">
        <v>163</v>
      </c>
      <c r="H80" s="9" t="s">
        <v>886</v>
      </c>
      <c r="I80" s="9" t="s">
        <v>884</v>
      </c>
      <c r="J80" s="9" t="s">
        <v>887</v>
      </c>
      <c r="K80" s="4">
        <v>2.2589999999999999E-2</v>
      </c>
      <c r="L80" s="9" t="s">
        <v>25</v>
      </c>
      <c r="M80" s="9" t="s">
        <v>33</v>
      </c>
      <c r="N80" s="9" t="s">
        <v>33</v>
      </c>
      <c r="O80" s="9" t="s">
        <v>33</v>
      </c>
      <c r="P80" s="9" t="s">
        <v>55</v>
      </c>
      <c r="Q80" s="9" t="s">
        <v>42</v>
      </c>
      <c r="R80" s="9" t="s">
        <v>25</v>
      </c>
      <c r="S80" s="9" t="s">
        <v>32</v>
      </c>
      <c r="T80" s="9" t="s">
        <v>33</v>
      </c>
      <c r="U80" s="9" t="s">
        <v>33</v>
      </c>
      <c r="V80" s="9" t="s">
        <v>29</v>
      </c>
      <c r="W80" s="16"/>
      <c r="X80" s="16"/>
      <c r="AA80" s="10"/>
      <c r="AB80" s="10"/>
      <c r="AC80" s="10"/>
      <c r="AD80" s="10"/>
      <c r="AE80" s="11" t="s">
        <v>49</v>
      </c>
      <c r="AF80" s="12">
        <v>3</v>
      </c>
      <c r="AG80" s="12">
        <v>0</v>
      </c>
      <c r="AH80" s="12">
        <f t="shared" si="6"/>
        <v>3</v>
      </c>
      <c r="AI80" s="13">
        <f t="shared" si="7"/>
        <v>0</v>
      </c>
      <c r="AJ80" s="11" t="s">
        <v>1081</v>
      </c>
      <c r="AK80" s="12">
        <v>24</v>
      </c>
      <c r="AL80" s="12">
        <v>15</v>
      </c>
      <c r="AM80" s="12">
        <f t="shared" si="8"/>
        <v>39</v>
      </c>
      <c r="AN80" s="13">
        <f t="shared" si="9"/>
        <v>0.38461538461538464</v>
      </c>
      <c r="AO80" s="11" t="s">
        <v>1081</v>
      </c>
      <c r="AP80" s="12">
        <v>12</v>
      </c>
      <c r="AQ80" s="12">
        <v>11</v>
      </c>
      <c r="AR80" s="12">
        <f t="shared" si="10"/>
        <v>23</v>
      </c>
      <c r="AS80" s="13">
        <f t="shared" si="11"/>
        <v>0.47826086956521741</v>
      </c>
    </row>
    <row r="81" spans="1:45" s="9" customFormat="1" ht="30" x14ac:dyDescent="0.25">
      <c r="A81" s="5" t="s">
        <v>889</v>
      </c>
      <c r="B81" s="9" t="s">
        <v>259</v>
      </c>
      <c r="C81" s="9">
        <v>23706781</v>
      </c>
      <c r="D81" s="9" t="s">
        <v>25</v>
      </c>
      <c r="E81" s="9" t="s">
        <v>23</v>
      </c>
      <c r="F81" s="9" t="s">
        <v>25</v>
      </c>
      <c r="G81" s="9" t="s">
        <v>39</v>
      </c>
      <c r="H81" s="15" t="s">
        <v>1147</v>
      </c>
      <c r="I81" s="9" t="s">
        <v>888</v>
      </c>
      <c r="J81" s="9" t="s">
        <v>890</v>
      </c>
      <c r="K81" s="4">
        <v>2.9360000000000001E-2</v>
      </c>
      <c r="L81" s="9" t="s">
        <v>29</v>
      </c>
      <c r="M81" s="9" t="s">
        <v>655</v>
      </c>
      <c r="N81" s="9" t="s">
        <v>30</v>
      </c>
      <c r="O81" s="9" t="s">
        <v>32</v>
      </c>
      <c r="P81" s="9" t="s">
        <v>51</v>
      </c>
      <c r="Q81" s="9" t="s">
        <v>42</v>
      </c>
      <c r="R81" s="9" t="s">
        <v>86</v>
      </c>
      <c r="S81" s="9" t="s">
        <v>32</v>
      </c>
      <c r="T81" s="9" t="s">
        <v>25</v>
      </c>
      <c r="U81" s="9" t="s">
        <v>25</v>
      </c>
      <c r="V81" s="9" t="s">
        <v>32</v>
      </c>
      <c r="W81" s="16">
        <v>1.79313065351506E-15</v>
      </c>
      <c r="X81" s="16">
        <v>0.51716614783385706</v>
      </c>
      <c r="AA81" s="10"/>
      <c r="AB81" s="10"/>
      <c r="AC81" s="10"/>
      <c r="AD81" s="10"/>
      <c r="AE81" s="11" t="s">
        <v>1081</v>
      </c>
      <c r="AF81" s="12">
        <v>17</v>
      </c>
      <c r="AG81" s="12">
        <v>14</v>
      </c>
      <c r="AH81" s="12">
        <f t="shared" si="6"/>
        <v>31</v>
      </c>
      <c r="AI81" s="13">
        <f t="shared" si="7"/>
        <v>0.45161290322580644</v>
      </c>
      <c r="AJ81" s="11" t="s">
        <v>1081</v>
      </c>
      <c r="AK81" s="12">
        <v>50</v>
      </c>
      <c r="AL81" s="12">
        <v>10</v>
      </c>
      <c r="AM81" s="12">
        <f t="shared" si="8"/>
        <v>60</v>
      </c>
      <c r="AN81" s="13">
        <f t="shared" si="9"/>
        <v>0.16666666666666666</v>
      </c>
      <c r="AO81" s="11" t="s">
        <v>1081</v>
      </c>
      <c r="AP81" s="12">
        <v>36</v>
      </c>
      <c r="AQ81" s="12">
        <v>6</v>
      </c>
      <c r="AR81" s="12">
        <f t="shared" si="10"/>
        <v>42</v>
      </c>
      <c r="AS81" s="13">
        <f t="shared" si="11"/>
        <v>0.14285714285714285</v>
      </c>
    </row>
    <row r="82" spans="1:45" s="9" customFormat="1" x14ac:dyDescent="0.25">
      <c r="A82" s="5" t="s">
        <v>892</v>
      </c>
      <c r="B82" s="9" t="s">
        <v>259</v>
      </c>
      <c r="C82" s="9">
        <v>72112739</v>
      </c>
      <c r="D82" s="9" t="s">
        <v>23</v>
      </c>
      <c r="E82" s="9" t="s">
        <v>24</v>
      </c>
      <c r="F82" s="9" t="s">
        <v>110</v>
      </c>
      <c r="G82" s="9" t="s">
        <v>140</v>
      </c>
      <c r="H82" s="9" t="s">
        <v>33</v>
      </c>
      <c r="I82" s="9" t="s">
        <v>891</v>
      </c>
      <c r="J82" s="9" t="s">
        <v>893</v>
      </c>
      <c r="K82" s="4">
        <v>1.958E-2</v>
      </c>
      <c r="L82" s="9" t="s">
        <v>33</v>
      </c>
      <c r="M82" s="9" t="s">
        <v>33</v>
      </c>
      <c r="N82" s="9" t="s">
        <v>33</v>
      </c>
      <c r="O82" s="9" t="s">
        <v>33</v>
      </c>
      <c r="P82" s="9" t="s">
        <v>85</v>
      </c>
      <c r="Q82" s="9" t="s">
        <v>33</v>
      </c>
      <c r="R82" s="9" t="s">
        <v>25</v>
      </c>
      <c r="S82" s="9" t="s">
        <v>33</v>
      </c>
      <c r="T82" s="9" t="s">
        <v>33</v>
      </c>
      <c r="U82" s="9" t="s">
        <v>33</v>
      </c>
      <c r="V82" s="9" t="s">
        <v>29</v>
      </c>
      <c r="W82" s="16">
        <v>1.0380132441600399E-6</v>
      </c>
      <c r="X82" s="16">
        <v>0.99999348117793296</v>
      </c>
      <c r="AA82" s="10"/>
      <c r="AB82" s="10"/>
      <c r="AC82" s="10"/>
      <c r="AD82" s="10"/>
      <c r="AE82" s="11" t="s">
        <v>1081</v>
      </c>
      <c r="AF82" s="12">
        <v>33</v>
      </c>
      <c r="AG82" s="12">
        <v>24</v>
      </c>
      <c r="AH82" s="12">
        <f t="shared" si="6"/>
        <v>57</v>
      </c>
      <c r="AI82" s="13">
        <f t="shared" si="7"/>
        <v>0.42105263157894735</v>
      </c>
      <c r="AJ82" s="11" t="s">
        <v>1081</v>
      </c>
      <c r="AK82" s="12">
        <v>37</v>
      </c>
      <c r="AL82" s="12">
        <v>48</v>
      </c>
      <c r="AM82" s="12">
        <f t="shared" si="8"/>
        <v>85</v>
      </c>
      <c r="AN82" s="13">
        <f t="shared" si="9"/>
        <v>0.56470588235294117</v>
      </c>
      <c r="AO82" s="11" t="s">
        <v>1081</v>
      </c>
      <c r="AP82" s="12">
        <v>20</v>
      </c>
      <c r="AQ82" s="12">
        <v>32</v>
      </c>
      <c r="AR82" s="12">
        <f t="shared" si="10"/>
        <v>52</v>
      </c>
      <c r="AS82" s="13">
        <f t="shared" si="11"/>
        <v>0.61538461538461542</v>
      </c>
    </row>
    <row r="83" spans="1:45" s="9" customFormat="1" x14ac:dyDescent="0.25">
      <c r="A83" s="5" t="s">
        <v>895</v>
      </c>
      <c r="B83" s="9" t="s">
        <v>259</v>
      </c>
      <c r="C83" s="9">
        <v>79211893</v>
      </c>
      <c r="D83" s="9" t="s">
        <v>24</v>
      </c>
      <c r="E83" s="9" t="s">
        <v>23</v>
      </c>
      <c r="F83" s="9" t="s">
        <v>147</v>
      </c>
      <c r="G83" s="9" t="s">
        <v>35</v>
      </c>
      <c r="H83" s="9" t="s">
        <v>33</v>
      </c>
      <c r="I83" s="9" t="s">
        <v>894</v>
      </c>
      <c r="J83" s="9" t="s">
        <v>896</v>
      </c>
      <c r="K83" s="4">
        <v>1.065E-2</v>
      </c>
      <c r="L83" s="9" t="s">
        <v>29</v>
      </c>
      <c r="M83" s="9" t="s">
        <v>30</v>
      </c>
      <c r="N83" s="9" t="s">
        <v>30</v>
      </c>
      <c r="O83" s="9" t="s">
        <v>33</v>
      </c>
      <c r="P83" s="9" t="s">
        <v>75</v>
      </c>
      <c r="Q83" s="9" t="s">
        <v>33</v>
      </c>
      <c r="R83" s="9" t="s">
        <v>25</v>
      </c>
      <c r="S83" s="9" t="s">
        <v>32</v>
      </c>
      <c r="T83" s="9" t="s">
        <v>25</v>
      </c>
      <c r="U83" s="9" t="s">
        <v>25</v>
      </c>
      <c r="V83" s="9" t="s">
        <v>32</v>
      </c>
      <c r="W83" s="16">
        <v>1.93855273615458E-8</v>
      </c>
      <c r="X83" s="16">
        <v>0.24121879049254799</v>
      </c>
      <c r="AA83" s="10"/>
      <c r="AB83" s="10"/>
      <c r="AC83" s="10"/>
      <c r="AD83" s="10"/>
      <c r="AE83" s="11" t="s">
        <v>1081</v>
      </c>
      <c r="AF83" s="12">
        <v>17</v>
      </c>
      <c r="AG83" s="12">
        <v>23</v>
      </c>
      <c r="AH83" s="12">
        <f t="shared" si="6"/>
        <v>40</v>
      </c>
      <c r="AI83" s="13">
        <f t="shared" si="7"/>
        <v>0.57499999999999996</v>
      </c>
      <c r="AJ83" s="11" t="s">
        <v>1081</v>
      </c>
      <c r="AK83" s="12">
        <v>32</v>
      </c>
      <c r="AL83" s="12">
        <v>27</v>
      </c>
      <c r="AM83" s="12">
        <f t="shared" si="8"/>
        <v>59</v>
      </c>
      <c r="AN83" s="13">
        <f t="shared" si="9"/>
        <v>0.4576271186440678</v>
      </c>
      <c r="AO83" s="11" t="s">
        <v>1081</v>
      </c>
      <c r="AP83" s="12">
        <v>24</v>
      </c>
      <c r="AQ83" s="12">
        <v>23</v>
      </c>
      <c r="AR83" s="12">
        <f t="shared" si="10"/>
        <v>47</v>
      </c>
      <c r="AS83" s="13">
        <f t="shared" si="11"/>
        <v>0.48936170212765956</v>
      </c>
    </row>
    <row r="84" spans="1:45" s="9" customFormat="1" x14ac:dyDescent="0.25">
      <c r="A84" s="5" t="s">
        <v>898</v>
      </c>
      <c r="B84" s="9" t="s">
        <v>259</v>
      </c>
      <c r="C84" s="9">
        <v>81259676</v>
      </c>
      <c r="D84" s="9" t="s">
        <v>23</v>
      </c>
      <c r="E84" s="9" t="s">
        <v>24</v>
      </c>
      <c r="F84" s="9" t="s">
        <v>23</v>
      </c>
      <c r="G84" s="9" t="s">
        <v>29</v>
      </c>
      <c r="H84" s="9" t="s">
        <v>899</v>
      </c>
      <c r="I84" s="9" t="s">
        <v>897</v>
      </c>
      <c r="J84" s="9" t="s">
        <v>900</v>
      </c>
      <c r="K84" s="3">
        <v>8.2360000000000004E-6</v>
      </c>
      <c r="L84" s="9" t="s">
        <v>29</v>
      </c>
      <c r="M84" s="9" t="s">
        <v>29</v>
      </c>
      <c r="N84" s="9" t="s">
        <v>29</v>
      </c>
      <c r="O84" s="9" t="s">
        <v>29</v>
      </c>
      <c r="P84" s="9" t="s">
        <v>85</v>
      </c>
      <c r="Q84" s="9" t="s">
        <v>40</v>
      </c>
      <c r="R84" s="9" t="s">
        <v>55</v>
      </c>
      <c r="S84" s="9" t="s">
        <v>29</v>
      </c>
      <c r="T84" s="9" t="s">
        <v>29</v>
      </c>
      <c r="U84" s="9" t="s">
        <v>29</v>
      </c>
      <c r="V84" s="9" t="s">
        <v>29</v>
      </c>
      <c r="W84" s="16"/>
      <c r="X84" s="16"/>
      <c r="AA84" s="10"/>
      <c r="AB84" s="10"/>
      <c r="AC84" s="10"/>
      <c r="AD84" s="10"/>
      <c r="AE84" s="11" t="s">
        <v>1081</v>
      </c>
      <c r="AF84" s="12">
        <v>7</v>
      </c>
      <c r="AG84" s="12">
        <v>6</v>
      </c>
      <c r="AH84" s="12">
        <f t="shared" si="6"/>
        <v>13</v>
      </c>
      <c r="AI84" s="13">
        <f t="shared" si="7"/>
        <v>0.46153846153846156</v>
      </c>
      <c r="AJ84" s="11" t="s">
        <v>1081</v>
      </c>
      <c r="AK84" s="12">
        <v>33</v>
      </c>
      <c r="AL84" s="12">
        <v>17</v>
      </c>
      <c r="AM84" s="12">
        <f t="shared" si="8"/>
        <v>50</v>
      </c>
      <c r="AN84" s="13">
        <f t="shared" si="9"/>
        <v>0.34</v>
      </c>
      <c r="AO84" s="11" t="s">
        <v>1081</v>
      </c>
      <c r="AP84" s="12">
        <v>25</v>
      </c>
      <c r="AQ84" s="12">
        <v>25</v>
      </c>
      <c r="AR84" s="12">
        <f t="shared" si="10"/>
        <v>50</v>
      </c>
      <c r="AS84" s="13">
        <f t="shared" si="11"/>
        <v>0.5</v>
      </c>
    </row>
    <row r="85" spans="1:45" s="9" customFormat="1" x14ac:dyDescent="0.25">
      <c r="A85" s="5" t="s">
        <v>901</v>
      </c>
      <c r="B85" s="9" t="s">
        <v>259</v>
      </c>
      <c r="C85" s="9">
        <v>88438814</v>
      </c>
      <c r="D85" s="9" t="s">
        <v>23</v>
      </c>
      <c r="E85" s="9" t="s">
        <v>24</v>
      </c>
      <c r="F85" s="9" t="s">
        <v>24</v>
      </c>
      <c r="G85" s="9" t="s">
        <v>25</v>
      </c>
      <c r="H85" s="9" t="s">
        <v>902</v>
      </c>
      <c r="I85" s="9" t="s">
        <v>33</v>
      </c>
      <c r="J85" s="9" t="s">
        <v>903</v>
      </c>
      <c r="K85" s="4" t="s">
        <v>33</v>
      </c>
      <c r="L85" s="9" t="s">
        <v>29</v>
      </c>
      <c r="M85" s="9" t="s">
        <v>30</v>
      </c>
      <c r="N85" s="9" t="s">
        <v>30</v>
      </c>
      <c r="O85" s="9" t="s">
        <v>33</v>
      </c>
      <c r="P85" s="9" t="s">
        <v>51</v>
      </c>
      <c r="Q85" s="9" t="s">
        <v>32</v>
      </c>
      <c r="R85" s="9" t="s">
        <v>86</v>
      </c>
      <c r="S85" s="9" t="s">
        <v>32</v>
      </c>
      <c r="T85" s="9" t="s">
        <v>25</v>
      </c>
      <c r="U85" s="9" t="s">
        <v>25</v>
      </c>
      <c r="V85" s="9" t="s">
        <v>32</v>
      </c>
      <c r="W85" s="16"/>
      <c r="X85" s="16"/>
      <c r="AA85" s="10"/>
      <c r="AB85" s="10"/>
      <c r="AC85" s="10"/>
      <c r="AD85" s="10"/>
      <c r="AE85" s="11" t="s">
        <v>1081</v>
      </c>
      <c r="AF85" s="12">
        <v>35</v>
      </c>
      <c r="AG85" s="12">
        <v>26</v>
      </c>
      <c r="AH85" s="12">
        <f t="shared" si="6"/>
        <v>61</v>
      </c>
      <c r="AI85" s="13">
        <f t="shared" si="7"/>
        <v>0.42622950819672129</v>
      </c>
      <c r="AJ85" s="11" t="s">
        <v>1081</v>
      </c>
      <c r="AK85" s="12">
        <v>46</v>
      </c>
      <c r="AL85" s="12">
        <v>37</v>
      </c>
      <c r="AM85" s="12">
        <f t="shared" si="8"/>
        <v>83</v>
      </c>
      <c r="AN85" s="13">
        <f t="shared" si="9"/>
        <v>0.44578313253012047</v>
      </c>
      <c r="AO85" s="11" t="s">
        <v>1081</v>
      </c>
      <c r="AP85" s="12">
        <v>26</v>
      </c>
      <c r="AQ85" s="12">
        <v>30</v>
      </c>
      <c r="AR85" s="12">
        <f t="shared" si="10"/>
        <v>56</v>
      </c>
      <c r="AS85" s="13">
        <f t="shared" si="11"/>
        <v>0.5357142857142857</v>
      </c>
    </row>
    <row r="86" spans="1:45" s="9" customFormat="1" ht="30" x14ac:dyDescent="0.25">
      <c r="A86" s="5" t="s">
        <v>905</v>
      </c>
      <c r="B86" s="9" t="s">
        <v>274</v>
      </c>
      <c r="C86" s="9">
        <v>81647921</v>
      </c>
      <c r="D86" s="9" t="s">
        <v>47</v>
      </c>
      <c r="E86" s="9" t="s">
        <v>25</v>
      </c>
      <c r="F86" s="9" t="s">
        <v>39</v>
      </c>
      <c r="G86" s="9" t="s">
        <v>42</v>
      </c>
      <c r="H86" s="15" t="s">
        <v>1193</v>
      </c>
      <c r="I86" s="9" t="s">
        <v>904</v>
      </c>
      <c r="J86" s="9" t="s">
        <v>906</v>
      </c>
      <c r="K86" s="4">
        <v>2.6259999999999999E-2</v>
      </c>
      <c r="L86" s="9" t="s">
        <v>33</v>
      </c>
      <c r="M86" s="9" t="s">
        <v>29</v>
      </c>
      <c r="N86" s="9" t="s">
        <v>29</v>
      </c>
      <c r="O86" s="9" t="s">
        <v>32</v>
      </c>
      <c r="P86" s="9" t="s">
        <v>29</v>
      </c>
      <c r="Q86" s="9" t="s">
        <v>33</v>
      </c>
      <c r="R86" s="9" t="s">
        <v>33</v>
      </c>
      <c r="S86" s="9" t="s">
        <v>33</v>
      </c>
      <c r="T86" s="9" t="s">
        <v>25</v>
      </c>
      <c r="U86" s="9" t="s">
        <v>25</v>
      </c>
      <c r="V86" s="9" t="s">
        <v>29</v>
      </c>
      <c r="W86" s="16">
        <v>7.8726660706410796E-7</v>
      </c>
      <c r="X86" s="16">
        <v>8.69491285786511E-2</v>
      </c>
      <c r="AA86" s="10"/>
      <c r="AB86" s="10"/>
      <c r="AC86" s="10"/>
      <c r="AD86" s="10"/>
      <c r="AE86" s="11" t="s">
        <v>49</v>
      </c>
      <c r="AF86" s="12">
        <v>6</v>
      </c>
      <c r="AG86" s="12">
        <v>0</v>
      </c>
      <c r="AH86" s="12">
        <f t="shared" si="6"/>
        <v>6</v>
      </c>
      <c r="AI86" s="13">
        <f t="shared" si="7"/>
        <v>0</v>
      </c>
      <c r="AJ86" s="11" t="s">
        <v>1081</v>
      </c>
      <c r="AK86" s="12">
        <v>12</v>
      </c>
      <c r="AL86" s="12">
        <v>5</v>
      </c>
      <c r="AM86" s="12">
        <f t="shared" si="8"/>
        <v>17</v>
      </c>
      <c r="AN86" s="13">
        <f t="shared" si="9"/>
        <v>0.29411764705882354</v>
      </c>
      <c r="AO86" s="11" t="s">
        <v>1081</v>
      </c>
      <c r="AP86" s="12">
        <v>4</v>
      </c>
      <c r="AQ86" s="12">
        <v>10</v>
      </c>
      <c r="AR86" s="12">
        <f t="shared" si="10"/>
        <v>14</v>
      </c>
      <c r="AS86" s="13">
        <f t="shared" si="11"/>
        <v>0.7142857142857143</v>
      </c>
    </row>
    <row r="87" spans="1:45" s="9" customFormat="1" ht="45" x14ac:dyDescent="0.25">
      <c r="A87" s="5" t="s">
        <v>907</v>
      </c>
      <c r="B87" s="9" t="s">
        <v>288</v>
      </c>
      <c r="C87" s="9">
        <v>35253821</v>
      </c>
      <c r="D87" s="9" t="s">
        <v>23</v>
      </c>
      <c r="E87" s="9" t="s">
        <v>25</v>
      </c>
      <c r="F87" s="9" t="s">
        <v>42</v>
      </c>
      <c r="G87" s="9" t="s">
        <v>111</v>
      </c>
      <c r="H87" s="15" t="s">
        <v>1194</v>
      </c>
      <c r="I87" s="9" t="s">
        <v>33</v>
      </c>
      <c r="J87" s="9" t="s">
        <v>908</v>
      </c>
      <c r="K87" s="4" t="s">
        <v>33</v>
      </c>
      <c r="L87" s="9" t="s">
        <v>478</v>
      </c>
      <c r="M87" s="9" t="s">
        <v>29</v>
      </c>
      <c r="N87" s="9" t="s">
        <v>29</v>
      </c>
      <c r="O87" s="9" t="s">
        <v>32</v>
      </c>
      <c r="P87" s="9" t="s">
        <v>502</v>
      </c>
      <c r="Q87" s="9" t="s">
        <v>40</v>
      </c>
      <c r="R87" s="9" t="s">
        <v>254</v>
      </c>
      <c r="S87" s="9" t="s">
        <v>257</v>
      </c>
      <c r="T87" s="9" t="s">
        <v>25</v>
      </c>
      <c r="U87" s="9" t="s">
        <v>25</v>
      </c>
      <c r="V87" s="9" t="s">
        <v>29</v>
      </c>
      <c r="W87" s="16">
        <v>9.2173768003227097E-9</v>
      </c>
      <c r="X87" s="16">
        <v>8.7132101450961397E-2</v>
      </c>
      <c r="AA87" s="10"/>
      <c r="AB87" s="10"/>
      <c r="AC87" s="10"/>
      <c r="AD87" s="10"/>
      <c r="AE87" s="11" t="s">
        <v>1081</v>
      </c>
      <c r="AF87" s="12">
        <v>68</v>
      </c>
      <c r="AG87" s="12">
        <v>51</v>
      </c>
      <c r="AH87" s="12">
        <f t="shared" si="6"/>
        <v>119</v>
      </c>
      <c r="AI87" s="13">
        <f t="shared" si="7"/>
        <v>0.42857142857142855</v>
      </c>
      <c r="AJ87" s="11" t="s">
        <v>1081</v>
      </c>
      <c r="AK87" s="12">
        <v>274</v>
      </c>
      <c r="AL87" s="12">
        <v>216</v>
      </c>
      <c r="AM87" s="12">
        <f t="shared" si="8"/>
        <v>490</v>
      </c>
      <c r="AN87" s="13">
        <f t="shared" si="9"/>
        <v>0.44081632653061226</v>
      </c>
      <c r="AO87" s="11" t="s">
        <v>1081</v>
      </c>
      <c r="AP87" s="12">
        <v>194</v>
      </c>
      <c r="AQ87" s="12">
        <v>144</v>
      </c>
      <c r="AR87" s="12">
        <f t="shared" si="10"/>
        <v>338</v>
      </c>
      <c r="AS87" s="13">
        <f t="shared" si="11"/>
        <v>0.42603550295857989</v>
      </c>
    </row>
    <row r="88" spans="1:45" s="9" customFormat="1" x14ac:dyDescent="0.25">
      <c r="A88" s="5" t="s">
        <v>910</v>
      </c>
      <c r="B88" s="9" t="s">
        <v>288</v>
      </c>
      <c r="C88" s="9">
        <v>45916574</v>
      </c>
      <c r="D88" s="9" t="s">
        <v>23</v>
      </c>
      <c r="E88" s="9" t="s">
        <v>24</v>
      </c>
      <c r="F88" s="9" t="s">
        <v>48</v>
      </c>
      <c r="G88" s="9" t="s">
        <v>42</v>
      </c>
      <c r="H88" s="9" t="s">
        <v>911</v>
      </c>
      <c r="I88" s="9" t="s">
        <v>909</v>
      </c>
      <c r="J88" s="9" t="s">
        <v>912</v>
      </c>
      <c r="K88" s="4">
        <v>2.7609999999999999E-2</v>
      </c>
      <c r="L88" s="9" t="s">
        <v>29</v>
      </c>
      <c r="M88" s="9" t="s">
        <v>29</v>
      </c>
      <c r="N88" s="9" t="s">
        <v>39</v>
      </c>
      <c r="O88" s="9" t="s">
        <v>32</v>
      </c>
      <c r="P88" s="9" t="s">
        <v>29</v>
      </c>
      <c r="Q88" s="9" t="s">
        <v>40</v>
      </c>
      <c r="R88" s="9" t="s">
        <v>25</v>
      </c>
      <c r="S88" s="9" t="s">
        <v>29</v>
      </c>
      <c r="T88" s="9" t="s">
        <v>25</v>
      </c>
      <c r="U88" s="9" t="s">
        <v>25</v>
      </c>
      <c r="V88" s="9" t="s">
        <v>29</v>
      </c>
      <c r="W88" s="16">
        <v>6.936365397188721E-7</v>
      </c>
      <c r="X88" s="16">
        <v>0.99999930636233492</v>
      </c>
      <c r="AA88" s="10"/>
      <c r="AB88" s="10"/>
      <c r="AC88" s="10"/>
      <c r="AD88" s="10"/>
      <c r="AE88" s="11" t="s">
        <v>1081</v>
      </c>
      <c r="AF88" s="12">
        <v>33</v>
      </c>
      <c r="AG88" s="12">
        <v>27</v>
      </c>
      <c r="AH88" s="12">
        <f t="shared" si="6"/>
        <v>60</v>
      </c>
      <c r="AI88" s="13">
        <f t="shared" si="7"/>
        <v>0.45</v>
      </c>
      <c r="AJ88" s="11" t="s">
        <v>1081</v>
      </c>
      <c r="AK88" s="12">
        <v>56</v>
      </c>
      <c r="AL88" s="12">
        <v>50</v>
      </c>
      <c r="AM88" s="12">
        <f t="shared" si="8"/>
        <v>106</v>
      </c>
      <c r="AN88" s="13">
        <f t="shared" si="9"/>
        <v>0.47169811320754718</v>
      </c>
      <c r="AO88" s="11" t="s">
        <v>1081</v>
      </c>
      <c r="AP88" s="12">
        <v>48</v>
      </c>
      <c r="AQ88" s="12">
        <v>54</v>
      </c>
      <c r="AR88" s="12">
        <f t="shared" si="10"/>
        <v>102</v>
      </c>
      <c r="AS88" s="13">
        <f t="shared" si="11"/>
        <v>0.52941176470588236</v>
      </c>
    </row>
    <row r="89" spans="1:45" s="9" customFormat="1" ht="75" x14ac:dyDescent="0.25">
      <c r="A89" s="5" t="s">
        <v>1071</v>
      </c>
      <c r="B89" s="9" t="s">
        <v>288</v>
      </c>
      <c r="C89" s="9">
        <v>46477710</v>
      </c>
      <c r="D89" s="9" t="s">
        <v>47</v>
      </c>
      <c r="E89" s="9" t="s">
        <v>25</v>
      </c>
      <c r="F89" s="9" t="s">
        <v>35</v>
      </c>
      <c r="G89" s="9" t="s">
        <v>163</v>
      </c>
      <c r="H89" s="15" t="s">
        <v>1195</v>
      </c>
      <c r="I89" s="9" t="s">
        <v>913</v>
      </c>
      <c r="J89" s="9" t="s">
        <v>917</v>
      </c>
      <c r="K89" s="4">
        <v>4.2569999999999997E-2</v>
      </c>
      <c r="L89" s="9" t="s">
        <v>915</v>
      </c>
      <c r="M89" s="9" t="s">
        <v>30</v>
      </c>
      <c r="N89" s="9" t="s">
        <v>30</v>
      </c>
      <c r="O89" s="9" t="s">
        <v>33</v>
      </c>
      <c r="P89" s="9" t="s">
        <v>436</v>
      </c>
      <c r="Q89" s="9" t="s">
        <v>40</v>
      </c>
      <c r="R89" s="9" t="s">
        <v>437</v>
      </c>
      <c r="S89" s="9" t="s">
        <v>916</v>
      </c>
      <c r="T89" s="9" t="s">
        <v>25</v>
      </c>
      <c r="U89" s="9" t="s">
        <v>25</v>
      </c>
      <c r="V89" s="9" t="s">
        <v>29</v>
      </c>
      <c r="W89" s="16">
        <v>1.4216424092894E-2</v>
      </c>
      <c r="X89" s="16">
        <v>0.6771186859054279</v>
      </c>
      <c r="AA89" s="10"/>
      <c r="AB89" s="10"/>
      <c r="AC89" s="10"/>
      <c r="AD89" s="10"/>
      <c r="AE89" s="11" t="s">
        <v>1081</v>
      </c>
      <c r="AF89" s="12">
        <v>42</v>
      </c>
      <c r="AG89" s="12">
        <v>32</v>
      </c>
      <c r="AH89" s="12">
        <f t="shared" si="6"/>
        <v>74</v>
      </c>
      <c r="AI89" s="13">
        <f t="shared" si="7"/>
        <v>0.43243243243243246</v>
      </c>
      <c r="AJ89" s="11" t="s">
        <v>1081</v>
      </c>
      <c r="AK89" s="12">
        <v>66</v>
      </c>
      <c r="AL89" s="12">
        <v>64</v>
      </c>
      <c r="AM89" s="12">
        <f t="shared" si="8"/>
        <v>130</v>
      </c>
      <c r="AN89" s="13">
        <f t="shared" si="9"/>
        <v>0.49230769230769234</v>
      </c>
      <c r="AO89" s="11" t="s">
        <v>1081</v>
      </c>
      <c r="AP89" s="12">
        <v>47</v>
      </c>
      <c r="AQ89" s="12">
        <v>50</v>
      </c>
      <c r="AR89" s="12">
        <f t="shared" si="10"/>
        <v>97</v>
      </c>
      <c r="AS89" s="13">
        <f t="shared" si="11"/>
        <v>0.51546391752577314</v>
      </c>
    </row>
    <row r="90" spans="1:45" s="9" customFormat="1" x14ac:dyDescent="0.25">
      <c r="A90" s="5" t="s">
        <v>914</v>
      </c>
      <c r="B90" s="9" t="s">
        <v>288</v>
      </c>
      <c r="C90" s="9">
        <v>46566443</v>
      </c>
      <c r="D90" s="9" t="s">
        <v>23</v>
      </c>
      <c r="E90" s="9" t="s">
        <v>24</v>
      </c>
      <c r="F90" s="9" t="s">
        <v>35</v>
      </c>
      <c r="G90" s="9" t="s">
        <v>58</v>
      </c>
      <c r="H90" s="9" t="s">
        <v>919</v>
      </c>
      <c r="I90" s="9" t="s">
        <v>918</v>
      </c>
      <c r="J90" s="9" t="s">
        <v>917</v>
      </c>
      <c r="K90" s="3">
        <v>8.03E-4</v>
      </c>
      <c r="L90" s="9" t="s">
        <v>538</v>
      </c>
      <c r="M90" s="9" t="s">
        <v>29</v>
      </c>
      <c r="N90" s="9" t="s">
        <v>29</v>
      </c>
      <c r="O90" s="9" t="s">
        <v>29</v>
      </c>
      <c r="P90" s="9" t="s">
        <v>85</v>
      </c>
      <c r="Q90" s="9" t="s">
        <v>40</v>
      </c>
      <c r="R90" s="9" t="s">
        <v>86</v>
      </c>
      <c r="S90" s="9" t="s">
        <v>538</v>
      </c>
      <c r="T90" s="9" t="s">
        <v>25</v>
      </c>
      <c r="U90" s="9" t="s">
        <v>25</v>
      </c>
      <c r="V90" s="9" t="s">
        <v>29</v>
      </c>
      <c r="W90" s="16"/>
      <c r="X90" s="16"/>
      <c r="AA90" s="10"/>
      <c r="AB90" s="10"/>
      <c r="AC90" s="10"/>
      <c r="AD90" s="10"/>
      <c r="AE90" s="11" t="s">
        <v>1081</v>
      </c>
      <c r="AF90" s="12">
        <v>11</v>
      </c>
      <c r="AG90" s="12">
        <v>17</v>
      </c>
      <c r="AH90" s="12">
        <f t="shared" si="6"/>
        <v>28</v>
      </c>
      <c r="AI90" s="13">
        <f t="shared" si="7"/>
        <v>0.6071428571428571</v>
      </c>
      <c r="AJ90" s="11" t="s">
        <v>1081</v>
      </c>
      <c r="AK90" s="12">
        <v>33</v>
      </c>
      <c r="AL90" s="12">
        <v>23</v>
      </c>
      <c r="AM90" s="12">
        <f t="shared" si="8"/>
        <v>56</v>
      </c>
      <c r="AN90" s="13">
        <f t="shared" si="9"/>
        <v>0.4107142857142857</v>
      </c>
      <c r="AO90" s="11" t="s">
        <v>1081</v>
      </c>
      <c r="AP90" s="12">
        <v>15</v>
      </c>
      <c r="AQ90" s="12">
        <v>22</v>
      </c>
      <c r="AR90" s="12">
        <f t="shared" si="10"/>
        <v>37</v>
      </c>
      <c r="AS90" s="13">
        <f t="shared" si="11"/>
        <v>0.59459459459459463</v>
      </c>
    </row>
  </sheetData>
  <autoFilter ref="A1:AS90"/>
  <conditionalFormatting sqref="W2:W1048576">
    <cfRule type="cellIs" dxfId="7" priority="2" operator="greaterThanOrEqual">
      <formula>0.9</formula>
    </cfRule>
  </conditionalFormatting>
  <conditionalFormatting sqref="X2:X1048576">
    <cfRule type="cellIs" dxfId="6" priority="1" operator="greaterThanOrEqual">
      <formula>0.9</formula>
    </cfRule>
  </conditionalFormatting>
  <printOptions headings="1" gridLines="1"/>
  <pageMargins left="0.7" right="0.7" top="0.75" bottom="0.75" header="0.3" footer="0.3"/>
  <pageSetup scale="27" fitToHeight="0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1"/>
  <sheetViews>
    <sheetView zoomScale="70" zoomScaleNormal="70" workbookViewId="0">
      <pane xSplit="1" ySplit="1" topLeftCell="T2" activePane="bottomRight" state="frozen"/>
      <selection activeCell="X1" sqref="X1:X1048576"/>
      <selection pane="topRight" activeCell="X1" sqref="X1:X1048576"/>
      <selection pane="bottomLeft" activeCell="X1" sqref="X1:X1048576"/>
      <selection pane="bottomRight" activeCell="W1" sqref="W1:X1048576"/>
    </sheetView>
  </sheetViews>
  <sheetFormatPr defaultColWidth="12.42578125" defaultRowHeight="15" x14ac:dyDescent="0.25"/>
  <cols>
    <col min="1" max="1" width="16.85546875" style="17" bestFit="1" customWidth="1"/>
    <col min="2" max="2" width="7.7109375" style="1" bestFit="1" customWidth="1"/>
    <col min="3" max="3" width="18.140625" style="1" bestFit="1" customWidth="1"/>
    <col min="4" max="4" width="7.140625" style="1" bestFit="1" customWidth="1"/>
    <col min="5" max="5" width="11.5703125" style="1" bestFit="1" customWidth="1"/>
    <col min="6" max="6" width="9.5703125" style="1" bestFit="1" customWidth="1"/>
    <col min="7" max="7" width="9.28515625" style="1" bestFit="1" customWidth="1"/>
    <col min="8" max="8" width="82.85546875" style="1" bestFit="1" customWidth="1"/>
    <col min="9" max="9" width="17.42578125" style="1" bestFit="1" customWidth="1"/>
    <col min="10" max="10" width="50.7109375" style="1" bestFit="1" customWidth="1"/>
    <col min="11" max="11" width="13.5703125" style="2" bestFit="1" customWidth="1"/>
    <col min="12" max="12" width="31.5703125" style="1" bestFit="1" customWidth="1"/>
    <col min="13" max="13" width="26.7109375" style="1" bestFit="1" customWidth="1"/>
    <col min="14" max="14" width="27.7109375" style="1" bestFit="1" customWidth="1"/>
    <col min="15" max="15" width="14" style="1" bestFit="1" customWidth="1"/>
    <col min="16" max="16" width="24.5703125" style="1" bestFit="1" customWidth="1"/>
    <col min="17" max="17" width="27.28515625" style="1" bestFit="1" customWidth="1"/>
    <col min="18" max="18" width="21.42578125" style="1" bestFit="1" customWidth="1"/>
    <col min="19" max="19" width="32.140625" style="1" bestFit="1" customWidth="1"/>
    <col min="20" max="20" width="19.5703125" style="1" bestFit="1" customWidth="1"/>
    <col min="21" max="21" width="17.42578125" style="1" bestFit="1" customWidth="1"/>
    <col min="22" max="22" width="30.7109375" style="1" bestFit="1" customWidth="1"/>
    <col min="23" max="24" width="14.85546875" style="16" bestFit="1" customWidth="1"/>
    <col min="25" max="25" width="19.5703125" style="9" bestFit="1" customWidth="1"/>
    <col min="26" max="26" width="25.85546875" style="9" bestFit="1" customWidth="1"/>
    <col min="27" max="27" width="20.7109375" style="16" bestFit="1" customWidth="1"/>
    <col min="28" max="28" width="23.5703125" style="16" customWidth="1"/>
    <col min="29" max="29" width="19.140625" style="16" bestFit="1" customWidth="1"/>
    <col min="30" max="30" width="18.28515625" style="16" bestFit="1" customWidth="1"/>
    <col min="31" max="31" width="22.140625" style="1" bestFit="1" customWidth="1"/>
    <col min="32" max="32" width="11" style="1" bestFit="1" customWidth="1"/>
    <col min="33" max="33" width="11.42578125" style="1" bestFit="1" customWidth="1"/>
    <col min="34" max="34" width="14.42578125" style="1" bestFit="1" customWidth="1"/>
    <col min="35" max="35" width="14.28515625" style="1" bestFit="1" customWidth="1"/>
    <col min="36" max="36" width="22.140625" style="1" bestFit="1" customWidth="1"/>
    <col min="37" max="37" width="11" style="1" bestFit="1" customWidth="1"/>
    <col min="38" max="38" width="11.42578125" style="1" bestFit="1" customWidth="1"/>
    <col min="39" max="39" width="14.42578125" style="1" bestFit="1" customWidth="1"/>
    <col min="40" max="40" width="14.28515625" style="1" bestFit="1" customWidth="1"/>
    <col min="41" max="41" width="22.140625" style="1" bestFit="1" customWidth="1"/>
    <col min="42" max="42" width="11" style="1" bestFit="1" customWidth="1"/>
    <col min="43" max="43" width="11.42578125" style="1" bestFit="1" customWidth="1"/>
    <col min="44" max="44" width="14.42578125" style="1" bestFit="1" customWidth="1"/>
    <col min="45" max="45" width="14.28515625" style="1" bestFit="1" customWidth="1"/>
    <col min="46" max="16384" width="12.42578125" style="1"/>
  </cols>
  <sheetData>
    <row r="1" spans="1:45" s="9" customFormat="1" ht="30" x14ac:dyDescent="0.25">
      <c r="A1" s="5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 t="s">
        <v>6</v>
      </c>
      <c r="J1" s="9" t="s">
        <v>21</v>
      </c>
      <c r="K1" s="4" t="s">
        <v>20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14" t="s">
        <v>1239</v>
      </c>
      <c r="X1" s="14" t="s">
        <v>1240</v>
      </c>
      <c r="Y1" s="1" t="s">
        <v>1249</v>
      </c>
      <c r="Z1" s="1" t="s">
        <v>1248</v>
      </c>
      <c r="AA1" s="14" t="s">
        <v>1236</v>
      </c>
      <c r="AB1" s="14" t="s">
        <v>1237</v>
      </c>
      <c r="AC1" s="14" t="s">
        <v>1238</v>
      </c>
      <c r="AD1" s="14" t="s">
        <v>1241</v>
      </c>
      <c r="AE1" s="11" t="s">
        <v>1122</v>
      </c>
      <c r="AF1" s="1" t="s">
        <v>1077</v>
      </c>
      <c r="AG1" s="1" t="s">
        <v>1078</v>
      </c>
      <c r="AH1" s="2" t="s">
        <v>1079</v>
      </c>
      <c r="AI1" s="6" t="s">
        <v>1080</v>
      </c>
      <c r="AJ1" s="11" t="s">
        <v>1123</v>
      </c>
      <c r="AK1" s="1" t="s">
        <v>1077</v>
      </c>
      <c r="AL1" s="1" t="s">
        <v>1078</v>
      </c>
      <c r="AM1" s="2" t="s">
        <v>1079</v>
      </c>
      <c r="AN1" s="6" t="s">
        <v>1080</v>
      </c>
      <c r="AO1" s="11" t="s">
        <v>1124</v>
      </c>
      <c r="AP1" s="1" t="s">
        <v>1077</v>
      </c>
      <c r="AQ1" s="1" t="s">
        <v>1078</v>
      </c>
      <c r="AR1" s="2" t="s">
        <v>1079</v>
      </c>
      <c r="AS1" s="6" t="s">
        <v>1080</v>
      </c>
    </row>
    <row r="2" spans="1:45" s="9" customFormat="1" ht="60" x14ac:dyDescent="0.25">
      <c r="A2" s="5" t="s">
        <v>536</v>
      </c>
      <c r="B2" s="9" t="s">
        <v>22</v>
      </c>
      <c r="C2" s="9">
        <v>24344928</v>
      </c>
      <c r="D2" s="9" t="s">
        <v>24</v>
      </c>
      <c r="E2" s="9" t="s">
        <v>23</v>
      </c>
      <c r="F2" s="9" t="s">
        <v>32</v>
      </c>
      <c r="G2" s="9" t="s">
        <v>48</v>
      </c>
      <c r="H2" s="15" t="s">
        <v>1196</v>
      </c>
      <c r="I2" s="9" t="s">
        <v>535</v>
      </c>
      <c r="J2" s="9" t="s">
        <v>537</v>
      </c>
      <c r="K2" s="4">
        <v>3.2390000000000002E-2</v>
      </c>
      <c r="L2" s="9" t="s">
        <v>25</v>
      </c>
      <c r="M2" s="9" t="s">
        <v>30</v>
      </c>
      <c r="N2" s="9" t="s">
        <v>30</v>
      </c>
      <c r="O2" s="9" t="s">
        <v>32</v>
      </c>
      <c r="P2" s="9" t="s">
        <v>118</v>
      </c>
      <c r="Q2" s="9" t="s">
        <v>42</v>
      </c>
      <c r="R2" s="9" t="s">
        <v>66</v>
      </c>
      <c r="S2" s="9" t="s">
        <v>32</v>
      </c>
      <c r="T2" s="9" t="s">
        <v>25</v>
      </c>
      <c r="U2" s="9" t="s">
        <v>25</v>
      </c>
      <c r="V2" s="9" t="s">
        <v>29</v>
      </c>
      <c r="W2" s="10">
        <v>0.99558395801222999</v>
      </c>
      <c r="X2" s="10">
        <v>4.4159618303511996E-3</v>
      </c>
      <c r="Y2" s="9" t="s">
        <v>1074</v>
      </c>
      <c r="AA2" s="10"/>
      <c r="AB2" s="10"/>
      <c r="AC2" s="10"/>
      <c r="AD2" s="10" t="s">
        <v>1074</v>
      </c>
      <c r="AE2" s="11" t="s">
        <v>1081</v>
      </c>
      <c r="AF2" s="12">
        <v>14</v>
      </c>
      <c r="AG2" s="12">
        <v>16</v>
      </c>
      <c r="AH2" s="12">
        <f>SUM(AF2:AG2)</f>
        <v>30</v>
      </c>
      <c r="AI2" s="13">
        <f>AG2/AH2</f>
        <v>0.53333333333333333</v>
      </c>
      <c r="AJ2" s="11" t="s">
        <v>1081</v>
      </c>
      <c r="AK2" s="12">
        <v>12</v>
      </c>
      <c r="AL2" s="12">
        <v>19</v>
      </c>
      <c r="AM2" s="12">
        <f>SUM(AK2:AL2)</f>
        <v>31</v>
      </c>
      <c r="AN2" s="13">
        <f>AL2/AM2</f>
        <v>0.61290322580645162</v>
      </c>
      <c r="AO2" s="11" t="s">
        <v>1081</v>
      </c>
      <c r="AP2" s="12">
        <v>19</v>
      </c>
      <c r="AQ2" s="12">
        <v>14</v>
      </c>
      <c r="AR2" s="12">
        <f>SUM(AP2:AQ2)</f>
        <v>33</v>
      </c>
      <c r="AS2" s="13">
        <f>AQ2/AR2</f>
        <v>0.42424242424242425</v>
      </c>
    </row>
    <row r="3" spans="1:45" s="9" customFormat="1" x14ac:dyDescent="0.25">
      <c r="A3" s="5" t="s">
        <v>540</v>
      </c>
      <c r="B3" s="9" t="s">
        <v>22</v>
      </c>
      <c r="C3" s="9">
        <v>247841358</v>
      </c>
      <c r="D3" s="9" t="s">
        <v>25</v>
      </c>
      <c r="E3" s="9" t="s">
        <v>23</v>
      </c>
      <c r="F3" s="9" t="s">
        <v>29</v>
      </c>
      <c r="G3" s="9" t="s">
        <v>24</v>
      </c>
      <c r="H3" s="9" t="s">
        <v>541</v>
      </c>
      <c r="I3" s="9" t="s">
        <v>539</v>
      </c>
      <c r="J3" s="9" t="s">
        <v>542</v>
      </c>
      <c r="K3" s="4">
        <v>4.8860000000000001E-2</v>
      </c>
      <c r="L3" s="9" t="s">
        <v>29</v>
      </c>
      <c r="M3" s="9" t="s">
        <v>29</v>
      </c>
      <c r="N3" s="9" t="s">
        <v>29</v>
      </c>
      <c r="O3" s="9" t="s">
        <v>31</v>
      </c>
      <c r="P3" s="9" t="s">
        <v>29</v>
      </c>
      <c r="Q3" s="9" t="s">
        <v>40</v>
      </c>
      <c r="R3" s="9" t="s">
        <v>25</v>
      </c>
      <c r="S3" s="9" t="s">
        <v>29</v>
      </c>
      <c r="T3" s="9" t="s">
        <v>25</v>
      </c>
      <c r="U3" s="9" t="s">
        <v>25</v>
      </c>
      <c r="V3" s="9" t="s">
        <v>29</v>
      </c>
      <c r="W3" s="10">
        <v>1.9479858139540202E-2</v>
      </c>
      <c r="X3" s="10">
        <v>0.73818480753900606</v>
      </c>
      <c r="AA3" s="10"/>
      <c r="AB3" s="10"/>
      <c r="AC3" s="10"/>
      <c r="AD3" s="10"/>
      <c r="AE3" s="11" t="s">
        <v>1081</v>
      </c>
      <c r="AF3" s="12">
        <v>69</v>
      </c>
      <c r="AG3" s="12">
        <v>22</v>
      </c>
      <c r="AH3" s="12">
        <f t="shared" ref="AH3:AH20" si="0">SUM(AF3:AG3)</f>
        <v>91</v>
      </c>
      <c r="AI3" s="13">
        <f t="shared" ref="AI3:AI20" si="1">AG3/AH3</f>
        <v>0.24175824175824176</v>
      </c>
      <c r="AJ3" s="11" t="s">
        <v>1081</v>
      </c>
      <c r="AK3" s="12">
        <v>69</v>
      </c>
      <c r="AL3" s="12">
        <v>34</v>
      </c>
      <c r="AM3" s="12">
        <f t="shared" ref="AM3:AM20" si="2">SUM(AK3:AL3)</f>
        <v>103</v>
      </c>
      <c r="AN3" s="13">
        <f t="shared" ref="AN3:AN20" si="3">AL3/AM3</f>
        <v>0.3300970873786408</v>
      </c>
      <c r="AO3" s="11" t="s">
        <v>1081</v>
      </c>
      <c r="AP3" s="12">
        <v>82</v>
      </c>
      <c r="AQ3" s="12">
        <v>21</v>
      </c>
      <c r="AR3" s="12">
        <f t="shared" ref="AR3:AR20" si="4">SUM(AP3:AQ3)</f>
        <v>103</v>
      </c>
      <c r="AS3" s="13">
        <f t="shared" ref="AS3:AS20" si="5">AQ3/AR3</f>
        <v>0.20388349514563106</v>
      </c>
    </row>
    <row r="4" spans="1:45" s="9" customFormat="1" ht="45" x14ac:dyDescent="0.25">
      <c r="A4" s="5" t="s">
        <v>544</v>
      </c>
      <c r="B4" s="9" t="s">
        <v>81</v>
      </c>
      <c r="C4" s="9">
        <v>75737791</v>
      </c>
      <c r="D4" s="9" t="s">
        <v>47</v>
      </c>
      <c r="E4" s="9" t="s">
        <v>24</v>
      </c>
      <c r="F4" s="9" t="s">
        <v>35</v>
      </c>
      <c r="G4" s="9" t="s">
        <v>111</v>
      </c>
      <c r="H4" s="15" t="s">
        <v>1197</v>
      </c>
      <c r="I4" s="9" t="s">
        <v>543</v>
      </c>
      <c r="J4" s="9" t="s">
        <v>545</v>
      </c>
      <c r="K4" s="4" t="s">
        <v>33</v>
      </c>
      <c r="L4" s="9" t="s">
        <v>25</v>
      </c>
      <c r="M4" s="9" t="s">
        <v>39</v>
      </c>
      <c r="N4" s="9" t="s">
        <v>30</v>
      </c>
      <c r="O4" s="9" t="s">
        <v>33</v>
      </c>
      <c r="P4" s="9" t="s">
        <v>63</v>
      </c>
      <c r="Q4" s="9" t="s">
        <v>33</v>
      </c>
      <c r="R4" s="9" t="s">
        <v>25</v>
      </c>
      <c r="S4" s="9" t="s">
        <v>29</v>
      </c>
      <c r="T4" s="9" t="s">
        <v>25</v>
      </c>
      <c r="U4" s="9" t="s">
        <v>25</v>
      </c>
      <c r="V4" s="9" t="s">
        <v>32</v>
      </c>
      <c r="W4" s="10">
        <v>0.33220545912661698</v>
      </c>
      <c r="X4" s="10">
        <v>0.48693995840717702</v>
      </c>
      <c r="AA4" s="10"/>
      <c r="AB4" s="10"/>
      <c r="AC4" s="10"/>
      <c r="AD4" s="10"/>
      <c r="AE4" s="11" t="s">
        <v>1081</v>
      </c>
      <c r="AF4" s="12">
        <v>193</v>
      </c>
      <c r="AG4" s="12">
        <v>103</v>
      </c>
      <c r="AH4" s="12">
        <f t="shared" si="0"/>
        <v>296</v>
      </c>
      <c r="AI4" s="13">
        <f t="shared" si="1"/>
        <v>0.34797297297297297</v>
      </c>
      <c r="AJ4" s="11" t="s">
        <v>1081</v>
      </c>
      <c r="AK4" s="12">
        <v>45</v>
      </c>
      <c r="AL4" s="12">
        <v>118</v>
      </c>
      <c r="AM4" s="12">
        <f t="shared" si="2"/>
        <v>163</v>
      </c>
      <c r="AN4" s="13">
        <f t="shared" si="3"/>
        <v>0.7239263803680982</v>
      </c>
      <c r="AO4" s="11" t="s">
        <v>1081</v>
      </c>
      <c r="AP4" s="12">
        <v>80</v>
      </c>
      <c r="AQ4" s="12">
        <v>85</v>
      </c>
      <c r="AR4" s="12">
        <f t="shared" si="4"/>
        <v>165</v>
      </c>
      <c r="AS4" s="13">
        <f t="shared" si="5"/>
        <v>0.51515151515151514</v>
      </c>
    </row>
    <row r="5" spans="1:45" s="9" customFormat="1" x14ac:dyDescent="0.25">
      <c r="A5" s="5" t="s">
        <v>88</v>
      </c>
      <c r="B5" s="9" t="s">
        <v>81</v>
      </c>
      <c r="C5" s="9">
        <v>132492497</v>
      </c>
      <c r="D5" s="9" t="s">
        <v>24</v>
      </c>
      <c r="E5" s="9" t="s">
        <v>23</v>
      </c>
      <c r="F5" s="9" t="s">
        <v>225</v>
      </c>
      <c r="G5" s="9" t="s">
        <v>47</v>
      </c>
      <c r="H5" s="9" t="s">
        <v>547</v>
      </c>
      <c r="I5" s="9" t="s">
        <v>546</v>
      </c>
      <c r="J5" s="9" t="s">
        <v>89</v>
      </c>
      <c r="K5" s="3">
        <v>2.5530000000000003E-4</v>
      </c>
      <c r="L5" s="9" t="s">
        <v>29</v>
      </c>
      <c r="M5" s="9" t="s">
        <v>29</v>
      </c>
      <c r="N5" s="9" t="s">
        <v>29</v>
      </c>
      <c r="O5" s="9" t="s">
        <v>29</v>
      </c>
      <c r="P5" s="9" t="s">
        <v>29</v>
      </c>
      <c r="Q5" s="9" t="s">
        <v>40</v>
      </c>
      <c r="R5" s="9" t="s">
        <v>25</v>
      </c>
      <c r="S5" s="9" t="s">
        <v>29</v>
      </c>
      <c r="T5" s="9" t="s">
        <v>25</v>
      </c>
      <c r="U5" s="9" t="s">
        <v>25</v>
      </c>
      <c r="V5" s="9" t="s">
        <v>29</v>
      </c>
      <c r="W5" s="10">
        <v>0.99999999968176501</v>
      </c>
      <c r="X5" s="10">
        <v>3.18235048237197E-10</v>
      </c>
      <c r="AA5" s="10"/>
      <c r="AB5" s="10"/>
      <c r="AC5" s="10"/>
      <c r="AD5" s="10"/>
      <c r="AE5" s="11" t="s">
        <v>1081</v>
      </c>
      <c r="AF5" s="12">
        <v>20</v>
      </c>
      <c r="AG5" s="12">
        <v>15</v>
      </c>
      <c r="AH5" s="12">
        <f t="shared" si="0"/>
        <v>35</v>
      </c>
      <c r="AI5" s="13">
        <f t="shared" si="1"/>
        <v>0.42857142857142855</v>
      </c>
      <c r="AJ5" s="11" t="s">
        <v>49</v>
      </c>
      <c r="AK5" s="12">
        <v>9</v>
      </c>
      <c r="AL5" s="12">
        <v>0</v>
      </c>
      <c r="AM5" s="12">
        <f t="shared" si="2"/>
        <v>9</v>
      </c>
      <c r="AN5" s="13">
        <f t="shared" si="3"/>
        <v>0</v>
      </c>
      <c r="AO5" s="11" t="s">
        <v>1081</v>
      </c>
      <c r="AP5" s="12">
        <v>18</v>
      </c>
      <c r="AQ5" s="12">
        <v>16</v>
      </c>
      <c r="AR5" s="12">
        <f t="shared" si="4"/>
        <v>34</v>
      </c>
      <c r="AS5" s="13">
        <f t="shared" si="5"/>
        <v>0.47058823529411764</v>
      </c>
    </row>
    <row r="6" spans="1:45" s="9" customFormat="1" x14ac:dyDescent="0.25">
      <c r="A6" s="5" t="s">
        <v>549</v>
      </c>
      <c r="B6" s="9" t="s">
        <v>81</v>
      </c>
      <c r="C6" s="9">
        <v>184276659</v>
      </c>
      <c r="D6" s="9" t="s">
        <v>47</v>
      </c>
      <c r="E6" s="9" t="s">
        <v>25</v>
      </c>
      <c r="F6" s="9" t="s">
        <v>25</v>
      </c>
      <c r="G6" s="9" t="s">
        <v>111</v>
      </c>
      <c r="H6" s="9" t="s">
        <v>550</v>
      </c>
      <c r="I6" s="9" t="s">
        <v>548</v>
      </c>
      <c r="J6" s="9" t="s">
        <v>552</v>
      </c>
      <c r="K6" s="4">
        <v>2.1940000000000001E-2</v>
      </c>
      <c r="L6" s="9" t="s">
        <v>506</v>
      </c>
      <c r="M6" s="9" t="s">
        <v>30</v>
      </c>
      <c r="N6" s="9" t="s">
        <v>30</v>
      </c>
      <c r="O6" s="9" t="s">
        <v>31</v>
      </c>
      <c r="P6" s="9" t="s">
        <v>551</v>
      </c>
      <c r="Q6" s="9" t="s">
        <v>33</v>
      </c>
      <c r="R6" s="9" t="s">
        <v>211</v>
      </c>
      <c r="S6" s="9" t="s">
        <v>32</v>
      </c>
      <c r="T6" s="9" t="s">
        <v>25</v>
      </c>
      <c r="U6" s="9" t="s">
        <v>25</v>
      </c>
      <c r="V6" s="9" t="s">
        <v>32</v>
      </c>
      <c r="W6" s="10">
        <v>1.6504786612253101E-17</v>
      </c>
      <c r="X6" s="10">
        <v>4.31941048063052E-2</v>
      </c>
      <c r="AA6" s="10"/>
      <c r="AB6" s="10"/>
      <c r="AC6" s="10"/>
      <c r="AD6" s="10"/>
      <c r="AE6" s="11" t="s">
        <v>49</v>
      </c>
      <c r="AF6" s="12">
        <v>6</v>
      </c>
      <c r="AG6" s="12">
        <v>0</v>
      </c>
      <c r="AH6" s="12">
        <f t="shared" si="0"/>
        <v>6</v>
      </c>
      <c r="AI6" s="13">
        <f t="shared" si="1"/>
        <v>0</v>
      </c>
      <c r="AJ6" s="11" t="s">
        <v>1081</v>
      </c>
      <c r="AK6" s="12">
        <v>5</v>
      </c>
      <c r="AL6" s="12">
        <v>5</v>
      </c>
      <c r="AM6" s="12">
        <f t="shared" si="2"/>
        <v>10</v>
      </c>
      <c r="AN6" s="13">
        <f t="shared" si="3"/>
        <v>0.5</v>
      </c>
      <c r="AO6" s="11" t="s">
        <v>1081</v>
      </c>
      <c r="AP6" s="12">
        <v>10</v>
      </c>
      <c r="AQ6" s="12">
        <v>1</v>
      </c>
      <c r="AR6" s="12">
        <f t="shared" si="4"/>
        <v>11</v>
      </c>
      <c r="AS6" s="13">
        <f t="shared" si="5"/>
        <v>9.0909090909090912E-2</v>
      </c>
    </row>
    <row r="7" spans="1:45" s="9" customFormat="1" x14ac:dyDescent="0.25">
      <c r="A7" s="5" t="s">
        <v>554</v>
      </c>
      <c r="B7" s="9" t="s">
        <v>112</v>
      </c>
      <c r="C7" s="9">
        <v>72925141</v>
      </c>
      <c r="D7" s="9" t="s">
        <v>47</v>
      </c>
      <c r="E7" s="9" t="s">
        <v>24</v>
      </c>
      <c r="F7" s="9" t="s">
        <v>24</v>
      </c>
      <c r="G7" s="9" t="s">
        <v>110</v>
      </c>
      <c r="H7" s="9" t="s">
        <v>33</v>
      </c>
      <c r="I7" s="9" t="s">
        <v>553</v>
      </c>
      <c r="J7" s="9" t="s">
        <v>555</v>
      </c>
      <c r="K7" s="4">
        <v>1.247E-2</v>
      </c>
      <c r="L7" s="9" t="s">
        <v>29</v>
      </c>
      <c r="M7" s="9" t="s">
        <v>29</v>
      </c>
      <c r="N7" s="9" t="s">
        <v>39</v>
      </c>
      <c r="O7" s="9" t="s">
        <v>33</v>
      </c>
      <c r="P7" s="9" t="s">
        <v>551</v>
      </c>
      <c r="Q7" s="9" t="s">
        <v>42</v>
      </c>
      <c r="R7" s="9" t="s">
        <v>25</v>
      </c>
      <c r="S7" s="9" t="s">
        <v>32</v>
      </c>
      <c r="T7" s="9" t="s">
        <v>25</v>
      </c>
      <c r="U7" s="9" t="s">
        <v>25</v>
      </c>
      <c r="V7" s="9" t="s">
        <v>32</v>
      </c>
      <c r="W7" s="10"/>
      <c r="X7" s="10"/>
      <c r="AA7" s="10"/>
      <c r="AB7" s="10"/>
      <c r="AC7" s="10"/>
      <c r="AD7" s="10"/>
      <c r="AE7" s="11" t="s">
        <v>1081</v>
      </c>
      <c r="AF7" s="12">
        <v>5</v>
      </c>
      <c r="AG7" s="12">
        <v>5</v>
      </c>
      <c r="AH7" s="12">
        <f t="shared" si="0"/>
        <v>10</v>
      </c>
      <c r="AI7" s="13">
        <f t="shared" si="1"/>
        <v>0.5</v>
      </c>
      <c r="AJ7" s="11" t="s">
        <v>49</v>
      </c>
      <c r="AK7" s="12">
        <v>7</v>
      </c>
      <c r="AL7" s="12">
        <v>0</v>
      </c>
      <c r="AM7" s="12">
        <f t="shared" si="2"/>
        <v>7</v>
      </c>
      <c r="AN7" s="13">
        <f t="shared" si="3"/>
        <v>0</v>
      </c>
      <c r="AO7" s="11" t="s">
        <v>1081</v>
      </c>
      <c r="AP7" s="12">
        <v>9</v>
      </c>
      <c r="AQ7" s="12">
        <v>7</v>
      </c>
      <c r="AR7" s="12">
        <f t="shared" si="4"/>
        <v>16</v>
      </c>
      <c r="AS7" s="13">
        <f t="shared" si="5"/>
        <v>0.4375</v>
      </c>
    </row>
    <row r="8" spans="1:45" s="9" customFormat="1" x14ac:dyDescent="0.25">
      <c r="A8" s="5" t="s">
        <v>557</v>
      </c>
      <c r="B8" s="9" t="s">
        <v>169</v>
      </c>
      <c r="C8" s="9">
        <v>4882270</v>
      </c>
      <c r="D8" s="9" t="s">
        <v>23</v>
      </c>
      <c r="E8" s="9" t="s">
        <v>24</v>
      </c>
      <c r="F8" s="9" t="s">
        <v>35</v>
      </c>
      <c r="G8" s="9" t="s">
        <v>163</v>
      </c>
      <c r="H8" s="9" t="s">
        <v>558</v>
      </c>
      <c r="I8" s="9" t="s">
        <v>556</v>
      </c>
      <c r="J8" s="9" t="s">
        <v>559</v>
      </c>
      <c r="K8" s="4">
        <v>1.822E-2</v>
      </c>
      <c r="L8" s="9" t="s">
        <v>29</v>
      </c>
      <c r="M8" s="9" t="s">
        <v>39</v>
      </c>
      <c r="N8" s="9" t="s">
        <v>30</v>
      </c>
      <c r="O8" s="9" t="s">
        <v>29</v>
      </c>
      <c r="P8" s="9" t="s">
        <v>85</v>
      </c>
      <c r="Q8" s="9" t="s">
        <v>40</v>
      </c>
      <c r="R8" s="9" t="s">
        <v>55</v>
      </c>
      <c r="S8" s="9" t="s">
        <v>29</v>
      </c>
      <c r="T8" s="9" t="s">
        <v>29</v>
      </c>
      <c r="U8" s="9" t="s">
        <v>29</v>
      </c>
      <c r="V8" s="9" t="s">
        <v>29</v>
      </c>
      <c r="W8" s="10">
        <v>1.9722346799884501E-2</v>
      </c>
      <c r="X8" s="10">
        <v>0.74043633760713801</v>
      </c>
      <c r="AA8" s="10"/>
      <c r="AB8" s="10"/>
      <c r="AC8" s="10"/>
      <c r="AD8" s="10"/>
      <c r="AE8" s="11" t="s">
        <v>1081</v>
      </c>
      <c r="AF8" s="12">
        <v>119</v>
      </c>
      <c r="AG8" s="12">
        <v>64</v>
      </c>
      <c r="AH8" s="12">
        <f t="shared" si="0"/>
        <v>183</v>
      </c>
      <c r="AI8" s="13">
        <f t="shared" si="1"/>
        <v>0.34972677595628415</v>
      </c>
      <c r="AJ8" s="11" t="s">
        <v>1081</v>
      </c>
      <c r="AK8" s="12">
        <v>59</v>
      </c>
      <c r="AL8" s="12">
        <v>40</v>
      </c>
      <c r="AM8" s="12">
        <f t="shared" si="2"/>
        <v>99</v>
      </c>
      <c r="AN8" s="13">
        <f t="shared" si="3"/>
        <v>0.40404040404040403</v>
      </c>
      <c r="AO8" s="11" t="s">
        <v>1081</v>
      </c>
      <c r="AP8" s="12">
        <v>117</v>
      </c>
      <c r="AQ8" s="12">
        <v>60</v>
      </c>
      <c r="AR8" s="12">
        <f t="shared" si="4"/>
        <v>177</v>
      </c>
      <c r="AS8" s="13">
        <f t="shared" si="5"/>
        <v>0.33898305084745761</v>
      </c>
    </row>
    <row r="9" spans="1:45" s="9" customFormat="1" x14ac:dyDescent="0.25">
      <c r="A9" s="5" t="s">
        <v>561</v>
      </c>
      <c r="B9" s="9" t="s">
        <v>169</v>
      </c>
      <c r="C9" s="9">
        <v>8731051</v>
      </c>
      <c r="D9" s="9" t="s">
        <v>23</v>
      </c>
      <c r="E9" s="9" t="s">
        <v>47</v>
      </c>
      <c r="F9" s="9" t="s">
        <v>39</v>
      </c>
      <c r="G9" s="9" t="s">
        <v>35</v>
      </c>
      <c r="H9" s="9" t="s">
        <v>562</v>
      </c>
      <c r="I9" s="9" t="s">
        <v>560</v>
      </c>
      <c r="J9" s="9" t="s">
        <v>567</v>
      </c>
      <c r="K9" s="4">
        <v>3.8150000000000003E-2</v>
      </c>
      <c r="L9" s="9" t="s">
        <v>563</v>
      </c>
      <c r="M9" s="9" t="s">
        <v>39</v>
      </c>
      <c r="N9" s="9" t="s">
        <v>39</v>
      </c>
      <c r="O9" s="9" t="s">
        <v>32</v>
      </c>
      <c r="P9" s="9" t="s">
        <v>564</v>
      </c>
      <c r="Q9" s="9" t="s">
        <v>42</v>
      </c>
      <c r="R9" s="9" t="s">
        <v>565</v>
      </c>
      <c r="S9" s="9" t="s">
        <v>566</v>
      </c>
      <c r="T9" s="9" t="s">
        <v>25</v>
      </c>
      <c r="U9" s="9" t="s">
        <v>25</v>
      </c>
      <c r="V9" s="9" t="s">
        <v>29</v>
      </c>
      <c r="W9" s="10">
        <v>0.99998977925638999</v>
      </c>
      <c r="X9" s="10">
        <v>1.0220743604303601E-5</v>
      </c>
      <c r="AA9" s="10"/>
      <c r="AB9" s="10"/>
      <c r="AC9" s="10"/>
      <c r="AD9" s="10"/>
      <c r="AE9" s="11" t="s">
        <v>1081</v>
      </c>
      <c r="AF9" s="12">
        <v>17</v>
      </c>
      <c r="AG9" s="12">
        <v>8</v>
      </c>
      <c r="AH9" s="12">
        <f t="shared" si="0"/>
        <v>25</v>
      </c>
      <c r="AI9" s="13">
        <f t="shared" si="1"/>
        <v>0.32</v>
      </c>
      <c r="AJ9" s="11" t="s">
        <v>1081</v>
      </c>
      <c r="AK9" s="12">
        <v>11</v>
      </c>
      <c r="AL9" s="12">
        <v>10</v>
      </c>
      <c r="AM9" s="12">
        <f t="shared" si="2"/>
        <v>21</v>
      </c>
      <c r="AN9" s="13">
        <f t="shared" si="3"/>
        <v>0.47619047619047616</v>
      </c>
      <c r="AO9" s="11" t="s">
        <v>1081</v>
      </c>
      <c r="AP9" s="12">
        <v>17</v>
      </c>
      <c r="AQ9" s="12">
        <v>14</v>
      </c>
      <c r="AR9" s="12">
        <f t="shared" si="4"/>
        <v>31</v>
      </c>
      <c r="AS9" s="13">
        <f t="shared" si="5"/>
        <v>0.45161290322580644</v>
      </c>
    </row>
    <row r="10" spans="1:45" s="9" customFormat="1" x14ac:dyDescent="0.25">
      <c r="A10" s="5" t="s">
        <v>183</v>
      </c>
      <c r="B10" s="9" t="s">
        <v>169</v>
      </c>
      <c r="C10" s="9">
        <v>47350047</v>
      </c>
      <c r="D10" s="9" t="s">
        <v>47</v>
      </c>
      <c r="E10" s="9" t="s">
        <v>25</v>
      </c>
      <c r="F10" s="9" t="s">
        <v>53</v>
      </c>
      <c r="G10" s="9" t="s">
        <v>40</v>
      </c>
      <c r="H10" s="9" t="s">
        <v>184</v>
      </c>
      <c r="I10" s="9" t="s">
        <v>182</v>
      </c>
      <c r="J10" s="9" t="s">
        <v>185</v>
      </c>
      <c r="K10" s="4">
        <v>4.3959999999999999E-2</v>
      </c>
      <c r="L10" s="9" t="s">
        <v>29</v>
      </c>
      <c r="M10" s="9" t="s">
        <v>39</v>
      </c>
      <c r="N10" s="9" t="s">
        <v>39</v>
      </c>
      <c r="O10" s="9" t="s">
        <v>33</v>
      </c>
      <c r="P10" s="9" t="s">
        <v>65</v>
      </c>
      <c r="Q10" s="9" t="s">
        <v>40</v>
      </c>
      <c r="R10" s="9" t="s">
        <v>54</v>
      </c>
      <c r="S10" s="9" t="s">
        <v>32</v>
      </c>
      <c r="T10" s="9" t="s">
        <v>25</v>
      </c>
      <c r="U10" s="9" t="s">
        <v>25</v>
      </c>
      <c r="V10" s="9" t="s">
        <v>29</v>
      </c>
      <c r="W10" s="10">
        <v>1.35053975034244E-6</v>
      </c>
      <c r="X10" s="10">
        <v>0.999906932680101</v>
      </c>
      <c r="AA10" s="10" t="s">
        <v>1074</v>
      </c>
      <c r="AB10" s="10"/>
      <c r="AC10" s="10"/>
      <c r="AD10" s="10" t="s">
        <v>1074</v>
      </c>
      <c r="AE10" s="11" t="s">
        <v>1081</v>
      </c>
      <c r="AF10" s="12">
        <v>35</v>
      </c>
      <c r="AG10" s="12">
        <v>26</v>
      </c>
      <c r="AH10" s="12">
        <f t="shared" si="0"/>
        <v>61</v>
      </c>
      <c r="AI10" s="13">
        <f t="shared" si="1"/>
        <v>0.42622950819672129</v>
      </c>
      <c r="AJ10" s="11" t="s">
        <v>1081</v>
      </c>
      <c r="AK10" s="12">
        <v>23</v>
      </c>
      <c r="AL10" s="12">
        <v>35</v>
      </c>
      <c r="AM10" s="12">
        <f t="shared" si="2"/>
        <v>58</v>
      </c>
      <c r="AN10" s="13">
        <f t="shared" si="3"/>
        <v>0.60344827586206895</v>
      </c>
      <c r="AO10" s="11" t="s">
        <v>1081</v>
      </c>
      <c r="AP10" s="12">
        <v>39</v>
      </c>
      <c r="AQ10" s="12">
        <v>35</v>
      </c>
      <c r="AR10" s="12">
        <f t="shared" si="4"/>
        <v>74</v>
      </c>
      <c r="AS10" s="13">
        <f t="shared" si="5"/>
        <v>0.47297297297297297</v>
      </c>
    </row>
    <row r="11" spans="1:45" s="9" customFormat="1" x14ac:dyDescent="0.25">
      <c r="A11" s="5" t="s">
        <v>569</v>
      </c>
      <c r="B11" s="9" t="s">
        <v>169</v>
      </c>
      <c r="C11" s="9">
        <v>68030914</v>
      </c>
      <c r="D11" s="9" t="s">
        <v>23</v>
      </c>
      <c r="E11" s="9" t="s">
        <v>24</v>
      </c>
      <c r="F11" s="9" t="s">
        <v>35</v>
      </c>
      <c r="G11" s="9" t="s">
        <v>163</v>
      </c>
      <c r="H11" s="9" t="s">
        <v>33</v>
      </c>
      <c r="I11" s="9" t="s">
        <v>568</v>
      </c>
      <c r="J11" s="9" t="s">
        <v>570</v>
      </c>
      <c r="K11" s="4">
        <v>3.6880000000000003E-2</v>
      </c>
      <c r="L11" s="9" t="s">
        <v>25</v>
      </c>
      <c r="M11" s="9" t="s">
        <v>33</v>
      </c>
      <c r="N11" s="9" t="s">
        <v>33</v>
      </c>
      <c r="O11" s="9" t="s">
        <v>33</v>
      </c>
      <c r="P11" s="9" t="s">
        <v>51</v>
      </c>
      <c r="Q11" s="9" t="s">
        <v>33</v>
      </c>
      <c r="R11" s="9" t="s">
        <v>29</v>
      </c>
      <c r="S11" s="9" t="s">
        <v>32</v>
      </c>
      <c r="T11" s="9" t="s">
        <v>25</v>
      </c>
      <c r="U11" s="9" t="s">
        <v>25</v>
      </c>
      <c r="V11" s="9" t="s">
        <v>32</v>
      </c>
      <c r="W11" s="10">
        <v>1.41745022672731E-2</v>
      </c>
      <c r="X11" s="10">
        <v>0.87024817799395904</v>
      </c>
      <c r="AA11" s="10"/>
      <c r="AB11" s="10"/>
      <c r="AC11" s="10"/>
      <c r="AD11" s="10"/>
      <c r="AE11" s="11" t="s">
        <v>1081</v>
      </c>
      <c r="AF11" s="12">
        <v>3</v>
      </c>
      <c r="AG11" s="12">
        <v>8</v>
      </c>
      <c r="AH11" s="12">
        <f t="shared" si="0"/>
        <v>11</v>
      </c>
      <c r="AI11" s="13">
        <f t="shared" si="1"/>
        <v>0.72727272727272729</v>
      </c>
      <c r="AJ11" s="11" t="s">
        <v>49</v>
      </c>
      <c r="AK11" s="12">
        <v>7</v>
      </c>
      <c r="AL11" s="12">
        <v>0</v>
      </c>
      <c r="AM11" s="12">
        <f t="shared" si="2"/>
        <v>7</v>
      </c>
      <c r="AN11" s="13">
        <f t="shared" si="3"/>
        <v>0</v>
      </c>
      <c r="AO11" s="11" t="s">
        <v>1081</v>
      </c>
      <c r="AP11" s="12">
        <v>10</v>
      </c>
      <c r="AQ11" s="12">
        <v>6</v>
      </c>
      <c r="AR11" s="12">
        <f t="shared" si="4"/>
        <v>16</v>
      </c>
      <c r="AS11" s="13">
        <f t="shared" si="5"/>
        <v>0.375</v>
      </c>
    </row>
    <row r="12" spans="1:45" s="9" customFormat="1" x14ac:dyDescent="0.25">
      <c r="A12" s="5" t="s">
        <v>572</v>
      </c>
      <c r="B12" s="9" t="s">
        <v>233</v>
      </c>
      <c r="C12" s="9">
        <v>60723335</v>
      </c>
      <c r="D12" s="9" t="s">
        <v>25</v>
      </c>
      <c r="E12" s="9" t="s">
        <v>23</v>
      </c>
      <c r="F12" s="9" t="s">
        <v>225</v>
      </c>
      <c r="G12" s="9" t="s">
        <v>48</v>
      </c>
      <c r="H12" s="9" t="s">
        <v>573</v>
      </c>
      <c r="I12" s="9" t="s">
        <v>571</v>
      </c>
      <c r="J12" s="9" t="s">
        <v>575</v>
      </c>
      <c r="K12" s="3">
        <v>1.647E-5</v>
      </c>
      <c r="L12" s="9" t="s">
        <v>29</v>
      </c>
      <c r="M12" s="9" t="s">
        <v>574</v>
      </c>
      <c r="N12" s="9" t="s">
        <v>574</v>
      </c>
      <c r="O12" s="9" t="s">
        <v>29</v>
      </c>
      <c r="P12" s="9" t="s">
        <v>55</v>
      </c>
      <c r="Q12" s="9" t="s">
        <v>163</v>
      </c>
      <c r="R12" s="9" t="s">
        <v>538</v>
      </c>
      <c r="S12" s="9" t="s">
        <v>29</v>
      </c>
      <c r="T12" s="9" t="s">
        <v>29</v>
      </c>
      <c r="U12" s="9" t="s">
        <v>29</v>
      </c>
      <c r="V12" s="9" t="s">
        <v>29</v>
      </c>
      <c r="W12" s="10">
        <v>0.68550430824974795</v>
      </c>
      <c r="X12" s="10">
        <v>0.31359968955492301</v>
      </c>
      <c r="AA12" s="10"/>
      <c r="AB12" s="10"/>
      <c r="AC12" s="10"/>
      <c r="AD12" s="10"/>
      <c r="AE12" s="11" t="s">
        <v>1081</v>
      </c>
      <c r="AF12" s="12">
        <v>18</v>
      </c>
      <c r="AG12" s="12">
        <v>3</v>
      </c>
      <c r="AH12" s="12">
        <f t="shared" si="0"/>
        <v>21</v>
      </c>
      <c r="AI12" s="13">
        <f t="shared" si="1"/>
        <v>0.14285714285714285</v>
      </c>
      <c r="AJ12" s="11" t="s">
        <v>1081</v>
      </c>
      <c r="AK12" s="12">
        <v>17</v>
      </c>
      <c r="AL12" s="12">
        <v>4</v>
      </c>
      <c r="AM12" s="12">
        <f t="shared" si="2"/>
        <v>21</v>
      </c>
      <c r="AN12" s="13">
        <f t="shared" si="3"/>
        <v>0.19047619047619047</v>
      </c>
      <c r="AO12" s="11" t="s">
        <v>1081</v>
      </c>
      <c r="AP12" s="12">
        <v>25</v>
      </c>
      <c r="AQ12" s="12">
        <v>11</v>
      </c>
      <c r="AR12" s="12">
        <f t="shared" si="4"/>
        <v>36</v>
      </c>
      <c r="AS12" s="13">
        <f t="shared" si="5"/>
        <v>0.30555555555555558</v>
      </c>
    </row>
    <row r="13" spans="1:45" s="9" customFormat="1" x14ac:dyDescent="0.25">
      <c r="A13" s="5" t="s">
        <v>577</v>
      </c>
      <c r="B13" s="9" t="s">
        <v>238</v>
      </c>
      <c r="C13" s="9">
        <v>89629547</v>
      </c>
      <c r="D13" s="9" t="s">
        <v>23</v>
      </c>
      <c r="E13" s="9" t="s">
        <v>47</v>
      </c>
      <c r="F13" s="9" t="s">
        <v>163</v>
      </c>
      <c r="G13" s="9" t="s">
        <v>147</v>
      </c>
      <c r="H13" s="9" t="s">
        <v>578</v>
      </c>
      <c r="I13" s="9" t="s">
        <v>576</v>
      </c>
      <c r="J13" s="9" t="s">
        <v>579</v>
      </c>
      <c r="K13" s="4">
        <v>1.6840000000000001E-2</v>
      </c>
      <c r="L13" s="9" t="s">
        <v>29</v>
      </c>
      <c r="M13" s="9" t="s">
        <v>29</v>
      </c>
      <c r="N13" s="9" t="s">
        <v>39</v>
      </c>
      <c r="O13" s="9" t="s">
        <v>29</v>
      </c>
      <c r="P13" s="9" t="s">
        <v>29</v>
      </c>
      <c r="Q13" s="9" t="s">
        <v>42</v>
      </c>
      <c r="R13" s="9" t="s">
        <v>25</v>
      </c>
      <c r="S13" s="9" t="s">
        <v>29</v>
      </c>
      <c r="T13" s="9" t="s">
        <v>25</v>
      </c>
      <c r="U13" s="9" t="s">
        <v>25</v>
      </c>
      <c r="V13" s="9" t="s">
        <v>29</v>
      </c>
      <c r="W13" s="10">
        <v>4.1576542207451103E-8</v>
      </c>
      <c r="X13" s="10">
        <v>0.9868469701444329</v>
      </c>
      <c r="Y13" s="9" t="s">
        <v>1074</v>
      </c>
      <c r="AA13" s="10"/>
      <c r="AB13" s="10" t="s">
        <v>1074</v>
      </c>
      <c r="AC13" s="10"/>
      <c r="AD13" s="10" t="s">
        <v>1074</v>
      </c>
      <c r="AE13" s="11" t="s">
        <v>1081</v>
      </c>
      <c r="AF13" s="12">
        <v>15</v>
      </c>
      <c r="AG13" s="12">
        <v>24</v>
      </c>
      <c r="AH13" s="12">
        <f t="shared" si="0"/>
        <v>39</v>
      </c>
      <c r="AI13" s="13">
        <f t="shared" si="1"/>
        <v>0.61538461538461542</v>
      </c>
      <c r="AJ13" s="11" t="s">
        <v>1081</v>
      </c>
      <c r="AK13" s="12">
        <v>17</v>
      </c>
      <c r="AL13" s="12">
        <v>13</v>
      </c>
      <c r="AM13" s="12">
        <f t="shared" si="2"/>
        <v>30</v>
      </c>
      <c r="AN13" s="13">
        <f t="shared" si="3"/>
        <v>0.43333333333333335</v>
      </c>
      <c r="AO13" s="11" t="s">
        <v>1081</v>
      </c>
      <c r="AP13" s="12">
        <v>20</v>
      </c>
      <c r="AQ13" s="12">
        <v>22</v>
      </c>
      <c r="AR13" s="12">
        <f t="shared" si="4"/>
        <v>42</v>
      </c>
      <c r="AS13" s="13">
        <f t="shared" si="5"/>
        <v>0.52380952380952384</v>
      </c>
    </row>
    <row r="14" spans="1:45" s="9" customFormat="1" ht="30" x14ac:dyDescent="0.25">
      <c r="A14" s="5" t="s">
        <v>580</v>
      </c>
      <c r="B14" s="9" t="s">
        <v>259</v>
      </c>
      <c r="C14" s="9">
        <v>3140689</v>
      </c>
      <c r="D14" s="9" t="s">
        <v>23</v>
      </c>
      <c r="E14" s="9" t="s">
        <v>24</v>
      </c>
      <c r="F14" s="9" t="s">
        <v>23</v>
      </c>
      <c r="G14" s="9" t="s">
        <v>29</v>
      </c>
      <c r="H14" s="15" t="s">
        <v>1198</v>
      </c>
      <c r="I14" s="9" t="s">
        <v>33</v>
      </c>
      <c r="J14" s="9" t="s">
        <v>584</v>
      </c>
      <c r="K14" s="4" t="s">
        <v>33</v>
      </c>
      <c r="L14" s="9" t="s">
        <v>581</v>
      </c>
      <c r="M14" s="9" t="s">
        <v>30</v>
      </c>
      <c r="N14" s="9" t="s">
        <v>30</v>
      </c>
      <c r="O14" s="9" t="s">
        <v>32</v>
      </c>
      <c r="P14" s="9" t="s">
        <v>63</v>
      </c>
      <c r="Q14" s="9" t="s">
        <v>42</v>
      </c>
      <c r="R14" s="9" t="s">
        <v>582</v>
      </c>
      <c r="S14" s="9" t="s">
        <v>583</v>
      </c>
      <c r="T14" s="9" t="s">
        <v>25</v>
      </c>
      <c r="U14" s="9" t="s">
        <v>25</v>
      </c>
      <c r="V14" s="9" t="s">
        <v>32</v>
      </c>
      <c r="W14" s="10">
        <v>1.12000376515533E-4</v>
      </c>
      <c r="X14" s="10">
        <v>0.82326366939393292</v>
      </c>
      <c r="AA14" s="10"/>
      <c r="AB14" s="10"/>
      <c r="AC14" s="10"/>
      <c r="AD14" s="10"/>
      <c r="AE14" s="11" t="s">
        <v>49</v>
      </c>
      <c r="AF14" s="12">
        <v>6</v>
      </c>
      <c r="AG14" s="12">
        <v>0</v>
      </c>
      <c r="AH14" s="12">
        <f t="shared" si="0"/>
        <v>6</v>
      </c>
      <c r="AI14" s="13">
        <f t="shared" si="1"/>
        <v>0</v>
      </c>
      <c r="AJ14" s="11" t="s">
        <v>1081</v>
      </c>
      <c r="AK14" s="12">
        <v>4</v>
      </c>
      <c r="AL14" s="12">
        <v>6</v>
      </c>
      <c r="AM14" s="12">
        <f t="shared" si="2"/>
        <v>10</v>
      </c>
      <c r="AN14" s="13">
        <f t="shared" si="3"/>
        <v>0.6</v>
      </c>
      <c r="AO14" s="11" t="s">
        <v>1081</v>
      </c>
      <c r="AP14" s="12">
        <v>13</v>
      </c>
      <c r="AQ14" s="12">
        <v>1</v>
      </c>
      <c r="AR14" s="12">
        <f t="shared" si="4"/>
        <v>14</v>
      </c>
      <c r="AS14" s="13">
        <f t="shared" si="5"/>
        <v>7.1428571428571425E-2</v>
      </c>
    </row>
    <row r="15" spans="1:45" s="9" customFormat="1" x14ac:dyDescent="0.25">
      <c r="A15" s="5" t="s">
        <v>585</v>
      </c>
      <c r="B15" s="9" t="s">
        <v>259</v>
      </c>
      <c r="C15" s="9">
        <v>87690092</v>
      </c>
      <c r="D15" s="9" t="s">
        <v>25</v>
      </c>
      <c r="E15" s="9" t="s">
        <v>23</v>
      </c>
      <c r="F15" s="9" t="s">
        <v>48</v>
      </c>
      <c r="G15" s="9" t="s">
        <v>24</v>
      </c>
      <c r="H15" s="9" t="s">
        <v>586</v>
      </c>
      <c r="I15" s="9" t="s">
        <v>33</v>
      </c>
      <c r="J15" s="9" t="s">
        <v>587</v>
      </c>
      <c r="K15" s="4" t="s">
        <v>33</v>
      </c>
      <c r="L15" s="9" t="s">
        <v>29</v>
      </c>
      <c r="M15" s="9" t="s">
        <v>30</v>
      </c>
      <c r="N15" s="9" t="s">
        <v>30</v>
      </c>
      <c r="O15" s="9" t="s">
        <v>32</v>
      </c>
      <c r="P15" s="9" t="s">
        <v>29</v>
      </c>
      <c r="Q15" s="9" t="s">
        <v>40</v>
      </c>
      <c r="R15" s="9" t="s">
        <v>25</v>
      </c>
      <c r="S15" s="9" t="s">
        <v>32</v>
      </c>
      <c r="T15" s="9" t="s">
        <v>25</v>
      </c>
      <c r="U15" s="9" t="s">
        <v>25</v>
      </c>
      <c r="V15" s="9" t="s">
        <v>29</v>
      </c>
      <c r="W15" s="10">
        <v>0.98617799742403578</v>
      </c>
      <c r="X15" s="10">
        <v>1.38155409546863E-2</v>
      </c>
      <c r="AA15" s="10"/>
      <c r="AB15" s="10"/>
      <c r="AC15" s="10"/>
      <c r="AD15" s="10"/>
      <c r="AE15" s="11" t="s">
        <v>1081</v>
      </c>
      <c r="AF15" s="12">
        <v>8</v>
      </c>
      <c r="AG15" s="12">
        <v>5</v>
      </c>
      <c r="AH15" s="12">
        <f t="shared" si="0"/>
        <v>13</v>
      </c>
      <c r="AI15" s="13">
        <f t="shared" si="1"/>
        <v>0.38461538461538464</v>
      </c>
      <c r="AJ15" s="11" t="s">
        <v>1081</v>
      </c>
      <c r="AK15" s="12">
        <v>10</v>
      </c>
      <c r="AL15" s="12">
        <v>5</v>
      </c>
      <c r="AM15" s="12">
        <f t="shared" si="2"/>
        <v>15</v>
      </c>
      <c r="AN15" s="13">
        <f t="shared" si="3"/>
        <v>0.33333333333333331</v>
      </c>
      <c r="AO15" s="11" t="s">
        <v>1081</v>
      </c>
      <c r="AP15" s="12">
        <v>8</v>
      </c>
      <c r="AQ15" s="12">
        <v>7</v>
      </c>
      <c r="AR15" s="12">
        <f t="shared" si="4"/>
        <v>15</v>
      </c>
      <c r="AS15" s="13">
        <f t="shared" si="5"/>
        <v>0.46666666666666667</v>
      </c>
    </row>
    <row r="16" spans="1:45" s="9" customFormat="1" x14ac:dyDescent="0.25">
      <c r="A16" s="5" t="s">
        <v>590</v>
      </c>
      <c r="B16" s="9" t="s">
        <v>274</v>
      </c>
      <c r="C16" s="9">
        <v>58756114</v>
      </c>
      <c r="D16" s="9" t="s">
        <v>47</v>
      </c>
      <c r="E16" s="9" t="s">
        <v>589</v>
      </c>
      <c r="K16" s="4"/>
      <c r="W16" s="10">
        <v>0.97341692891419096</v>
      </c>
      <c r="X16" s="10">
        <v>2.6576514966562801E-2</v>
      </c>
      <c r="AA16" s="10"/>
      <c r="AB16" s="10"/>
      <c r="AC16" s="10"/>
      <c r="AD16" s="10"/>
      <c r="AE16" s="11" t="s">
        <v>1082</v>
      </c>
      <c r="AF16" s="12">
        <v>3</v>
      </c>
      <c r="AG16" s="12">
        <v>9</v>
      </c>
      <c r="AH16" s="12">
        <f t="shared" si="0"/>
        <v>12</v>
      </c>
      <c r="AI16" s="13">
        <f t="shared" si="1"/>
        <v>0.75</v>
      </c>
      <c r="AJ16" s="11" t="s">
        <v>49</v>
      </c>
      <c r="AK16" s="12">
        <v>3</v>
      </c>
      <c r="AL16" s="12">
        <v>1</v>
      </c>
      <c r="AM16" s="12">
        <f t="shared" si="2"/>
        <v>4</v>
      </c>
      <c r="AN16" s="13">
        <f t="shared" si="3"/>
        <v>0.25</v>
      </c>
      <c r="AO16" s="11" t="s">
        <v>1082</v>
      </c>
      <c r="AP16" s="12">
        <v>6</v>
      </c>
      <c r="AQ16" s="12">
        <v>3</v>
      </c>
      <c r="AR16" s="12">
        <f t="shared" si="4"/>
        <v>9</v>
      </c>
      <c r="AS16" s="13">
        <f t="shared" si="5"/>
        <v>0.33333333333333331</v>
      </c>
    </row>
    <row r="17" spans="1:45" s="9" customFormat="1" x14ac:dyDescent="0.25">
      <c r="A17" s="5" t="s">
        <v>290</v>
      </c>
      <c r="B17" s="9" t="s">
        <v>288</v>
      </c>
      <c r="C17" s="9">
        <v>14803746</v>
      </c>
      <c r="D17" s="9" t="s">
        <v>24</v>
      </c>
      <c r="E17" s="9" t="s">
        <v>23</v>
      </c>
      <c r="F17" s="9" t="s">
        <v>25</v>
      </c>
      <c r="G17" s="9" t="s">
        <v>24</v>
      </c>
      <c r="H17" s="9" t="s">
        <v>291</v>
      </c>
      <c r="I17" s="9" t="s">
        <v>289</v>
      </c>
      <c r="J17" s="9" t="s">
        <v>292</v>
      </c>
      <c r="K17" s="4">
        <v>3.8660000000000001E-3</v>
      </c>
      <c r="L17" s="9" t="s">
        <v>29</v>
      </c>
      <c r="M17" s="9" t="s">
        <v>30</v>
      </c>
      <c r="N17" s="9" t="s">
        <v>30</v>
      </c>
      <c r="O17" s="9" t="s">
        <v>33</v>
      </c>
      <c r="P17" s="9" t="s">
        <v>32</v>
      </c>
      <c r="Q17" s="9" t="s">
        <v>42</v>
      </c>
      <c r="R17" s="9" t="s">
        <v>25</v>
      </c>
      <c r="S17" s="9" t="s">
        <v>32</v>
      </c>
      <c r="T17" s="9" t="s">
        <v>25</v>
      </c>
      <c r="U17" s="9" t="s">
        <v>25</v>
      </c>
      <c r="V17" s="9" t="s">
        <v>32</v>
      </c>
      <c r="W17" s="10">
        <v>1.4946934567636001E-9</v>
      </c>
      <c r="X17" s="10">
        <v>0.9428836900054659</v>
      </c>
      <c r="AA17" s="10"/>
      <c r="AB17" s="10"/>
      <c r="AC17" s="10"/>
      <c r="AD17" s="10"/>
      <c r="AE17" s="11" t="s">
        <v>1081</v>
      </c>
      <c r="AF17" s="12">
        <v>70</v>
      </c>
      <c r="AG17" s="12">
        <v>34</v>
      </c>
      <c r="AH17" s="12">
        <f t="shared" si="0"/>
        <v>104</v>
      </c>
      <c r="AI17" s="13">
        <f t="shared" si="1"/>
        <v>0.32692307692307693</v>
      </c>
      <c r="AJ17" s="11" t="s">
        <v>1081</v>
      </c>
      <c r="AK17" s="12">
        <v>54</v>
      </c>
      <c r="AL17" s="12">
        <v>11</v>
      </c>
      <c r="AM17" s="12">
        <f t="shared" si="2"/>
        <v>65</v>
      </c>
      <c r="AN17" s="13">
        <f t="shared" si="3"/>
        <v>0.16923076923076924</v>
      </c>
      <c r="AO17" s="11" t="s">
        <v>1081</v>
      </c>
      <c r="AP17" s="12">
        <v>56</v>
      </c>
      <c r="AQ17" s="12">
        <v>33</v>
      </c>
      <c r="AR17" s="12">
        <f t="shared" si="4"/>
        <v>89</v>
      </c>
      <c r="AS17" s="13">
        <f t="shared" si="5"/>
        <v>0.3707865168539326</v>
      </c>
    </row>
    <row r="18" spans="1:45" s="9" customFormat="1" x14ac:dyDescent="0.25">
      <c r="A18" s="5" t="s">
        <v>591</v>
      </c>
      <c r="B18" s="9" t="s">
        <v>293</v>
      </c>
      <c r="C18" s="9">
        <v>50511115</v>
      </c>
      <c r="D18" s="9" t="s">
        <v>24</v>
      </c>
      <c r="E18" s="9" t="s">
        <v>47</v>
      </c>
      <c r="H18" s="9" t="s">
        <v>33</v>
      </c>
      <c r="K18" s="3">
        <v>7.6204400000000002E-4</v>
      </c>
      <c r="W18" s="10">
        <v>0.428022033640029</v>
      </c>
      <c r="X18" s="10">
        <v>0.53935368684215701</v>
      </c>
      <c r="AA18" s="10"/>
      <c r="AB18" s="10"/>
      <c r="AC18" s="10"/>
      <c r="AD18" s="10"/>
      <c r="AE18" s="11" t="s">
        <v>1081</v>
      </c>
      <c r="AF18" s="12">
        <v>11</v>
      </c>
      <c r="AG18" s="12">
        <v>4</v>
      </c>
      <c r="AH18" s="12">
        <f t="shared" si="0"/>
        <v>15</v>
      </c>
      <c r="AI18" s="13">
        <f t="shared" si="1"/>
        <v>0.26666666666666666</v>
      </c>
      <c r="AJ18" s="11" t="s">
        <v>1081</v>
      </c>
      <c r="AK18" s="12">
        <v>6</v>
      </c>
      <c r="AL18" s="12">
        <v>5</v>
      </c>
      <c r="AM18" s="12">
        <f t="shared" si="2"/>
        <v>11</v>
      </c>
      <c r="AN18" s="13">
        <f t="shared" si="3"/>
        <v>0.45454545454545453</v>
      </c>
      <c r="AO18" s="11" t="s">
        <v>1081</v>
      </c>
      <c r="AP18" s="12">
        <v>7</v>
      </c>
      <c r="AQ18" s="12">
        <v>8</v>
      </c>
      <c r="AR18" s="12">
        <f t="shared" si="4"/>
        <v>15</v>
      </c>
      <c r="AS18" s="13">
        <f t="shared" si="5"/>
        <v>0.53333333333333333</v>
      </c>
    </row>
    <row r="19" spans="1:45" s="9" customFormat="1" ht="60" x14ac:dyDescent="0.25">
      <c r="A19" s="5" t="s">
        <v>593</v>
      </c>
      <c r="B19" s="9" t="s">
        <v>529</v>
      </c>
      <c r="C19" s="9">
        <v>10569701</v>
      </c>
      <c r="D19" s="9" t="s">
        <v>47</v>
      </c>
      <c r="E19" s="9" t="s">
        <v>25</v>
      </c>
      <c r="F19" s="9" t="s">
        <v>35</v>
      </c>
      <c r="G19" s="9" t="s">
        <v>178</v>
      </c>
      <c r="H19" s="15" t="s">
        <v>1199</v>
      </c>
      <c r="I19" s="9" t="s">
        <v>592</v>
      </c>
      <c r="J19" s="9" t="s">
        <v>594</v>
      </c>
      <c r="K19" s="4" t="s">
        <v>33</v>
      </c>
      <c r="L19" s="9" t="s">
        <v>33</v>
      </c>
      <c r="M19" s="9" t="s">
        <v>33</v>
      </c>
      <c r="N19" s="9" t="s">
        <v>33</v>
      </c>
      <c r="O19" s="9" t="s">
        <v>33</v>
      </c>
      <c r="P19" s="9" t="s">
        <v>33</v>
      </c>
      <c r="Q19" s="9" t="s">
        <v>33</v>
      </c>
      <c r="R19" s="9" t="s">
        <v>33</v>
      </c>
      <c r="S19" s="9" t="s">
        <v>33</v>
      </c>
      <c r="T19" s="9" t="s">
        <v>33</v>
      </c>
      <c r="U19" s="9" t="s">
        <v>33</v>
      </c>
      <c r="V19" s="9" t="s">
        <v>33</v>
      </c>
      <c r="W19" s="10">
        <v>5.1140373874245393E-31</v>
      </c>
      <c r="X19" s="10">
        <v>2.4195175730898202E-6</v>
      </c>
      <c r="AA19" s="10"/>
      <c r="AB19" s="10"/>
      <c r="AC19" s="10"/>
      <c r="AD19" s="10"/>
      <c r="AE19" s="11" t="s">
        <v>1081</v>
      </c>
      <c r="AF19" s="12">
        <v>176</v>
      </c>
      <c r="AG19" s="12">
        <v>84</v>
      </c>
      <c r="AH19" s="12">
        <f t="shared" si="0"/>
        <v>260</v>
      </c>
      <c r="AI19" s="13">
        <f t="shared" si="1"/>
        <v>0.32307692307692309</v>
      </c>
      <c r="AJ19" s="11" t="s">
        <v>1081</v>
      </c>
      <c r="AK19" s="12">
        <v>127</v>
      </c>
      <c r="AL19" s="12">
        <v>47</v>
      </c>
      <c r="AM19" s="12">
        <f t="shared" si="2"/>
        <v>174</v>
      </c>
      <c r="AN19" s="13">
        <f t="shared" si="3"/>
        <v>0.27011494252873564</v>
      </c>
      <c r="AO19" s="11" t="s">
        <v>1081</v>
      </c>
      <c r="AP19" s="12">
        <v>163</v>
      </c>
      <c r="AQ19" s="12">
        <v>33</v>
      </c>
      <c r="AR19" s="12">
        <f t="shared" si="4"/>
        <v>196</v>
      </c>
      <c r="AS19" s="13">
        <f t="shared" si="5"/>
        <v>0.1683673469387755</v>
      </c>
    </row>
    <row r="20" spans="1:45" s="9" customFormat="1" ht="60" x14ac:dyDescent="0.25">
      <c r="A20" s="5" t="s">
        <v>596</v>
      </c>
      <c r="B20" s="9" t="s">
        <v>529</v>
      </c>
      <c r="C20" s="9">
        <v>46314930</v>
      </c>
      <c r="D20" s="9" t="s">
        <v>23</v>
      </c>
      <c r="E20" s="9" t="s">
        <v>24</v>
      </c>
      <c r="F20" s="9" t="s">
        <v>24</v>
      </c>
      <c r="G20" s="9" t="s">
        <v>53</v>
      </c>
      <c r="H20" s="15" t="s">
        <v>1200</v>
      </c>
      <c r="I20" s="9" t="s">
        <v>595</v>
      </c>
      <c r="J20" s="9" t="s">
        <v>600</v>
      </c>
      <c r="K20" s="4">
        <v>3.2689999999999997E-2</v>
      </c>
      <c r="L20" s="9" t="s">
        <v>597</v>
      </c>
      <c r="M20" s="9" t="s">
        <v>30</v>
      </c>
      <c r="N20" s="9" t="s">
        <v>30</v>
      </c>
      <c r="O20" s="9" t="s">
        <v>33</v>
      </c>
      <c r="P20" s="9" t="s">
        <v>90</v>
      </c>
      <c r="Q20" s="9" t="s">
        <v>33</v>
      </c>
      <c r="R20" s="9" t="s">
        <v>598</v>
      </c>
      <c r="S20" s="9" t="s">
        <v>599</v>
      </c>
      <c r="T20" s="9" t="s">
        <v>25</v>
      </c>
      <c r="U20" s="9" t="s">
        <v>25</v>
      </c>
      <c r="V20" s="9" t="s">
        <v>32</v>
      </c>
      <c r="W20" s="10">
        <v>3.7407723789416199E-9</v>
      </c>
      <c r="X20" s="10">
        <v>5.2005540439697399E-2</v>
      </c>
      <c r="AA20" s="10"/>
      <c r="AB20" s="10"/>
      <c r="AC20" s="10"/>
      <c r="AD20" s="10"/>
      <c r="AE20" s="11" t="s">
        <v>1081</v>
      </c>
      <c r="AF20" s="12">
        <v>5</v>
      </c>
      <c r="AG20" s="12">
        <v>5</v>
      </c>
      <c r="AH20" s="12">
        <f t="shared" si="0"/>
        <v>10</v>
      </c>
      <c r="AI20" s="13">
        <f t="shared" si="1"/>
        <v>0.5</v>
      </c>
      <c r="AJ20" s="11" t="s">
        <v>49</v>
      </c>
      <c r="AK20" s="12">
        <v>8</v>
      </c>
      <c r="AL20" s="12">
        <v>0</v>
      </c>
      <c r="AM20" s="12">
        <f t="shared" si="2"/>
        <v>8</v>
      </c>
      <c r="AN20" s="13">
        <f t="shared" si="3"/>
        <v>0</v>
      </c>
      <c r="AO20" s="11" t="s">
        <v>1081</v>
      </c>
      <c r="AP20" s="12">
        <v>8</v>
      </c>
      <c r="AQ20" s="12">
        <v>8</v>
      </c>
      <c r="AR20" s="12">
        <f t="shared" si="4"/>
        <v>16</v>
      </c>
      <c r="AS20" s="13">
        <f t="shared" si="5"/>
        <v>0.5</v>
      </c>
    </row>
    <row r="21" spans="1:45" x14ac:dyDescent="0.25">
      <c r="W21" s="10"/>
      <c r="X21" s="10"/>
    </row>
    <row r="22" spans="1:45" x14ac:dyDescent="0.25">
      <c r="W22" s="10"/>
      <c r="X22" s="10"/>
    </row>
    <row r="23" spans="1:45" x14ac:dyDescent="0.25">
      <c r="W23" s="10"/>
      <c r="X23" s="10"/>
    </row>
    <row r="24" spans="1:45" x14ac:dyDescent="0.25">
      <c r="W24" s="10"/>
      <c r="X24" s="10"/>
    </row>
    <row r="25" spans="1:45" x14ac:dyDescent="0.25">
      <c r="W25" s="10"/>
      <c r="X25" s="10"/>
    </row>
    <row r="26" spans="1:45" x14ac:dyDescent="0.25">
      <c r="W26" s="10"/>
      <c r="X26" s="10"/>
    </row>
    <row r="27" spans="1:45" x14ac:dyDescent="0.25">
      <c r="W27" s="10"/>
      <c r="X27" s="10"/>
    </row>
    <row r="28" spans="1:45" x14ac:dyDescent="0.25">
      <c r="W28" s="10"/>
      <c r="X28" s="10"/>
    </row>
    <row r="29" spans="1:45" x14ac:dyDescent="0.25">
      <c r="W29" s="10"/>
      <c r="X29" s="10"/>
    </row>
    <row r="30" spans="1:45" x14ac:dyDescent="0.25">
      <c r="W30" s="10"/>
      <c r="X30" s="10"/>
    </row>
    <row r="31" spans="1:45" x14ac:dyDescent="0.25">
      <c r="W31" s="10"/>
      <c r="X31" s="10"/>
    </row>
    <row r="32" spans="1:45" x14ac:dyDescent="0.25">
      <c r="W32" s="10"/>
      <c r="X32" s="10"/>
    </row>
    <row r="33" spans="23:24" x14ac:dyDescent="0.25">
      <c r="W33" s="10"/>
      <c r="X33" s="10"/>
    </row>
    <row r="34" spans="23:24" x14ac:dyDescent="0.25">
      <c r="W34" s="10"/>
      <c r="X34" s="10"/>
    </row>
    <row r="35" spans="23:24" x14ac:dyDescent="0.25">
      <c r="W35" s="10"/>
      <c r="X35" s="10"/>
    </row>
    <row r="36" spans="23:24" x14ac:dyDescent="0.25">
      <c r="W36" s="10"/>
      <c r="X36" s="10"/>
    </row>
    <row r="37" spans="23:24" x14ac:dyDescent="0.25">
      <c r="W37" s="10"/>
      <c r="X37" s="10"/>
    </row>
    <row r="38" spans="23:24" x14ac:dyDescent="0.25">
      <c r="W38" s="10"/>
      <c r="X38" s="10"/>
    </row>
    <row r="39" spans="23:24" x14ac:dyDescent="0.25">
      <c r="W39" s="10"/>
      <c r="X39" s="10"/>
    </row>
    <row r="40" spans="23:24" x14ac:dyDescent="0.25">
      <c r="W40" s="10"/>
      <c r="X40" s="10"/>
    </row>
    <row r="41" spans="23:24" x14ac:dyDescent="0.25">
      <c r="W41" s="10"/>
      <c r="X41" s="10"/>
    </row>
    <row r="42" spans="23:24" x14ac:dyDescent="0.25">
      <c r="W42" s="10"/>
      <c r="X42" s="10"/>
    </row>
    <row r="43" spans="23:24" x14ac:dyDescent="0.25">
      <c r="W43" s="10"/>
      <c r="X43" s="10"/>
    </row>
    <row r="44" spans="23:24" x14ac:dyDescent="0.25">
      <c r="W44" s="10"/>
      <c r="X44" s="10"/>
    </row>
    <row r="45" spans="23:24" x14ac:dyDescent="0.25">
      <c r="W45" s="10"/>
      <c r="X45" s="10"/>
    </row>
    <row r="46" spans="23:24" x14ac:dyDescent="0.25">
      <c r="W46" s="10"/>
      <c r="X46" s="10"/>
    </row>
    <row r="47" spans="23:24" x14ac:dyDescent="0.25">
      <c r="W47" s="10"/>
      <c r="X47" s="10"/>
    </row>
    <row r="48" spans="23:24" x14ac:dyDescent="0.25">
      <c r="W48" s="10"/>
      <c r="X48" s="10"/>
    </row>
    <row r="49" spans="23:24" x14ac:dyDescent="0.25">
      <c r="W49" s="10"/>
      <c r="X49" s="10"/>
    </row>
    <row r="50" spans="23:24" x14ac:dyDescent="0.25">
      <c r="W50" s="10"/>
      <c r="X50" s="10"/>
    </row>
    <row r="51" spans="23:24" x14ac:dyDescent="0.25">
      <c r="W51" s="10"/>
      <c r="X51" s="10"/>
    </row>
    <row r="52" spans="23:24" x14ac:dyDescent="0.25">
      <c r="W52" s="10"/>
      <c r="X52" s="10"/>
    </row>
    <row r="53" spans="23:24" x14ac:dyDescent="0.25">
      <c r="W53" s="10"/>
      <c r="X53" s="10"/>
    </row>
    <row r="111" spans="1:24" x14ac:dyDescent="0.25">
      <c r="A111" s="17" t="s">
        <v>1071</v>
      </c>
      <c r="W111" s="16">
        <v>1.4216424092894E-2</v>
      </c>
      <c r="X111" s="16">
        <v>0.6771186859054279</v>
      </c>
    </row>
  </sheetData>
  <autoFilter ref="A1:AS20"/>
  <conditionalFormatting sqref="W2:W1048576">
    <cfRule type="cellIs" dxfId="5" priority="2" operator="greaterThanOrEqual">
      <formula>0.9</formula>
    </cfRule>
  </conditionalFormatting>
  <conditionalFormatting sqref="X2:X1048576">
    <cfRule type="cellIs" dxfId="4" priority="1" operator="greaterThanOrEqual">
      <formula>0.9</formula>
    </cfRule>
  </conditionalFormatting>
  <printOptions headings="1" gridLines="1"/>
  <pageMargins left="0.7" right="0.7" top="0.75" bottom="0.75" header="0.3" footer="0.3"/>
  <pageSetup scale="20" fitToHeight="0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0"/>
  <sheetViews>
    <sheetView zoomScale="70" zoomScaleNormal="7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W1" sqref="W1:X1048576"/>
    </sheetView>
  </sheetViews>
  <sheetFormatPr defaultColWidth="13.42578125" defaultRowHeight="15" x14ac:dyDescent="0.25"/>
  <cols>
    <col min="1" max="1" width="16.85546875" style="17" bestFit="1" customWidth="1"/>
    <col min="2" max="2" width="7.7109375" style="1" bestFit="1" customWidth="1"/>
    <col min="3" max="3" width="18.140625" style="1" bestFit="1" customWidth="1"/>
    <col min="4" max="4" width="20.140625" style="1" customWidth="1"/>
    <col min="5" max="5" width="29.5703125" style="1" customWidth="1"/>
    <col min="6" max="6" width="9.5703125" style="1" bestFit="1" customWidth="1"/>
    <col min="7" max="7" width="9.28515625" style="1" bestFit="1" customWidth="1"/>
    <col min="8" max="8" width="56" style="1" customWidth="1"/>
    <col min="9" max="9" width="17.42578125" style="1" bestFit="1" customWidth="1"/>
    <col min="10" max="10" width="60.28515625" style="1" customWidth="1"/>
    <col min="11" max="11" width="13.5703125" style="2" bestFit="1" customWidth="1"/>
    <col min="12" max="12" width="32.140625" style="1" customWidth="1"/>
    <col min="13" max="14" width="30" style="1" customWidth="1"/>
    <col min="15" max="15" width="14" style="1" bestFit="1" customWidth="1"/>
    <col min="16" max="16" width="34.28515625" style="1" customWidth="1"/>
    <col min="17" max="17" width="27.28515625" style="1" bestFit="1" customWidth="1"/>
    <col min="18" max="18" width="32.140625" style="1" customWidth="1"/>
    <col min="19" max="19" width="34.28515625" style="1" customWidth="1"/>
    <col min="20" max="20" width="19.5703125" style="1" bestFit="1" customWidth="1"/>
    <col min="21" max="21" width="17.42578125" style="1" bestFit="1" customWidth="1"/>
    <col min="22" max="22" width="30.7109375" style="1" bestFit="1" customWidth="1"/>
    <col min="23" max="24" width="14.85546875" style="16" bestFit="1" customWidth="1"/>
    <col min="25" max="25" width="19.5703125" style="9" bestFit="1" customWidth="1"/>
    <col min="26" max="26" width="25.85546875" style="9" bestFit="1" customWidth="1"/>
    <col min="27" max="27" width="20.7109375" style="16" bestFit="1" customWidth="1"/>
    <col min="28" max="28" width="24.5703125" style="16" customWidth="1"/>
    <col min="29" max="29" width="19.140625" style="16" bestFit="1" customWidth="1"/>
    <col min="30" max="30" width="18.28515625" style="16" bestFit="1" customWidth="1"/>
    <col min="31" max="31" width="23.42578125" style="1" bestFit="1" customWidth="1"/>
    <col min="32" max="32" width="11" style="1" bestFit="1" customWidth="1"/>
    <col min="33" max="33" width="11.42578125" style="1" bestFit="1" customWidth="1"/>
    <col min="34" max="34" width="14.42578125" style="1" bestFit="1" customWidth="1"/>
    <col min="35" max="35" width="14.28515625" style="1" bestFit="1" customWidth="1"/>
    <col min="36" max="36" width="23.85546875" style="1" bestFit="1" customWidth="1"/>
    <col min="37" max="37" width="11" style="1" bestFit="1" customWidth="1"/>
    <col min="38" max="38" width="11.42578125" style="1" bestFit="1" customWidth="1"/>
    <col min="39" max="39" width="14.42578125" style="1" bestFit="1" customWidth="1"/>
    <col min="40" max="40" width="14.28515625" style="1" bestFit="1" customWidth="1"/>
    <col min="41" max="41" width="23.85546875" style="1" bestFit="1" customWidth="1"/>
    <col min="42" max="42" width="11" style="1" bestFit="1" customWidth="1"/>
    <col min="43" max="43" width="11.42578125" style="1" bestFit="1" customWidth="1"/>
    <col min="44" max="44" width="14.42578125" style="1" bestFit="1" customWidth="1"/>
    <col min="45" max="45" width="14.28515625" style="1" bestFit="1" customWidth="1"/>
    <col min="46" max="16384" width="13.42578125" style="1"/>
  </cols>
  <sheetData>
    <row r="1" spans="1:45" s="9" customFormat="1" ht="30" x14ac:dyDescent="0.25">
      <c r="A1" s="5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 t="s">
        <v>6</v>
      </c>
      <c r="J1" s="9" t="s">
        <v>21</v>
      </c>
      <c r="K1" s="4" t="s">
        <v>20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14" t="s">
        <v>1239</v>
      </c>
      <c r="X1" s="14" t="s">
        <v>1240</v>
      </c>
      <c r="Y1" s="1" t="s">
        <v>1249</v>
      </c>
      <c r="Z1" s="1" t="s">
        <v>1248</v>
      </c>
      <c r="AA1" s="14" t="s">
        <v>1236</v>
      </c>
      <c r="AB1" s="14" t="s">
        <v>1237</v>
      </c>
      <c r="AC1" s="14" t="s">
        <v>1238</v>
      </c>
      <c r="AD1" s="14" t="s">
        <v>1241</v>
      </c>
      <c r="AE1" s="11" t="s">
        <v>1116</v>
      </c>
      <c r="AF1" s="1" t="s">
        <v>1077</v>
      </c>
      <c r="AG1" s="1" t="s">
        <v>1078</v>
      </c>
      <c r="AH1" s="2" t="s">
        <v>1079</v>
      </c>
      <c r="AI1" s="6" t="s">
        <v>1080</v>
      </c>
      <c r="AJ1" s="11" t="s">
        <v>1117</v>
      </c>
      <c r="AK1" s="1" t="s">
        <v>1077</v>
      </c>
      <c r="AL1" s="1" t="s">
        <v>1078</v>
      </c>
      <c r="AM1" s="2" t="s">
        <v>1079</v>
      </c>
      <c r="AN1" s="6" t="s">
        <v>1080</v>
      </c>
      <c r="AO1" s="11" t="s">
        <v>1118</v>
      </c>
      <c r="AP1" s="1" t="s">
        <v>1077</v>
      </c>
      <c r="AQ1" s="1" t="s">
        <v>1078</v>
      </c>
      <c r="AR1" s="2" t="s">
        <v>1079</v>
      </c>
      <c r="AS1" s="6" t="s">
        <v>1080</v>
      </c>
    </row>
    <row r="2" spans="1:45" s="9" customFormat="1" x14ac:dyDescent="0.25">
      <c r="A2" s="5" t="s">
        <v>27</v>
      </c>
      <c r="B2" s="9" t="s">
        <v>22</v>
      </c>
      <c r="C2" s="9">
        <v>1331358</v>
      </c>
      <c r="D2" s="9" t="s">
        <v>23</v>
      </c>
      <c r="E2" s="9" t="s">
        <v>24</v>
      </c>
      <c r="F2" s="9" t="s">
        <v>24</v>
      </c>
      <c r="G2" s="9" t="s">
        <v>25</v>
      </c>
      <c r="H2" s="9" t="s">
        <v>28</v>
      </c>
      <c r="I2" s="9" t="s">
        <v>26</v>
      </c>
      <c r="J2" s="9" t="s">
        <v>34</v>
      </c>
      <c r="K2" s="4">
        <v>4.4540000000000003E-2</v>
      </c>
      <c r="L2" s="9" t="s">
        <v>29</v>
      </c>
      <c r="M2" s="9" t="s">
        <v>30</v>
      </c>
      <c r="N2" s="9" t="s">
        <v>30</v>
      </c>
      <c r="O2" s="9" t="s">
        <v>31</v>
      </c>
      <c r="P2" s="9" t="s">
        <v>32</v>
      </c>
      <c r="Q2" s="9" t="s">
        <v>32</v>
      </c>
      <c r="R2" s="9" t="s">
        <v>29</v>
      </c>
      <c r="S2" s="9" t="s">
        <v>32</v>
      </c>
      <c r="T2" s="9" t="s">
        <v>25</v>
      </c>
      <c r="U2" s="9" t="s">
        <v>25</v>
      </c>
      <c r="V2" s="9" t="s">
        <v>32</v>
      </c>
      <c r="W2" s="10"/>
      <c r="X2" s="10"/>
      <c r="AA2" s="10"/>
      <c r="AB2" s="10"/>
      <c r="AC2" s="10"/>
      <c r="AD2" s="10"/>
      <c r="AE2" s="11" t="s">
        <v>1084</v>
      </c>
      <c r="AF2" s="12">
        <v>0</v>
      </c>
      <c r="AG2" s="12">
        <v>27</v>
      </c>
      <c r="AH2" s="12">
        <f>SUM(AF2:AG2)</f>
        <v>27</v>
      </c>
      <c r="AI2" s="13">
        <f>AG2/AH2</f>
        <v>1</v>
      </c>
      <c r="AJ2" s="11" t="s">
        <v>1081</v>
      </c>
      <c r="AK2" s="12">
        <v>18</v>
      </c>
      <c r="AL2" s="12">
        <v>11</v>
      </c>
      <c r="AM2" s="12">
        <f>SUM(AK2:AL2)</f>
        <v>29</v>
      </c>
      <c r="AN2" s="13">
        <f>AL2/AM2</f>
        <v>0.37931034482758619</v>
      </c>
      <c r="AO2" s="11" t="s">
        <v>1081</v>
      </c>
      <c r="AP2" s="12">
        <v>6</v>
      </c>
      <c r="AQ2" s="12">
        <v>6</v>
      </c>
      <c r="AR2" s="12">
        <f>SUM(AP2:AQ2)</f>
        <v>12</v>
      </c>
      <c r="AS2" s="13">
        <f>AQ2/AR2</f>
        <v>0.5</v>
      </c>
    </row>
    <row r="3" spans="1:45" s="9" customFormat="1" x14ac:dyDescent="0.25">
      <c r="A3" s="5" t="s">
        <v>37</v>
      </c>
      <c r="B3" s="9" t="s">
        <v>22</v>
      </c>
      <c r="C3" s="9">
        <v>1468408</v>
      </c>
      <c r="D3" s="9" t="s">
        <v>23</v>
      </c>
      <c r="E3" s="9" t="s">
        <v>24</v>
      </c>
      <c r="F3" s="9" t="s">
        <v>23</v>
      </c>
      <c r="G3" s="9" t="s">
        <v>35</v>
      </c>
      <c r="H3" s="9" t="s">
        <v>38</v>
      </c>
      <c r="I3" s="9" t="s">
        <v>36</v>
      </c>
      <c r="J3" s="9" t="s">
        <v>41</v>
      </c>
      <c r="K3" s="4">
        <v>2.1589999999999999E-3</v>
      </c>
      <c r="L3" s="9" t="s">
        <v>25</v>
      </c>
      <c r="M3" s="9" t="s">
        <v>39</v>
      </c>
      <c r="N3" s="9" t="s">
        <v>30</v>
      </c>
      <c r="O3" s="9" t="s">
        <v>33</v>
      </c>
      <c r="P3" s="9" t="s">
        <v>29</v>
      </c>
      <c r="Q3" s="9" t="s">
        <v>40</v>
      </c>
      <c r="R3" s="9" t="s">
        <v>25</v>
      </c>
      <c r="S3" s="9" t="s">
        <v>29</v>
      </c>
      <c r="T3" s="9" t="s">
        <v>25</v>
      </c>
      <c r="U3" s="9" t="s">
        <v>25</v>
      </c>
      <c r="V3" s="9" t="s">
        <v>29</v>
      </c>
      <c r="W3" s="10">
        <v>4.9084956553917597E-5</v>
      </c>
      <c r="X3" s="10">
        <v>0.86730638383122505</v>
      </c>
      <c r="AA3" s="10"/>
      <c r="AB3" s="10"/>
      <c r="AC3" s="10"/>
      <c r="AD3" s="10"/>
      <c r="AE3" s="11" t="s">
        <v>1081</v>
      </c>
      <c r="AF3" s="12">
        <v>12</v>
      </c>
      <c r="AG3" s="12">
        <v>15</v>
      </c>
      <c r="AH3" s="12">
        <f t="shared" ref="AH3:AH60" si="0">SUM(AF3:AG3)</f>
        <v>27</v>
      </c>
      <c r="AI3" s="13">
        <f t="shared" ref="AI3:AI60" si="1">AG3/AH3</f>
        <v>0.55555555555555558</v>
      </c>
      <c r="AJ3" s="11" t="s">
        <v>1081</v>
      </c>
      <c r="AK3" s="12">
        <v>11</v>
      </c>
      <c r="AL3" s="12">
        <v>2</v>
      </c>
      <c r="AM3" s="12">
        <f t="shared" ref="AM3:AM60" si="2">SUM(AK3:AL3)</f>
        <v>13</v>
      </c>
      <c r="AN3" s="13">
        <f t="shared" ref="AN3:AN60" si="3">AL3/AM3</f>
        <v>0.15384615384615385</v>
      </c>
      <c r="AO3" s="11" t="s">
        <v>1081</v>
      </c>
      <c r="AP3" s="12">
        <v>10</v>
      </c>
      <c r="AQ3" s="12">
        <v>6</v>
      </c>
      <c r="AR3" s="12">
        <f t="shared" ref="AR3:AR60" si="4">SUM(AP3:AQ3)</f>
        <v>16</v>
      </c>
      <c r="AS3" s="13">
        <f t="shared" ref="AS3:AS60" si="5">AQ3/AR3</f>
        <v>0.375</v>
      </c>
    </row>
    <row r="4" spans="1:45" s="9" customFormat="1" x14ac:dyDescent="0.25">
      <c r="A4" s="5" t="s">
        <v>60</v>
      </c>
      <c r="B4" s="9" t="s">
        <v>56</v>
      </c>
      <c r="C4" s="9">
        <v>218827078</v>
      </c>
      <c r="D4" s="9" t="s">
        <v>23</v>
      </c>
      <c r="E4" s="9" t="s">
        <v>24</v>
      </c>
      <c r="F4" s="9" t="s">
        <v>35</v>
      </c>
      <c r="G4" s="9" t="s">
        <v>58</v>
      </c>
      <c r="H4" s="9" t="s">
        <v>61</v>
      </c>
      <c r="I4" s="9" t="s">
        <v>59</v>
      </c>
      <c r="J4" s="9" t="s">
        <v>64</v>
      </c>
      <c r="K4" s="4">
        <v>4.7539999999999999E-2</v>
      </c>
      <c r="L4" s="9" t="s">
        <v>62</v>
      </c>
      <c r="M4" s="9" t="s">
        <v>29</v>
      </c>
      <c r="N4" s="9" t="s">
        <v>39</v>
      </c>
      <c r="O4" s="9" t="s">
        <v>32</v>
      </c>
      <c r="P4" s="9" t="s">
        <v>63</v>
      </c>
      <c r="Q4" s="9" t="s">
        <v>42</v>
      </c>
      <c r="R4" s="9" t="s">
        <v>62</v>
      </c>
      <c r="S4" s="9" t="s">
        <v>62</v>
      </c>
      <c r="T4" s="9" t="s">
        <v>25</v>
      </c>
      <c r="U4" s="9" t="s">
        <v>25</v>
      </c>
      <c r="V4" s="9" t="s">
        <v>29</v>
      </c>
      <c r="W4" s="10">
        <v>9.6699254586680585E-5</v>
      </c>
      <c r="X4" s="10">
        <v>0.93909048056564792</v>
      </c>
      <c r="AA4" s="10"/>
      <c r="AB4" s="10"/>
      <c r="AC4" s="10"/>
      <c r="AD4" s="10"/>
      <c r="AE4" s="11" t="s">
        <v>1081</v>
      </c>
      <c r="AF4" s="12">
        <v>29</v>
      </c>
      <c r="AG4" s="12">
        <v>27</v>
      </c>
      <c r="AH4" s="12">
        <f t="shared" si="0"/>
        <v>56</v>
      </c>
      <c r="AI4" s="13">
        <f t="shared" si="1"/>
        <v>0.48214285714285715</v>
      </c>
      <c r="AJ4" s="11" t="s">
        <v>1081</v>
      </c>
      <c r="AK4" s="12">
        <v>23</v>
      </c>
      <c r="AL4" s="12">
        <v>14</v>
      </c>
      <c r="AM4" s="12">
        <f t="shared" si="2"/>
        <v>37</v>
      </c>
      <c r="AN4" s="13">
        <f t="shared" si="3"/>
        <v>0.3783783783783784</v>
      </c>
      <c r="AO4" s="11" t="s">
        <v>1081</v>
      </c>
      <c r="AP4" s="12">
        <v>20</v>
      </c>
      <c r="AQ4" s="12">
        <v>20</v>
      </c>
      <c r="AR4" s="12">
        <f t="shared" si="4"/>
        <v>40</v>
      </c>
      <c r="AS4" s="13">
        <f t="shared" si="5"/>
        <v>0.5</v>
      </c>
    </row>
    <row r="5" spans="1:45" s="9" customFormat="1" ht="45" x14ac:dyDescent="0.25">
      <c r="A5" s="5" t="s">
        <v>68</v>
      </c>
      <c r="B5" s="9" t="s">
        <v>56</v>
      </c>
      <c r="C5" s="9">
        <v>237340727</v>
      </c>
      <c r="D5" s="9" t="s">
        <v>23</v>
      </c>
      <c r="E5" s="9" t="s">
        <v>25</v>
      </c>
      <c r="F5" s="9" t="s">
        <v>24</v>
      </c>
      <c r="G5" s="9" t="s">
        <v>29</v>
      </c>
      <c r="H5" s="15" t="s">
        <v>1224</v>
      </c>
      <c r="I5" s="9" t="s">
        <v>67</v>
      </c>
      <c r="J5" s="9" t="s">
        <v>72</v>
      </c>
      <c r="K5" s="3">
        <v>9.5540000000000002E-4</v>
      </c>
      <c r="L5" s="9" t="s">
        <v>69</v>
      </c>
      <c r="M5" s="9" t="s">
        <v>29</v>
      </c>
      <c r="N5" s="9" t="s">
        <v>70</v>
      </c>
      <c r="O5" s="9" t="s">
        <v>32</v>
      </c>
      <c r="P5" s="9" t="s">
        <v>71</v>
      </c>
      <c r="Q5" s="9" t="s">
        <v>40</v>
      </c>
      <c r="R5" s="9" t="s">
        <v>69</v>
      </c>
      <c r="S5" s="9" t="s">
        <v>69</v>
      </c>
      <c r="T5" s="9" t="s">
        <v>29</v>
      </c>
      <c r="U5" s="9" t="s">
        <v>29</v>
      </c>
      <c r="V5" s="9" t="s">
        <v>29</v>
      </c>
      <c r="W5" s="10">
        <v>7.7933084928205595E-11</v>
      </c>
      <c r="X5" s="10">
        <v>0.99999999974330689</v>
      </c>
      <c r="AA5" s="10"/>
      <c r="AB5" s="10"/>
      <c r="AC5" s="10" t="s">
        <v>1074</v>
      </c>
      <c r="AD5" s="10" t="s">
        <v>1074</v>
      </c>
      <c r="AE5" s="11" t="s">
        <v>1081</v>
      </c>
      <c r="AF5" s="12">
        <v>45</v>
      </c>
      <c r="AG5" s="12">
        <v>47</v>
      </c>
      <c r="AH5" s="12">
        <f t="shared" si="0"/>
        <v>92</v>
      </c>
      <c r="AI5" s="13">
        <f t="shared" si="1"/>
        <v>0.51086956521739135</v>
      </c>
      <c r="AJ5" s="11" t="s">
        <v>1081</v>
      </c>
      <c r="AK5" s="12">
        <v>30</v>
      </c>
      <c r="AL5" s="12">
        <v>27</v>
      </c>
      <c r="AM5" s="12">
        <f t="shared" si="2"/>
        <v>57</v>
      </c>
      <c r="AN5" s="13">
        <f t="shared" si="3"/>
        <v>0.47368421052631576</v>
      </c>
      <c r="AO5" s="11" t="s">
        <v>1081</v>
      </c>
      <c r="AP5" s="12">
        <v>36</v>
      </c>
      <c r="AQ5" s="12">
        <v>32</v>
      </c>
      <c r="AR5" s="12">
        <f t="shared" si="4"/>
        <v>68</v>
      </c>
      <c r="AS5" s="13">
        <f t="shared" si="5"/>
        <v>0.47058823529411764</v>
      </c>
    </row>
    <row r="6" spans="1:45" s="9" customFormat="1" ht="45" x14ac:dyDescent="0.25">
      <c r="A6" s="5" t="s">
        <v>74</v>
      </c>
      <c r="B6" s="9" t="s">
        <v>56</v>
      </c>
      <c r="C6" s="9">
        <v>237763779</v>
      </c>
      <c r="D6" s="9" t="s">
        <v>47</v>
      </c>
      <c r="E6" s="9" t="s">
        <v>25</v>
      </c>
      <c r="F6" s="9" t="s">
        <v>39</v>
      </c>
      <c r="G6" s="9" t="s">
        <v>42</v>
      </c>
      <c r="H6" s="15" t="s">
        <v>1223</v>
      </c>
      <c r="I6" s="9" t="s">
        <v>73</v>
      </c>
      <c r="J6" s="9" t="s">
        <v>76</v>
      </c>
      <c r="K6" s="3">
        <v>1.9770000000000001E-4</v>
      </c>
      <c r="L6" s="9" t="s">
        <v>29</v>
      </c>
      <c r="M6" s="9" t="s">
        <v>30</v>
      </c>
      <c r="N6" s="9" t="s">
        <v>30</v>
      </c>
      <c r="O6" s="9" t="s">
        <v>32</v>
      </c>
      <c r="P6" s="9" t="s">
        <v>75</v>
      </c>
      <c r="Q6" s="9" t="s">
        <v>32</v>
      </c>
      <c r="R6" s="9" t="s">
        <v>54</v>
      </c>
      <c r="S6" s="9" t="s">
        <v>32</v>
      </c>
      <c r="T6" s="9" t="s">
        <v>25</v>
      </c>
      <c r="U6" s="9" t="s">
        <v>25</v>
      </c>
      <c r="V6" s="9" t="s">
        <v>32</v>
      </c>
      <c r="W6" s="10">
        <v>0.36551249040821798</v>
      </c>
      <c r="X6" s="10">
        <v>0.63398485595312704</v>
      </c>
      <c r="AA6" s="10"/>
      <c r="AB6" s="10"/>
      <c r="AC6" s="10"/>
      <c r="AD6" s="10"/>
      <c r="AE6" s="11" t="s">
        <v>1081</v>
      </c>
      <c r="AF6" s="12">
        <v>205</v>
      </c>
      <c r="AG6" s="12">
        <v>204</v>
      </c>
      <c r="AH6" s="12">
        <f t="shared" si="0"/>
        <v>409</v>
      </c>
      <c r="AI6" s="13">
        <f t="shared" si="1"/>
        <v>0.49877750611246946</v>
      </c>
      <c r="AJ6" s="11" t="s">
        <v>1081</v>
      </c>
      <c r="AK6" s="12">
        <v>119</v>
      </c>
      <c r="AL6" s="12">
        <v>131</v>
      </c>
      <c r="AM6" s="12">
        <f t="shared" si="2"/>
        <v>250</v>
      </c>
      <c r="AN6" s="13">
        <f t="shared" si="3"/>
        <v>0.52400000000000002</v>
      </c>
      <c r="AO6" s="11" t="s">
        <v>1081</v>
      </c>
      <c r="AP6" s="12">
        <v>156</v>
      </c>
      <c r="AQ6" s="12">
        <v>154</v>
      </c>
      <c r="AR6" s="12">
        <f t="shared" si="4"/>
        <v>310</v>
      </c>
      <c r="AS6" s="13">
        <f t="shared" si="5"/>
        <v>0.49677419354838709</v>
      </c>
    </row>
    <row r="7" spans="1:45" s="9" customFormat="1" x14ac:dyDescent="0.25">
      <c r="A7" s="5" t="s">
        <v>78</v>
      </c>
      <c r="B7" s="9" t="s">
        <v>56</v>
      </c>
      <c r="C7" s="9">
        <v>240692381</v>
      </c>
      <c r="D7" s="9" t="s">
        <v>23</v>
      </c>
      <c r="E7" s="9" t="s">
        <v>47</v>
      </c>
      <c r="F7" s="9" t="s">
        <v>35</v>
      </c>
      <c r="G7" s="9" t="s">
        <v>39</v>
      </c>
      <c r="H7" s="9" t="s">
        <v>79</v>
      </c>
      <c r="I7" s="9" t="s">
        <v>77</v>
      </c>
      <c r="J7" s="9" t="s">
        <v>80</v>
      </c>
      <c r="K7" s="4">
        <v>2.3120000000000002E-2</v>
      </c>
      <c r="L7" s="9" t="s">
        <v>25</v>
      </c>
      <c r="M7" s="9" t="s">
        <v>39</v>
      </c>
      <c r="N7" s="9" t="s">
        <v>30</v>
      </c>
      <c r="O7" s="9" t="s">
        <v>32</v>
      </c>
      <c r="P7" s="9" t="s">
        <v>51</v>
      </c>
      <c r="Q7" s="9" t="s">
        <v>42</v>
      </c>
      <c r="R7" s="9" t="s">
        <v>55</v>
      </c>
      <c r="S7" s="9" t="s">
        <v>29</v>
      </c>
      <c r="T7" s="9" t="s">
        <v>25</v>
      </c>
      <c r="U7" s="9" t="s">
        <v>29</v>
      </c>
      <c r="V7" s="9" t="s">
        <v>32</v>
      </c>
      <c r="W7" s="10">
        <v>4.6266363744181499E-2</v>
      </c>
      <c r="X7" s="10">
        <v>0.67529915138138596</v>
      </c>
      <c r="AA7" s="10"/>
      <c r="AB7" s="10"/>
      <c r="AC7" s="10"/>
      <c r="AD7" s="10"/>
      <c r="AE7" s="11" t="s">
        <v>1081</v>
      </c>
      <c r="AF7" s="12">
        <v>56</v>
      </c>
      <c r="AG7" s="12">
        <v>60</v>
      </c>
      <c r="AH7" s="12">
        <f t="shared" si="0"/>
        <v>116</v>
      </c>
      <c r="AI7" s="13">
        <f t="shared" si="1"/>
        <v>0.51724137931034486</v>
      </c>
      <c r="AJ7" s="11" t="s">
        <v>1081</v>
      </c>
      <c r="AK7" s="12">
        <v>15</v>
      </c>
      <c r="AL7" s="12">
        <v>43</v>
      </c>
      <c r="AM7" s="12">
        <f t="shared" si="2"/>
        <v>58</v>
      </c>
      <c r="AN7" s="13">
        <f t="shared" si="3"/>
        <v>0.74137931034482762</v>
      </c>
      <c r="AO7" s="11" t="s">
        <v>1081</v>
      </c>
      <c r="AP7" s="12">
        <v>46</v>
      </c>
      <c r="AQ7" s="12">
        <v>27</v>
      </c>
      <c r="AR7" s="12">
        <f t="shared" si="4"/>
        <v>73</v>
      </c>
      <c r="AS7" s="13">
        <f t="shared" si="5"/>
        <v>0.36986301369863012</v>
      </c>
    </row>
    <row r="8" spans="1:45" s="9" customFormat="1" x14ac:dyDescent="0.25">
      <c r="A8" s="5" t="s">
        <v>83</v>
      </c>
      <c r="B8" s="9" t="s">
        <v>81</v>
      </c>
      <c r="C8" s="9">
        <v>67003502</v>
      </c>
      <c r="D8" s="9" t="s">
        <v>25</v>
      </c>
      <c r="E8" s="9" t="s">
        <v>47</v>
      </c>
      <c r="F8" s="9" t="s">
        <v>43</v>
      </c>
      <c r="G8" s="9" t="s">
        <v>42</v>
      </c>
      <c r="H8" s="9" t="s">
        <v>84</v>
      </c>
      <c r="I8" s="9" t="s">
        <v>82</v>
      </c>
      <c r="J8" s="9" t="s">
        <v>87</v>
      </c>
      <c r="K8" s="4">
        <v>4.5010000000000001E-2</v>
      </c>
      <c r="L8" s="9" t="s">
        <v>29</v>
      </c>
      <c r="M8" s="9" t="s">
        <v>39</v>
      </c>
      <c r="N8" s="9" t="s">
        <v>39</v>
      </c>
      <c r="O8" s="9" t="s">
        <v>29</v>
      </c>
      <c r="P8" s="9" t="s">
        <v>85</v>
      </c>
      <c r="Q8" s="9" t="s">
        <v>40</v>
      </c>
      <c r="R8" s="9" t="s">
        <v>86</v>
      </c>
      <c r="S8" s="9" t="s">
        <v>29</v>
      </c>
      <c r="T8" s="9" t="s">
        <v>25</v>
      </c>
      <c r="U8" s="9" t="s">
        <v>25</v>
      </c>
      <c r="V8" s="9" t="s">
        <v>29</v>
      </c>
      <c r="W8" s="10">
        <v>1.6705698747083899E-3</v>
      </c>
      <c r="X8" s="10">
        <v>0.97136425404245197</v>
      </c>
      <c r="AA8" s="10"/>
      <c r="AB8" s="10" t="s">
        <v>1074</v>
      </c>
      <c r="AC8" s="10"/>
      <c r="AD8" s="10" t="s">
        <v>1074</v>
      </c>
      <c r="AE8" s="11" t="s">
        <v>1081</v>
      </c>
      <c r="AF8" s="12">
        <v>46</v>
      </c>
      <c r="AG8" s="12">
        <v>62</v>
      </c>
      <c r="AH8" s="12">
        <f t="shared" si="0"/>
        <v>108</v>
      </c>
      <c r="AI8" s="13">
        <f t="shared" si="1"/>
        <v>0.57407407407407407</v>
      </c>
      <c r="AJ8" s="11" t="s">
        <v>1081</v>
      </c>
      <c r="AK8" s="12">
        <v>39</v>
      </c>
      <c r="AL8" s="12">
        <v>44</v>
      </c>
      <c r="AM8" s="12">
        <f t="shared" si="2"/>
        <v>83</v>
      </c>
      <c r="AN8" s="13">
        <f t="shared" si="3"/>
        <v>0.53012048192771088</v>
      </c>
      <c r="AO8" s="11" t="s">
        <v>1084</v>
      </c>
      <c r="AP8" s="12">
        <v>1</v>
      </c>
      <c r="AQ8" s="12">
        <v>102</v>
      </c>
      <c r="AR8" s="12">
        <f t="shared" si="4"/>
        <v>103</v>
      </c>
      <c r="AS8" s="13">
        <f t="shared" si="5"/>
        <v>0.99029126213592233</v>
      </c>
    </row>
    <row r="9" spans="1:45" s="9" customFormat="1" x14ac:dyDescent="0.25">
      <c r="A9" s="5" t="s">
        <v>92</v>
      </c>
      <c r="B9" s="9" t="s">
        <v>81</v>
      </c>
      <c r="C9" s="9">
        <v>156979266</v>
      </c>
      <c r="D9" s="9" t="s">
        <v>24</v>
      </c>
      <c r="E9" s="9" t="s">
        <v>91</v>
      </c>
      <c r="K9" s="4">
        <v>1.72859E-2</v>
      </c>
      <c r="W9" s="10"/>
      <c r="X9" s="10"/>
      <c r="AA9" s="10"/>
      <c r="AB9" s="10"/>
      <c r="AC9" s="10"/>
      <c r="AD9" s="10"/>
      <c r="AE9" s="11" t="s">
        <v>1082</v>
      </c>
      <c r="AF9" s="12">
        <v>26</v>
      </c>
      <c r="AG9" s="12">
        <v>16</v>
      </c>
      <c r="AH9" s="12">
        <f t="shared" si="0"/>
        <v>42</v>
      </c>
      <c r="AI9" s="13">
        <f t="shared" si="1"/>
        <v>0.38095238095238093</v>
      </c>
      <c r="AJ9" s="11" t="s">
        <v>1082</v>
      </c>
      <c r="AK9" s="12">
        <v>18</v>
      </c>
      <c r="AL9" s="12">
        <v>18</v>
      </c>
      <c r="AM9" s="12">
        <f t="shared" si="2"/>
        <v>36</v>
      </c>
      <c r="AN9" s="13">
        <f t="shared" si="3"/>
        <v>0.5</v>
      </c>
      <c r="AO9" s="11" t="s">
        <v>1082</v>
      </c>
      <c r="AP9" s="12">
        <v>15</v>
      </c>
      <c r="AQ9" s="12">
        <v>14</v>
      </c>
      <c r="AR9" s="12">
        <f t="shared" si="4"/>
        <v>29</v>
      </c>
      <c r="AS9" s="13">
        <f t="shared" si="5"/>
        <v>0.48275862068965519</v>
      </c>
    </row>
    <row r="10" spans="1:45" s="9" customFormat="1" x14ac:dyDescent="0.25">
      <c r="A10" s="5" t="s">
        <v>95</v>
      </c>
      <c r="B10" s="9" t="s">
        <v>93</v>
      </c>
      <c r="C10" s="9">
        <v>73258354</v>
      </c>
      <c r="D10" s="9" t="s">
        <v>94</v>
      </c>
      <c r="E10" s="9" t="s">
        <v>25</v>
      </c>
      <c r="K10" s="4">
        <v>1.2999999999999999E-2</v>
      </c>
      <c r="W10" s="10">
        <v>0.99999999964932706</v>
      </c>
      <c r="X10" s="10">
        <v>3.50673240600117E-10</v>
      </c>
      <c r="AA10" s="10"/>
      <c r="AB10" s="10"/>
      <c r="AC10" s="10"/>
      <c r="AD10" s="10"/>
      <c r="AE10" s="11" t="s">
        <v>1082</v>
      </c>
      <c r="AF10" s="12">
        <v>18</v>
      </c>
      <c r="AG10" s="12">
        <v>7</v>
      </c>
      <c r="AH10" s="12">
        <f t="shared" si="0"/>
        <v>25</v>
      </c>
      <c r="AI10" s="13">
        <f t="shared" si="1"/>
        <v>0.28000000000000003</v>
      </c>
      <c r="AJ10" s="11" t="s">
        <v>1082</v>
      </c>
      <c r="AK10" s="12">
        <v>13</v>
      </c>
      <c r="AL10" s="12">
        <v>6</v>
      </c>
      <c r="AM10" s="12">
        <f t="shared" si="2"/>
        <v>19</v>
      </c>
      <c r="AN10" s="13">
        <f t="shared" si="3"/>
        <v>0.31578947368421051</v>
      </c>
      <c r="AO10" s="11" t="s">
        <v>49</v>
      </c>
      <c r="AP10" s="12">
        <v>2</v>
      </c>
      <c r="AQ10" s="12">
        <v>6</v>
      </c>
      <c r="AR10" s="12">
        <f t="shared" si="4"/>
        <v>8</v>
      </c>
      <c r="AS10" s="13">
        <f t="shared" si="5"/>
        <v>0.75</v>
      </c>
    </row>
    <row r="11" spans="1:45" s="9" customFormat="1" x14ac:dyDescent="0.25">
      <c r="A11" s="5" t="s">
        <v>97</v>
      </c>
      <c r="B11" s="9" t="s">
        <v>93</v>
      </c>
      <c r="C11" s="9">
        <v>89953243</v>
      </c>
      <c r="D11" s="9" t="s">
        <v>47</v>
      </c>
      <c r="E11" s="9" t="s">
        <v>25</v>
      </c>
      <c r="F11" s="9" t="s">
        <v>24</v>
      </c>
      <c r="G11" s="9" t="s">
        <v>53</v>
      </c>
      <c r="H11" s="9" t="s">
        <v>98</v>
      </c>
      <c r="I11" s="9" t="s">
        <v>96</v>
      </c>
      <c r="J11" s="9" t="s">
        <v>100</v>
      </c>
      <c r="K11" s="3">
        <v>8.2369999999999992E-6</v>
      </c>
      <c r="L11" s="9" t="s">
        <v>25</v>
      </c>
      <c r="M11" s="9" t="s">
        <v>39</v>
      </c>
      <c r="N11" s="9" t="s">
        <v>99</v>
      </c>
      <c r="O11" s="9" t="s">
        <v>32</v>
      </c>
      <c r="P11" s="9" t="s">
        <v>75</v>
      </c>
      <c r="Q11" s="9" t="s">
        <v>42</v>
      </c>
      <c r="R11" s="9" t="s">
        <v>54</v>
      </c>
      <c r="S11" s="9" t="s">
        <v>32</v>
      </c>
      <c r="T11" s="9" t="s">
        <v>25</v>
      </c>
      <c r="U11" s="9" t="s">
        <v>25</v>
      </c>
      <c r="V11" s="9" t="s">
        <v>29</v>
      </c>
      <c r="W11" s="10">
        <v>9.3508214259986709E-17</v>
      </c>
      <c r="X11" s="10">
        <v>8.8352314406189413E-3</v>
      </c>
      <c r="AA11" s="10"/>
      <c r="AB11" s="10"/>
      <c r="AC11" s="10" t="s">
        <v>1074</v>
      </c>
      <c r="AD11" s="10" t="s">
        <v>1074</v>
      </c>
      <c r="AE11" s="11" t="s">
        <v>1081</v>
      </c>
      <c r="AF11" s="12">
        <v>40</v>
      </c>
      <c r="AG11" s="12">
        <v>34</v>
      </c>
      <c r="AH11" s="12">
        <f t="shared" si="0"/>
        <v>74</v>
      </c>
      <c r="AI11" s="13">
        <f t="shared" si="1"/>
        <v>0.45945945945945948</v>
      </c>
      <c r="AJ11" s="11" t="s">
        <v>1081</v>
      </c>
      <c r="AK11" s="12">
        <v>41</v>
      </c>
      <c r="AL11" s="12">
        <v>30</v>
      </c>
      <c r="AM11" s="12">
        <f t="shared" si="2"/>
        <v>71</v>
      </c>
      <c r="AN11" s="13">
        <f t="shared" si="3"/>
        <v>0.42253521126760563</v>
      </c>
      <c r="AO11" s="11" t="s">
        <v>1081</v>
      </c>
      <c r="AP11" s="12">
        <v>34</v>
      </c>
      <c r="AQ11" s="12">
        <v>31</v>
      </c>
      <c r="AR11" s="12">
        <f t="shared" si="4"/>
        <v>65</v>
      </c>
      <c r="AS11" s="13">
        <f t="shared" si="5"/>
        <v>0.47692307692307695</v>
      </c>
    </row>
    <row r="12" spans="1:45" s="9" customFormat="1" x14ac:dyDescent="0.25">
      <c r="A12" s="5" t="s">
        <v>102</v>
      </c>
      <c r="B12" s="9" t="s">
        <v>93</v>
      </c>
      <c r="C12" s="9">
        <v>122258745</v>
      </c>
      <c r="D12" s="9" t="s">
        <v>47</v>
      </c>
      <c r="E12" s="9" t="s">
        <v>25</v>
      </c>
      <c r="F12" s="9" t="s">
        <v>35</v>
      </c>
      <c r="G12" s="9" t="s">
        <v>58</v>
      </c>
      <c r="H12" s="9" t="s">
        <v>103</v>
      </c>
      <c r="I12" s="9" t="s">
        <v>101</v>
      </c>
      <c r="J12" s="9" t="s">
        <v>102</v>
      </c>
      <c r="K12" s="4">
        <v>3.3910000000000003E-2</v>
      </c>
      <c r="L12" s="9" t="s">
        <v>29</v>
      </c>
      <c r="M12" s="9" t="s">
        <v>29</v>
      </c>
      <c r="N12" s="9" t="s">
        <v>39</v>
      </c>
      <c r="O12" s="9" t="s">
        <v>31</v>
      </c>
      <c r="P12" s="9" t="s">
        <v>85</v>
      </c>
      <c r="Q12" s="9" t="s">
        <v>32</v>
      </c>
      <c r="R12" s="9" t="s">
        <v>86</v>
      </c>
      <c r="S12" s="9" t="s">
        <v>32</v>
      </c>
      <c r="T12" s="9" t="s">
        <v>25</v>
      </c>
      <c r="U12" s="9" t="s">
        <v>25</v>
      </c>
      <c r="V12" s="9" t="s">
        <v>29</v>
      </c>
      <c r="W12" s="10">
        <v>3.9129769078991099E-8</v>
      </c>
      <c r="X12" s="10">
        <v>0.99999996087023091</v>
      </c>
      <c r="AA12" s="10"/>
      <c r="AB12" s="10"/>
      <c r="AC12" s="10"/>
      <c r="AD12" s="10"/>
      <c r="AE12" s="11" t="s">
        <v>1081</v>
      </c>
      <c r="AF12" s="12">
        <v>31</v>
      </c>
      <c r="AG12" s="12">
        <v>35</v>
      </c>
      <c r="AH12" s="12">
        <f t="shared" si="0"/>
        <v>66</v>
      </c>
      <c r="AI12" s="13">
        <f t="shared" si="1"/>
        <v>0.53030303030303028</v>
      </c>
      <c r="AJ12" s="11" t="s">
        <v>1081</v>
      </c>
      <c r="AK12" s="12">
        <v>25</v>
      </c>
      <c r="AL12" s="12">
        <v>18</v>
      </c>
      <c r="AM12" s="12">
        <f t="shared" si="2"/>
        <v>43</v>
      </c>
      <c r="AN12" s="13">
        <f t="shared" si="3"/>
        <v>0.41860465116279072</v>
      </c>
      <c r="AO12" s="11" t="s">
        <v>1081</v>
      </c>
      <c r="AP12" s="12">
        <v>27</v>
      </c>
      <c r="AQ12" s="12">
        <v>19</v>
      </c>
      <c r="AR12" s="12">
        <f t="shared" si="4"/>
        <v>46</v>
      </c>
      <c r="AS12" s="13">
        <f t="shared" si="5"/>
        <v>0.41304347826086957</v>
      </c>
    </row>
    <row r="13" spans="1:45" s="9" customFormat="1" x14ac:dyDescent="0.25">
      <c r="A13" s="5" t="s">
        <v>106</v>
      </c>
      <c r="B13" s="9" t="s">
        <v>104</v>
      </c>
      <c r="C13" s="9">
        <v>87268747</v>
      </c>
      <c r="D13" s="9" t="s">
        <v>47</v>
      </c>
      <c r="E13" s="9" t="s">
        <v>25</v>
      </c>
      <c r="F13" s="9" t="s">
        <v>24</v>
      </c>
      <c r="G13" s="9" t="s">
        <v>53</v>
      </c>
      <c r="H13" s="9" t="s">
        <v>107</v>
      </c>
      <c r="I13" s="9" t="s">
        <v>105</v>
      </c>
      <c r="J13" s="9" t="s">
        <v>109</v>
      </c>
      <c r="K13" s="4">
        <v>1.8710000000000001E-2</v>
      </c>
      <c r="L13" s="9" t="s">
        <v>25</v>
      </c>
      <c r="M13" s="9" t="s">
        <v>108</v>
      </c>
      <c r="N13" s="9" t="s">
        <v>30</v>
      </c>
      <c r="O13" s="9" t="s">
        <v>32</v>
      </c>
      <c r="P13" s="9" t="s">
        <v>29</v>
      </c>
      <c r="Q13" s="9" t="s">
        <v>32</v>
      </c>
      <c r="R13" s="9" t="s">
        <v>25</v>
      </c>
      <c r="S13" s="9" t="s">
        <v>32</v>
      </c>
      <c r="T13" s="9" t="s">
        <v>25</v>
      </c>
      <c r="U13" s="9" t="s">
        <v>25</v>
      </c>
      <c r="V13" s="9" t="s">
        <v>32</v>
      </c>
      <c r="W13" s="10">
        <v>0.99999828556645098</v>
      </c>
      <c r="X13" s="10">
        <v>1.7144335491720399E-6</v>
      </c>
      <c r="AA13" s="10"/>
      <c r="AB13" s="10"/>
      <c r="AC13" s="10"/>
      <c r="AD13" s="10"/>
      <c r="AE13" s="11" t="s">
        <v>1081</v>
      </c>
      <c r="AF13" s="12">
        <v>42</v>
      </c>
      <c r="AG13" s="12">
        <v>25</v>
      </c>
      <c r="AH13" s="12">
        <f t="shared" si="0"/>
        <v>67</v>
      </c>
      <c r="AI13" s="13">
        <f t="shared" si="1"/>
        <v>0.37313432835820898</v>
      </c>
      <c r="AJ13" s="11" t="s">
        <v>1081</v>
      </c>
      <c r="AK13" s="12">
        <v>21</v>
      </c>
      <c r="AL13" s="12">
        <v>23</v>
      </c>
      <c r="AM13" s="12">
        <f t="shared" si="2"/>
        <v>44</v>
      </c>
      <c r="AN13" s="13">
        <f t="shared" si="3"/>
        <v>0.52272727272727271</v>
      </c>
      <c r="AO13" s="11" t="s">
        <v>1081</v>
      </c>
      <c r="AP13" s="12">
        <v>28</v>
      </c>
      <c r="AQ13" s="12">
        <v>21</v>
      </c>
      <c r="AR13" s="12">
        <f t="shared" si="4"/>
        <v>49</v>
      </c>
      <c r="AS13" s="13">
        <f t="shared" si="5"/>
        <v>0.42857142857142855</v>
      </c>
    </row>
    <row r="14" spans="1:45" s="9" customFormat="1" x14ac:dyDescent="0.25">
      <c r="A14" s="5" t="s">
        <v>115</v>
      </c>
      <c r="B14" s="9" t="s">
        <v>112</v>
      </c>
      <c r="C14" s="9">
        <v>142864314</v>
      </c>
      <c r="D14" s="9" t="s">
        <v>113</v>
      </c>
      <c r="E14" s="9" t="s">
        <v>114</v>
      </c>
      <c r="K14" s="4"/>
      <c r="W14" s="10">
        <v>0.25334870429939799</v>
      </c>
      <c r="X14" s="10">
        <v>0.74664917133096798</v>
      </c>
      <c r="AA14" s="10"/>
      <c r="AB14" s="10"/>
      <c r="AC14" s="10"/>
      <c r="AD14" s="10"/>
      <c r="AE14" s="11" t="s">
        <v>1086</v>
      </c>
      <c r="AF14" s="12">
        <v>10</v>
      </c>
      <c r="AG14" s="12">
        <v>15</v>
      </c>
      <c r="AH14" s="12">
        <f t="shared" si="0"/>
        <v>25</v>
      </c>
      <c r="AI14" s="13">
        <f t="shared" si="1"/>
        <v>0.6</v>
      </c>
      <c r="AJ14" s="11" t="s">
        <v>1082</v>
      </c>
      <c r="AK14" s="12">
        <v>2</v>
      </c>
      <c r="AL14" s="12">
        <v>15</v>
      </c>
      <c r="AM14" s="12">
        <f t="shared" si="2"/>
        <v>17</v>
      </c>
      <c r="AN14" s="13">
        <f t="shared" si="3"/>
        <v>0.88235294117647056</v>
      </c>
      <c r="AO14" s="11" t="s">
        <v>1086</v>
      </c>
      <c r="AP14" s="12">
        <v>4</v>
      </c>
      <c r="AQ14" s="12">
        <v>9</v>
      </c>
      <c r="AR14" s="12">
        <f t="shared" si="4"/>
        <v>13</v>
      </c>
      <c r="AS14" s="13">
        <f t="shared" si="5"/>
        <v>0.69230769230769229</v>
      </c>
    </row>
    <row r="15" spans="1:45" s="9" customFormat="1" x14ac:dyDescent="0.25">
      <c r="A15" s="5" t="s">
        <v>119</v>
      </c>
      <c r="B15" s="9" t="s">
        <v>117</v>
      </c>
      <c r="C15" s="9">
        <v>127714388</v>
      </c>
      <c r="D15" s="9" t="s">
        <v>23</v>
      </c>
      <c r="E15" s="9" t="s">
        <v>47</v>
      </c>
      <c r="H15" s="9" t="s">
        <v>120</v>
      </c>
      <c r="K15" s="4">
        <v>2.4145099999999999E-2</v>
      </c>
      <c r="W15" s="10">
        <v>1.58633515439893E-3</v>
      </c>
      <c r="X15" s="10">
        <v>0.69001746561919497</v>
      </c>
      <c r="AA15" s="10"/>
      <c r="AB15" s="10"/>
      <c r="AC15" s="10"/>
      <c r="AD15" s="10"/>
      <c r="AE15" s="11" t="s">
        <v>1081</v>
      </c>
      <c r="AF15" s="12">
        <v>52</v>
      </c>
      <c r="AG15" s="12">
        <v>34</v>
      </c>
      <c r="AH15" s="12">
        <f t="shared" si="0"/>
        <v>86</v>
      </c>
      <c r="AI15" s="13">
        <f t="shared" si="1"/>
        <v>0.39534883720930231</v>
      </c>
      <c r="AJ15" s="11" t="s">
        <v>1081</v>
      </c>
      <c r="AK15" s="12">
        <v>33</v>
      </c>
      <c r="AL15" s="12">
        <v>39</v>
      </c>
      <c r="AM15" s="12">
        <f t="shared" si="2"/>
        <v>72</v>
      </c>
      <c r="AN15" s="13">
        <f t="shared" si="3"/>
        <v>0.54166666666666663</v>
      </c>
      <c r="AO15" s="11" t="s">
        <v>1081</v>
      </c>
      <c r="AP15" s="12">
        <v>43</v>
      </c>
      <c r="AQ15" s="12">
        <v>22</v>
      </c>
      <c r="AR15" s="12">
        <f t="shared" si="4"/>
        <v>65</v>
      </c>
      <c r="AS15" s="13">
        <f t="shared" si="5"/>
        <v>0.33846153846153848</v>
      </c>
    </row>
    <row r="16" spans="1:45" s="9" customFormat="1" x14ac:dyDescent="0.25">
      <c r="A16" s="5" t="s">
        <v>122</v>
      </c>
      <c r="B16" s="9" t="s">
        <v>117</v>
      </c>
      <c r="C16" s="9">
        <v>128258121</v>
      </c>
      <c r="D16" s="9" t="s">
        <v>47</v>
      </c>
      <c r="E16" s="9" t="s">
        <v>23</v>
      </c>
      <c r="F16" s="9" t="s">
        <v>35</v>
      </c>
      <c r="G16" s="9" t="s">
        <v>48</v>
      </c>
      <c r="H16" s="9" t="s">
        <v>123</v>
      </c>
      <c r="I16" s="9" t="s">
        <v>121</v>
      </c>
      <c r="J16" s="9" t="s">
        <v>128</v>
      </c>
      <c r="K16" s="4">
        <v>2.8060000000000002E-2</v>
      </c>
      <c r="L16" s="9" t="s">
        <v>124</v>
      </c>
      <c r="M16" s="9" t="s">
        <v>125</v>
      </c>
      <c r="N16" s="9" t="s">
        <v>126</v>
      </c>
      <c r="O16" s="9" t="s">
        <v>32</v>
      </c>
      <c r="P16" s="9" t="s">
        <v>32</v>
      </c>
      <c r="Q16" s="9" t="s">
        <v>40</v>
      </c>
      <c r="R16" s="9" t="s">
        <v>127</v>
      </c>
      <c r="S16" s="9" t="s">
        <v>124</v>
      </c>
      <c r="T16" s="9" t="s">
        <v>25</v>
      </c>
      <c r="U16" s="9" t="s">
        <v>25</v>
      </c>
      <c r="V16" s="9" t="s">
        <v>32</v>
      </c>
      <c r="W16" s="10">
        <v>0.99492556873259796</v>
      </c>
      <c r="X16" s="10">
        <v>5.0744312292210301E-3</v>
      </c>
      <c r="AA16" s="10"/>
      <c r="AB16" s="10" t="s">
        <v>1074</v>
      </c>
      <c r="AC16" s="10"/>
      <c r="AD16" s="10" t="s">
        <v>1074</v>
      </c>
      <c r="AE16" s="11" t="s">
        <v>1081</v>
      </c>
      <c r="AF16" s="12">
        <v>83</v>
      </c>
      <c r="AG16" s="12">
        <v>64</v>
      </c>
      <c r="AH16" s="12">
        <f t="shared" si="0"/>
        <v>147</v>
      </c>
      <c r="AI16" s="13">
        <f t="shared" si="1"/>
        <v>0.43537414965986393</v>
      </c>
      <c r="AJ16" s="11" t="s">
        <v>1081</v>
      </c>
      <c r="AK16" s="12">
        <v>48</v>
      </c>
      <c r="AL16" s="12">
        <v>32</v>
      </c>
      <c r="AM16" s="12">
        <f t="shared" si="2"/>
        <v>80</v>
      </c>
      <c r="AN16" s="13">
        <f t="shared" si="3"/>
        <v>0.4</v>
      </c>
      <c r="AO16" s="11" t="s">
        <v>1081</v>
      </c>
      <c r="AP16" s="12">
        <v>32</v>
      </c>
      <c r="AQ16" s="12">
        <v>56</v>
      </c>
      <c r="AR16" s="12">
        <f t="shared" si="4"/>
        <v>88</v>
      </c>
      <c r="AS16" s="13">
        <f t="shared" si="5"/>
        <v>0.63636363636363635</v>
      </c>
    </row>
    <row r="17" spans="1:45" s="9" customFormat="1" x14ac:dyDescent="0.25">
      <c r="A17" s="5" t="s">
        <v>130</v>
      </c>
      <c r="B17" s="9" t="s">
        <v>117</v>
      </c>
      <c r="C17" s="9">
        <v>128634284</v>
      </c>
      <c r="D17" s="9" t="s">
        <v>129</v>
      </c>
      <c r="E17" s="9" t="s">
        <v>47</v>
      </c>
      <c r="K17" s="3">
        <v>3.2291400000000001E-5</v>
      </c>
      <c r="W17" s="10">
        <v>3.6986049111184799E-5</v>
      </c>
      <c r="X17" s="10">
        <v>0.824117107300254</v>
      </c>
      <c r="Y17" s="9" t="s">
        <v>1074</v>
      </c>
      <c r="AA17" s="10"/>
      <c r="AB17" s="10" t="s">
        <v>1074</v>
      </c>
      <c r="AC17" s="10"/>
      <c r="AD17" s="10" t="s">
        <v>1074</v>
      </c>
      <c r="AE17" s="11" t="s">
        <v>1082</v>
      </c>
      <c r="AF17" s="12">
        <v>23</v>
      </c>
      <c r="AG17" s="12">
        <v>21</v>
      </c>
      <c r="AH17" s="12">
        <f t="shared" si="0"/>
        <v>44</v>
      </c>
      <c r="AI17" s="13">
        <f t="shared" si="1"/>
        <v>0.47727272727272729</v>
      </c>
      <c r="AJ17" s="11" t="s">
        <v>1082</v>
      </c>
      <c r="AK17" s="12">
        <v>19</v>
      </c>
      <c r="AL17" s="12">
        <v>16</v>
      </c>
      <c r="AM17" s="12">
        <f t="shared" si="2"/>
        <v>35</v>
      </c>
      <c r="AN17" s="13">
        <f t="shared" si="3"/>
        <v>0.45714285714285713</v>
      </c>
      <c r="AO17" s="11" t="s">
        <v>1082</v>
      </c>
      <c r="AP17" s="12">
        <v>14</v>
      </c>
      <c r="AQ17" s="12">
        <v>13</v>
      </c>
      <c r="AR17" s="12">
        <f t="shared" si="4"/>
        <v>27</v>
      </c>
      <c r="AS17" s="13">
        <f t="shared" si="5"/>
        <v>0.48148148148148145</v>
      </c>
    </row>
    <row r="18" spans="1:45" s="9" customFormat="1" x14ac:dyDescent="0.25">
      <c r="A18" s="5" t="s">
        <v>132</v>
      </c>
      <c r="B18" s="9" t="s">
        <v>117</v>
      </c>
      <c r="C18" s="9">
        <v>128822807</v>
      </c>
      <c r="D18" s="9" t="s">
        <v>23</v>
      </c>
      <c r="E18" s="9" t="s">
        <v>47</v>
      </c>
      <c r="F18" s="9" t="s">
        <v>39</v>
      </c>
      <c r="G18" s="9" t="s">
        <v>35</v>
      </c>
      <c r="H18" s="9" t="s">
        <v>133</v>
      </c>
      <c r="I18" s="9" t="s">
        <v>131</v>
      </c>
      <c r="J18" s="9" t="s">
        <v>134</v>
      </c>
      <c r="K18" s="4">
        <v>1.163E-2</v>
      </c>
      <c r="L18" s="9" t="s">
        <v>33</v>
      </c>
      <c r="M18" s="9" t="s">
        <v>30</v>
      </c>
      <c r="N18" s="9" t="s">
        <v>30</v>
      </c>
      <c r="O18" s="9" t="s">
        <v>32</v>
      </c>
      <c r="P18" s="9" t="s">
        <v>29</v>
      </c>
      <c r="Q18" s="9" t="s">
        <v>33</v>
      </c>
      <c r="R18" s="9" t="s">
        <v>33</v>
      </c>
      <c r="S18" s="9" t="s">
        <v>33</v>
      </c>
      <c r="T18" s="9" t="s">
        <v>25</v>
      </c>
      <c r="U18" s="9" t="s">
        <v>25</v>
      </c>
      <c r="V18" s="9" t="s">
        <v>29</v>
      </c>
      <c r="W18" s="10">
        <v>0.10484979396541499</v>
      </c>
      <c r="X18" s="10">
        <v>0.89373987674125599</v>
      </c>
      <c r="AA18" s="10"/>
      <c r="AB18" s="10"/>
      <c r="AC18" s="10"/>
      <c r="AD18" s="10"/>
      <c r="AE18" s="11" t="s">
        <v>1081</v>
      </c>
      <c r="AF18" s="12">
        <v>29</v>
      </c>
      <c r="AG18" s="12">
        <v>17</v>
      </c>
      <c r="AH18" s="12">
        <f t="shared" si="0"/>
        <v>46</v>
      </c>
      <c r="AI18" s="13">
        <f t="shared" si="1"/>
        <v>0.36956521739130432</v>
      </c>
      <c r="AJ18" s="11" t="s">
        <v>1081</v>
      </c>
      <c r="AK18" s="12">
        <v>16</v>
      </c>
      <c r="AL18" s="12">
        <v>17</v>
      </c>
      <c r="AM18" s="12">
        <f t="shared" si="2"/>
        <v>33</v>
      </c>
      <c r="AN18" s="13">
        <f t="shared" si="3"/>
        <v>0.51515151515151514</v>
      </c>
      <c r="AO18" s="11" t="s">
        <v>1081</v>
      </c>
      <c r="AP18" s="12">
        <v>15</v>
      </c>
      <c r="AQ18" s="12">
        <v>14</v>
      </c>
      <c r="AR18" s="12">
        <f t="shared" si="4"/>
        <v>29</v>
      </c>
      <c r="AS18" s="13">
        <f t="shared" si="5"/>
        <v>0.48275862068965519</v>
      </c>
    </row>
    <row r="19" spans="1:45" s="9" customFormat="1" x14ac:dyDescent="0.25">
      <c r="A19" s="5" t="s">
        <v>136</v>
      </c>
      <c r="B19" s="9" t="s">
        <v>117</v>
      </c>
      <c r="C19" s="9">
        <v>137220942</v>
      </c>
      <c r="D19" s="9" t="s">
        <v>25</v>
      </c>
      <c r="E19" s="9" t="s">
        <v>23</v>
      </c>
      <c r="F19" s="9" t="s">
        <v>25</v>
      </c>
      <c r="G19" s="9" t="s">
        <v>39</v>
      </c>
      <c r="H19" s="9" t="s">
        <v>137</v>
      </c>
      <c r="I19" s="9" t="s">
        <v>135</v>
      </c>
      <c r="J19" s="9" t="s">
        <v>138</v>
      </c>
      <c r="K19" s="4">
        <v>1.4449999999999999E-2</v>
      </c>
      <c r="L19" s="9" t="s">
        <v>25</v>
      </c>
      <c r="M19" s="9" t="s">
        <v>30</v>
      </c>
      <c r="N19" s="9" t="s">
        <v>30</v>
      </c>
      <c r="O19" s="9" t="s">
        <v>32</v>
      </c>
      <c r="P19" s="9" t="s">
        <v>55</v>
      </c>
      <c r="Q19" s="9" t="s">
        <v>32</v>
      </c>
      <c r="R19" s="9" t="s">
        <v>86</v>
      </c>
      <c r="S19" s="9" t="s">
        <v>32</v>
      </c>
      <c r="T19" s="9" t="s">
        <v>25</v>
      </c>
      <c r="U19" s="9" t="s">
        <v>25</v>
      </c>
      <c r="V19" s="9" t="s">
        <v>29</v>
      </c>
      <c r="W19" s="10">
        <v>0.60352909604919391</v>
      </c>
      <c r="X19" s="10">
        <v>0.35975891399989202</v>
      </c>
      <c r="AA19" s="10"/>
      <c r="AB19" s="10"/>
      <c r="AC19" s="10"/>
      <c r="AD19" s="10"/>
      <c r="AE19" s="11" t="s">
        <v>1081</v>
      </c>
      <c r="AF19" s="12">
        <v>56</v>
      </c>
      <c r="AG19" s="12">
        <v>21</v>
      </c>
      <c r="AH19" s="12">
        <f t="shared" si="0"/>
        <v>77</v>
      </c>
      <c r="AI19" s="13">
        <f t="shared" si="1"/>
        <v>0.27272727272727271</v>
      </c>
      <c r="AJ19" s="11" t="s">
        <v>1081</v>
      </c>
      <c r="AK19" s="12">
        <v>30</v>
      </c>
      <c r="AL19" s="12">
        <v>21</v>
      </c>
      <c r="AM19" s="12">
        <f t="shared" si="2"/>
        <v>51</v>
      </c>
      <c r="AN19" s="13">
        <f t="shared" si="3"/>
        <v>0.41176470588235292</v>
      </c>
      <c r="AO19" s="11" t="s">
        <v>1081</v>
      </c>
      <c r="AP19" s="12">
        <v>38</v>
      </c>
      <c r="AQ19" s="12">
        <v>13</v>
      </c>
      <c r="AR19" s="12">
        <f t="shared" si="4"/>
        <v>51</v>
      </c>
      <c r="AS19" s="13">
        <f t="shared" si="5"/>
        <v>0.25490196078431371</v>
      </c>
    </row>
    <row r="20" spans="1:45" s="9" customFormat="1" x14ac:dyDescent="0.25">
      <c r="A20" s="5" t="s">
        <v>142</v>
      </c>
      <c r="B20" s="9" t="s">
        <v>139</v>
      </c>
      <c r="C20" s="9">
        <v>45003561</v>
      </c>
      <c r="D20" s="9" t="s">
        <v>24</v>
      </c>
      <c r="E20" s="9" t="s">
        <v>23</v>
      </c>
      <c r="F20" s="9" t="s">
        <v>48</v>
      </c>
      <c r="G20" s="9" t="s">
        <v>23</v>
      </c>
      <c r="H20" s="9" t="s">
        <v>143</v>
      </c>
      <c r="I20" s="9" t="s">
        <v>141</v>
      </c>
      <c r="J20" s="9" t="s">
        <v>144</v>
      </c>
      <c r="K20" s="4">
        <v>3.7330000000000002E-2</v>
      </c>
      <c r="L20" s="9" t="s">
        <v>25</v>
      </c>
      <c r="M20" s="9" t="s">
        <v>30</v>
      </c>
      <c r="N20" s="9" t="s">
        <v>30</v>
      </c>
      <c r="O20" s="9" t="s">
        <v>29</v>
      </c>
      <c r="P20" s="9" t="s">
        <v>39</v>
      </c>
      <c r="Q20" s="9" t="s">
        <v>42</v>
      </c>
      <c r="R20" s="9" t="s">
        <v>25</v>
      </c>
      <c r="S20" s="9" t="s">
        <v>32</v>
      </c>
      <c r="T20" s="9" t="s">
        <v>25</v>
      </c>
      <c r="U20" s="9" t="s">
        <v>25</v>
      </c>
      <c r="V20" s="9" t="s">
        <v>32</v>
      </c>
      <c r="W20" s="10">
        <v>0.12668432720088099</v>
      </c>
      <c r="X20" s="10">
        <v>0.7801441236279979</v>
      </c>
      <c r="AA20" s="10"/>
      <c r="AB20" s="10"/>
      <c r="AC20" s="10"/>
      <c r="AD20" s="10"/>
      <c r="AE20" s="11" t="s">
        <v>1081</v>
      </c>
      <c r="AF20" s="12">
        <v>45</v>
      </c>
      <c r="AG20" s="12">
        <v>30</v>
      </c>
      <c r="AH20" s="12">
        <f t="shared" si="0"/>
        <v>75</v>
      </c>
      <c r="AI20" s="13">
        <f t="shared" si="1"/>
        <v>0.4</v>
      </c>
      <c r="AJ20" s="11" t="s">
        <v>1081</v>
      </c>
      <c r="AK20" s="12">
        <v>30</v>
      </c>
      <c r="AL20" s="12">
        <v>27</v>
      </c>
      <c r="AM20" s="12">
        <f t="shared" si="2"/>
        <v>57</v>
      </c>
      <c r="AN20" s="13">
        <f t="shared" si="3"/>
        <v>0.47368421052631576</v>
      </c>
      <c r="AO20" s="11" t="s">
        <v>1081</v>
      </c>
      <c r="AP20" s="12">
        <v>24</v>
      </c>
      <c r="AQ20" s="12">
        <v>25</v>
      </c>
      <c r="AR20" s="12">
        <f t="shared" si="4"/>
        <v>49</v>
      </c>
      <c r="AS20" s="13">
        <f t="shared" si="5"/>
        <v>0.51020408163265307</v>
      </c>
    </row>
    <row r="21" spans="1:45" s="9" customFormat="1" ht="30" x14ac:dyDescent="0.25">
      <c r="A21" s="5" t="s">
        <v>145</v>
      </c>
      <c r="B21" s="9" t="s">
        <v>139</v>
      </c>
      <c r="C21" s="9">
        <v>46462341</v>
      </c>
      <c r="D21" s="9" t="s">
        <v>47</v>
      </c>
      <c r="E21" s="9" t="s">
        <v>24</v>
      </c>
      <c r="F21" s="9" t="s">
        <v>24</v>
      </c>
      <c r="G21" s="9" t="s">
        <v>48</v>
      </c>
      <c r="H21" s="15" t="s">
        <v>1146</v>
      </c>
      <c r="I21" s="9" t="s">
        <v>33</v>
      </c>
      <c r="J21" s="9" t="s">
        <v>146</v>
      </c>
      <c r="K21" s="4" t="s">
        <v>33</v>
      </c>
      <c r="L21" s="9" t="s">
        <v>33</v>
      </c>
      <c r="M21" s="9" t="s">
        <v>33</v>
      </c>
      <c r="N21" s="9" t="s">
        <v>33</v>
      </c>
      <c r="O21" s="9" t="s">
        <v>33</v>
      </c>
      <c r="P21" s="9" t="s">
        <v>33</v>
      </c>
      <c r="Q21" s="9" t="s">
        <v>33</v>
      </c>
      <c r="R21" s="9" t="s">
        <v>33</v>
      </c>
      <c r="S21" s="9" t="s">
        <v>33</v>
      </c>
      <c r="T21" s="9" t="s">
        <v>33</v>
      </c>
      <c r="U21" s="9" t="s">
        <v>33</v>
      </c>
      <c r="V21" s="9" t="s">
        <v>33</v>
      </c>
      <c r="W21" s="10">
        <v>6.1159701324137402E-9</v>
      </c>
      <c r="X21" s="10">
        <v>1.89782625125119E-2</v>
      </c>
      <c r="AA21" s="10"/>
      <c r="AB21" s="10"/>
      <c r="AC21" s="10"/>
      <c r="AD21" s="10"/>
      <c r="AE21" s="11" t="s">
        <v>1081</v>
      </c>
      <c r="AF21" s="12">
        <v>196</v>
      </c>
      <c r="AG21" s="12">
        <v>58</v>
      </c>
      <c r="AH21" s="12">
        <f t="shared" si="0"/>
        <v>254</v>
      </c>
      <c r="AI21" s="13">
        <f t="shared" si="1"/>
        <v>0.2283464566929134</v>
      </c>
      <c r="AJ21" s="11" t="s">
        <v>1081</v>
      </c>
      <c r="AK21" s="12">
        <v>112</v>
      </c>
      <c r="AL21" s="12">
        <v>36</v>
      </c>
      <c r="AM21" s="12">
        <f t="shared" si="2"/>
        <v>148</v>
      </c>
      <c r="AN21" s="13">
        <f t="shared" si="3"/>
        <v>0.24324324324324326</v>
      </c>
      <c r="AO21" s="11" t="s">
        <v>1081</v>
      </c>
      <c r="AP21" s="12">
        <v>62</v>
      </c>
      <c r="AQ21" s="12">
        <v>89</v>
      </c>
      <c r="AR21" s="12">
        <f t="shared" si="4"/>
        <v>151</v>
      </c>
      <c r="AS21" s="13">
        <f t="shared" si="5"/>
        <v>0.58940397350993379</v>
      </c>
    </row>
    <row r="22" spans="1:45" s="9" customFormat="1" ht="105" x14ac:dyDescent="0.25">
      <c r="A22" s="5" t="s">
        <v>149</v>
      </c>
      <c r="B22" s="9" t="s">
        <v>139</v>
      </c>
      <c r="C22" s="9">
        <v>49655142</v>
      </c>
      <c r="D22" s="9" t="s">
        <v>23</v>
      </c>
      <c r="E22" s="9" t="s">
        <v>24</v>
      </c>
      <c r="F22" s="9" t="s">
        <v>35</v>
      </c>
      <c r="G22" s="9" t="s">
        <v>147</v>
      </c>
      <c r="H22" s="15" t="s">
        <v>1226</v>
      </c>
      <c r="I22" s="9" t="s">
        <v>148</v>
      </c>
      <c r="J22" s="9" t="s">
        <v>150</v>
      </c>
      <c r="K22" s="4">
        <v>7.4289999999999998E-3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71</v>
      </c>
      <c r="Q22" s="9" t="s">
        <v>40</v>
      </c>
      <c r="R22" s="9" t="s">
        <v>118</v>
      </c>
      <c r="S22" s="9" t="s">
        <v>29</v>
      </c>
      <c r="T22" s="9" t="s">
        <v>29</v>
      </c>
      <c r="U22" s="9" t="s">
        <v>29</v>
      </c>
      <c r="V22" s="9" t="s">
        <v>29</v>
      </c>
      <c r="W22" s="10">
        <v>1.4030306190231E-2</v>
      </c>
      <c r="X22" s="10">
        <v>0.9857033762189209</v>
      </c>
      <c r="AA22" s="10"/>
      <c r="AB22" s="10"/>
      <c r="AC22" s="10"/>
      <c r="AD22" s="10"/>
      <c r="AE22" s="11" t="s">
        <v>1081</v>
      </c>
      <c r="AF22" s="12">
        <v>24</v>
      </c>
      <c r="AG22" s="12">
        <v>30</v>
      </c>
      <c r="AH22" s="12">
        <f t="shared" si="0"/>
        <v>54</v>
      </c>
      <c r="AI22" s="13">
        <f t="shared" si="1"/>
        <v>0.55555555555555558</v>
      </c>
      <c r="AJ22" s="11" t="s">
        <v>1081</v>
      </c>
      <c r="AK22" s="12">
        <v>19</v>
      </c>
      <c r="AL22" s="12">
        <v>11</v>
      </c>
      <c r="AM22" s="12">
        <f t="shared" si="2"/>
        <v>30</v>
      </c>
      <c r="AN22" s="13">
        <f t="shared" si="3"/>
        <v>0.36666666666666664</v>
      </c>
      <c r="AO22" s="11" t="s">
        <v>1081</v>
      </c>
      <c r="AP22" s="12">
        <v>19</v>
      </c>
      <c r="AQ22" s="12">
        <v>18</v>
      </c>
      <c r="AR22" s="12">
        <f t="shared" si="4"/>
        <v>37</v>
      </c>
      <c r="AS22" s="13">
        <f t="shared" si="5"/>
        <v>0.48648648648648651</v>
      </c>
    </row>
    <row r="23" spans="1:45" s="9" customFormat="1" ht="105" x14ac:dyDescent="0.25">
      <c r="A23" s="5" t="s">
        <v>152</v>
      </c>
      <c r="B23" s="9" t="s">
        <v>139</v>
      </c>
      <c r="C23" s="9">
        <v>54132882</v>
      </c>
      <c r="D23" s="9" t="s">
        <v>25</v>
      </c>
      <c r="E23" s="9" t="s">
        <v>47</v>
      </c>
      <c r="F23" s="9" t="s">
        <v>32</v>
      </c>
      <c r="G23" s="9" t="s">
        <v>48</v>
      </c>
      <c r="H23" s="15" t="s">
        <v>1225</v>
      </c>
      <c r="I23" s="9" t="s">
        <v>151</v>
      </c>
      <c r="J23" s="9" t="s">
        <v>158</v>
      </c>
      <c r="K23" s="4">
        <v>2.7980000000000001E-2</v>
      </c>
      <c r="L23" s="9" t="s">
        <v>153</v>
      </c>
      <c r="M23" s="9" t="s">
        <v>154</v>
      </c>
      <c r="N23" s="9" t="s">
        <v>155</v>
      </c>
      <c r="O23" s="9" t="s">
        <v>33</v>
      </c>
      <c r="P23" s="9" t="s">
        <v>156</v>
      </c>
      <c r="Q23" s="9" t="s">
        <v>32</v>
      </c>
      <c r="R23" s="9" t="s">
        <v>153</v>
      </c>
      <c r="S23" s="9" t="s">
        <v>157</v>
      </c>
      <c r="T23" s="9" t="s">
        <v>25</v>
      </c>
      <c r="U23" s="9" t="s">
        <v>25</v>
      </c>
      <c r="V23" s="9" t="s">
        <v>29</v>
      </c>
      <c r="W23" s="10">
        <v>7.23123612897865E-11</v>
      </c>
      <c r="X23" s="10">
        <v>0.99999709993381991</v>
      </c>
      <c r="Z23" s="9" t="s">
        <v>1075</v>
      </c>
      <c r="AA23" s="10"/>
      <c r="AB23" s="10"/>
      <c r="AC23" s="10"/>
      <c r="AD23" s="10" t="s">
        <v>1074</v>
      </c>
      <c r="AE23" s="11" t="s">
        <v>1081</v>
      </c>
      <c r="AF23" s="12">
        <v>23</v>
      </c>
      <c r="AG23" s="12">
        <v>29</v>
      </c>
      <c r="AH23" s="12">
        <f t="shared" si="0"/>
        <v>52</v>
      </c>
      <c r="AI23" s="13">
        <f t="shared" si="1"/>
        <v>0.55769230769230771</v>
      </c>
      <c r="AJ23" s="11" t="s">
        <v>1081</v>
      </c>
      <c r="AK23" s="12">
        <v>21</v>
      </c>
      <c r="AL23" s="12">
        <v>26</v>
      </c>
      <c r="AM23" s="12">
        <f t="shared" si="2"/>
        <v>47</v>
      </c>
      <c r="AN23" s="13">
        <f t="shared" si="3"/>
        <v>0.55319148936170215</v>
      </c>
      <c r="AO23" s="11" t="s">
        <v>1081</v>
      </c>
      <c r="AP23" s="12">
        <v>16</v>
      </c>
      <c r="AQ23" s="12">
        <v>22</v>
      </c>
      <c r="AR23" s="12">
        <f t="shared" si="4"/>
        <v>38</v>
      </c>
      <c r="AS23" s="13">
        <f t="shared" si="5"/>
        <v>0.57894736842105265</v>
      </c>
    </row>
    <row r="24" spans="1:45" s="9" customFormat="1" x14ac:dyDescent="0.25">
      <c r="A24" s="5" t="s">
        <v>160</v>
      </c>
      <c r="B24" s="9" t="s">
        <v>139</v>
      </c>
      <c r="C24" s="9">
        <v>68572720</v>
      </c>
      <c r="D24" s="9" t="s">
        <v>23</v>
      </c>
      <c r="E24" s="9" t="s">
        <v>25</v>
      </c>
      <c r="F24" s="9" t="s">
        <v>53</v>
      </c>
      <c r="G24" s="9" t="s">
        <v>43</v>
      </c>
      <c r="H24" s="9" t="s">
        <v>161</v>
      </c>
      <c r="I24" s="9" t="s">
        <v>159</v>
      </c>
      <c r="J24" s="9" t="s">
        <v>162</v>
      </c>
      <c r="K24" s="4">
        <v>1.4080000000000001E-2</v>
      </c>
      <c r="L24" s="9" t="s">
        <v>29</v>
      </c>
      <c r="M24" s="9" t="s">
        <v>39</v>
      </c>
      <c r="N24" s="9" t="s">
        <v>30</v>
      </c>
      <c r="O24" s="9" t="s">
        <v>32</v>
      </c>
      <c r="P24" s="9" t="s">
        <v>32</v>
      </c>
      <c r="Q24" s="9" t="s">
        <v>42</v>
      </c>
      <c r="R24" s="9" t="s">
        <v>25</v>
      </c>
      <c r="S24" s="9" t="s">
        <v>32</v>
      </c>
      <c r="T24" s="9" t="s">
        <v>25</v>
      </c>
      <c r="U24" s="9" t="s">
        <v>25</v>
      </c>
      <c r="V24" s="9" t="s">
        <v>29</v>
      </c>
      <c r="W24" s="10">
        <v>0.99956327761130004</v>
      </c>
      <c r="X24" s="10">
        <v>4.3672238860399697E-4</v>
      </c>
      <c r="AA24" s="10"/>
      <c r="AB24" s="10"/>
      <c r="AC24" s="10"/>
      <c r="AD24" s="10"/>
      <c r="AE24" s="11" t="s">
        <v>1081</v>
      </c>
      <c r="AF24" s="12">
        <v>9</v>
      </c>
      <c r="AG24" s="12">
        <v>9</v>
      </c>
      <c r="AH24" s="12">
        <f t="shared" si="0"/>
        <v>18</v>
      </c>
      <c r="AI24" s="13">
        <f t="shared" si="1"/>
        <v>0.5</v>
      </c>
      <c r="AJ24" s="11" t="s">
        <v>1081</v>
      </c>
      <c r="AK24" s="12">
        <v>9</v>
      </c>
      <c r="AL24" s="12">
        <v>9</v>
      </c>
      <c r="AM24" s="12">
        <f t="shared" si="2"/>
        <v>18</v>
      </c>
      <c r="AN24" s="13">
        <f t="shared" si="3"/>
        <v>0.5</v>
      </c>
      <c r="AO24" s="11" t="s">
        <v>1081</v>
      </c>
      <c r="AP24" s="12">
        <v>7</v>
      </c>
      <c r="AQ24" s="12">
        <v>6</v>
      </c>
      <c r="AR24" s="12">
        <f t="shared" si="4"/>
        <v>13</v>
      </c>
      <c r="AS24" s="13">
        <f t="shared" si="5"/>
        <v>0.46153846153846156</v>
      </c>
    </row>
    <row r="25" spans="1:45" s="9" customFormat="1" x14ac:dyDescent="0.25">
      <c r="A25" s="5" t="s">
        <v>165</v>
      </c>
      <c r="B25" s="9" t="s">
        <v>139</v>
      </c>
      <c r="C25" s="9">
        <v>70538311</v>
      </c>
      <c r="D25" s="9" t="s">
        <v>23</v>
      </c>
      <c r="E25" s="9" t="s">
        <v>24</v>
      </c>
      <c r="F25" s="9" t="s">
        <v>35</v>
      </c>
      <c r="G25" s="9" t="s">
        <v>163</v>
      </c>
      <c r="H25" s="9" t="s">
        <v>166</v>
      </c>
      <c r="I25" s="9" t="s">
        <v>164</v>
      </c>
      <c r="J25" s="9" t="s">
        <v>167</v>
      </c>
      <c r="K25" s="3">
        <v>2.7999999999999998E-4</v>
      </c>
      <c r="L25" s="9" t="s">
        <v>29</v>
      </c>
      <c r="M25" s="9" t="s">
        <v>29</v>
      </c>
      <c r="N25" s="9" t="s">
        <v>39</v>
      </c>
      <c r="O25" s="9" t="s">
        <v>29</v>
      </c>
      <c r="P25" s="9" t="s">
        <v>55</v>
      </c>
      <c r="Q25" s="9" t="s">
        <v>40</v>
      </c>
      <c r="R25" s="9" t="s">
        <v>25</v>
      </c>
      <c r="S25" s="9" t="s">
        <v>32</v>
      </c>
      <c r="T25" s="9" t="s">
        <v>25</v>
      </c>
      <c r="U25" s="9" t="s">
        <v>25</v>
      </c>
      <c r="V25" s="9" t="s">
        <v>29</v>
      </c>
      <c r="W25" s="10">
        <v>8.8774136202302305E-4</v>
      </c>
      <c r="X25" s="10">
        <v>0.99899228543847096</v>
      </c>
      <c r="AA25" s="10"/>
      <c r="AB25" s="10"/>
      <c r="AC25" s="10"/>
      <c r="AD25" s="10"/>
      <c r="AE25" s="11" t="s">
        <v>1081</v>
      </c>
      <c r="AF25" s="12">
        <v>26</v>
      </c>
      <c r="AG25" s="12">
        <v>13</v>
      </c>
      <c r="AH25" s="12">
        <f t="shared" si="0"/>
        <v>39</v>
      </c>
      <c r="AI25" s="13">
        <f t="shared" si="1"/>
        <v>0.33333333333333331</v>
      </c>
      <c r="AJ25" s="11" t="s">
        <v>1081</v>
      </c>
      <c r="AK25" s="12">
        <v>14</v>
      </c>
      <c r="AL25" s="12">
        <v>15</v>
      </c>
      <c r="AM25" s="12">
        <f t="shared" si="2"/>
        <v>29</v>
      </c>
      <c r="AN25" s="13">
        <f t="shared" si="3"/>
        <v>0.51724137931034486</v>
      </c>
      <c r="AO25" s="11" t="s">
        <v>1081</v>
      </c>
      <c r="AP25" s="12">
        <v>11</v>
      </c>
      <c r="AQ25" s="12">
        <v>13</v>
      </c>
      <c r="AR25" s="12">
        <f t="shared" si="4"/>
        <v>24</v>
      </c>
      <c r="AS25" s="13">
        <f t="shared" si="5"/>
        <v>0.54166666666666663</v>
      </c>
    </row>
    <row r="26" spans="1:45" s="9" customFormat="1" x14ac:dyDescent="0.25">
      <c r="A26" s="5" t="s">
        <v>171</v>
      </c>
      <c r="B26" s="9" t="s">
        <v>169</v>
      </c>
      <c r="C26" s="9">
        <v>6546361</v>
      </c>
      <c r="D26" s="9" t="s">
        <v>47</v>
      </c>
      <c r="E26" s="9" t="s">
        <v>25</v>
      </c>
      <c r="F26" s="9" t="s">
        <v>35</v>
      </c>
      <c r="G26" s="9" t="s">
        <v>47</v>
      </c>
      <c r="H26" s="9" t="s">
        <v>172</v>
      </c>
      <c r="I26" s="9" t="s">
        <v>170</v>
      </c>
      <c r="J26" s="9" t="s">
        <v>173</v>
      </c>
      <c r="K26" s="4">
        <v>1.5089999999999999E-2</v>
      </c>
      <c r="L26" s="9" t="s">
        <v>25</v>
      </c>
      <c r="M26" s="9" t="s">
        <v>39</v>
      </c>
      <c r="N26" s="9" t="s">
        <v>30</v>
      </c>
      <c r="O26" s="9" t="s">
        <v>32</v>
      </c>
      <c r="P26" s="9" t="s">
        <v>51</v>
      </c>
      <c r="Q26" s="9" t="s">
        <v>40</v>
      </c>
      <c r="R26" s="9" t="s">
        <v>86</v>
      </c>
      <c r="S26" s="9" t="s">
        <v>32</v>
      </c>
      <c r="T26" s="9" t="s">
        <v>25</v>
      </c>
      <c r="U26" s="9" t="s">
        <v>25</v>
      </c>
      <c r="V26" s="9" t="s">
        <v>32</v>
      </c>
      <c r="W26" s="10">
        <v>1.3345788851947601E-18</v>
      </c>
      <c r="X26" s="10">
        <v>0.41135639178631389</v>
      </c>
      <c r="Y26" s="9" t="s">
        <v>1074</v>
      </c>
      <c r="AA26" s="10"/>
      <c r="AB26" s="10" t="s">
        <v>1074</v>
      </c>
      <c r="AC26" s="10"/>
      <c r="AD26" s="10" t="s">
        <v>1074</v>
      </c>
      <c r="AE26" s="11" t="s">
        <v>1081</v>
      </c>
      <c r="AF26" s="12">
        <v>45</v>
      </c>
      <c r="AG26" s="12">
        <v>45</v>
      </c>
      <c r="AH26" s="12">
        <f t="shared" si="0"/>
        <v>90</v>
      </c>
      <c r="AI26" s="13">
        <f t="shared" si="1"/>
        <v>0.5</v>
      </c>
      <c r="AJ26" s="11" t="s">
        <v>1081</v>
      </c>
      <c r="AK26" s="12">
        <v>13</v>
      </c>
      <c r="AL26" s="12">
        <v>27</v>
      </c>
      <c r="AM26" s="12">
        <f t="shared" si="2"/>
        <v>40</v>
      </c>
      <c r="AN26" s="13">
        <f t="shared" si="3"/>
        <v>0.67500000000000004</v>
      </c>
      <c r="AO26" s="11" t="s">
        <v>1081</v>
      </c>
      <c r="AP26" s="12">
        <v>29</v>
      </c>
      <c r="AQ26" s="12">
        <v>24</v>
      </c>
      <c r="AR26" s="12">
        <f t="shared" si="4"/>
        <v>53</v>
      </c>
      <c r="AS26" s="13">
        <f t="shared" si="5"/>
        <v>0.45283018867924529</v>
      </c>
    </row>
    <row r="27" spans="1:45" s="9" customFormat="1" ht="45" x14ac:dyDescent="0.25">
      <c r="A27" s="5" t="s">
        <v>175</v>
      </c>
      <c r="B27" s="9" t="s">
        <v>169</v>
      </c>
      <c r="C27" s="9">
        <v>17527316</v>
      </c>
      <c r="D27" s="9" t="s">
        <v>47</v>
      </c>
      <c r="E27" s="9" t="s">
        <v>25</v>
      </c>
      <c r="F27" s="9" t="s">
        <v>53</v>
      </c>
      <c r="G27" s="9" t="s">
        <v>111</v>
      </c>
      <c r="H27" s="15" t="s">
        <v>1228</v>
      </c>
      <c r="I27" s="9" t="s">
        <v>174</v>
      </c>
      <c r="J27" s="9" t="s">
        <v>177</v>
      </c>
      <c r="K27" s="4">
        <v>2.2650000000000001E-3</v>
      </c>
      <c r="L27" s="9" t="s">
        <v>176</v>
      </c>
      <c r="M27" s="9" t="s">
        <v>29</v>
      </c>
      <c r="N27" s="9" t="s">
        <v>29</v>
      </c>
      <c r="O27" s="9" t="s">
        <v>29</v>
      </c>
      <c r="P27" s="9" t="s">
        <v>63</v>
      </c>
      <c r="Q27" s="9" t="s">
        <v>42</v>
      </c>
      <c r="R27" s="9" t="s">
        <v>168</v>
      </c>
      <c r="S27" s="9" t="s">
        <v>32</v>
      </c>
      <c r="T27" s="9" t="s">
        <v>25</v>
      </c>
      <c r="U27" s="9" t="s">
        <v>25</v>
      </c>
      <c r="V27" s="9" t="s">
        <v>29</v>
      </c>
      <c r="W27" s="10">
        <v>2.7243584043422198E-12</v>
      </c>
      <c r="X27" s="10">
        <v>0.96448447805603699</v>
      </c>
      <c r="Z27" s="9" t="s">
        <v>1075</v>
      </c>
      <c r="AA27" s="10"/>
      <c r="AB27" s="16"/>
      <c r="AC27" s="10"/>
      <c r="AD27" s="10" t="s">
        <v>1074</v>
      </c>
      <c r="AE27" s="11" t="s">
        <v>1081</v>
      </c>
      <c r="AF27" s="12">
        <v>14</v>
      </c>
      <c r="AG27" s="12">
        <v>11</v>
      </c>
      <c r="AH27" s="12">
        <f t="shared" si="0"/>
        <v>25</v>
      </c>
      <c r="AI27" s="13">
        <f t="shared" si="1"/>
        <v>0.44</v>
      </c>
      <c r="AJ27" s="11" t="s">
        <v>1081</v>
      </c>
      <c r="AK27" s="12">
        <v>4</v>
      </c>
      <c r="AL27" s="12">
        <v>7</v>
      </c>
      <c r="AM27" s="12">
        <f t="shared" si="2"/>
        <v>11</v>
      </c>
      <c r="AN27" s="13">
        <f t="shared" si="3"/>
        <v>0.63636363636363635</v>
      </c>
      <c r="AO27" s="11" t="s">
        <v>1081</v>
      </c>
      <c r="AP27" s="12">
        <v>6</v>
      </c>
      <c r="AQ27" s="12">
        <v>9</v>
      </c>
      <c r="AR27" s="12">
        <f t="shared" si="4"/>
        <v>15</v>
      </c>
      <c r="AS27" s="13">
        <f t="shared" si="5"/>
        <v>0.6</v>
      </c>
    </row>
    <row r="28" spans="1:45" s="9" customFormat="1" ht="30" x14ac:dyDescent="0.25">
      <c r="A28" s="5" t="s">
        <v>180</v>
      </c>
      <c r="B28" s="9" t="s">
        <v>169</v>
      </c>
      <c r="C28" s="9">
        <v>34132192</v>
      </c>
      <c r="D28" s="9" t="s">
        <v>24</v>
      </c>
      <c r="E28" s="9" t="s">
        <v>23</v>
      </c>
      <c r="F28" s="9" t="s">
        <v>40</v>
      </c>
      <c r="G28" s="9" t="s">
        <v>53</v>
      </c>
      <c r="H28" s="15" t="s">
        <v>1227</v>
      </c>
      <c r="I28" s="9" t="s">
        <v>179</v>
      </c>
      <c r="J28" s="9" t="s">
        <v>181</v>
      </c>
      <c r="K28" s="3">
        <v>8.4840000000000002E-4</v>
      </c>
      <c r="L28" s="9" t="s">
        <v>44</v>
      </c>
      <c r="M28" s="9" t="s">
        <v>30</v>
      </c>
      <c r="N28" s="9" t="s">
        <v>30</v>
      </c>
      <c r="O28" s="9" t="s">
        <v>29</v>
      </c>
      <c r="P28" s="9" t="s">
        <v>85</v>
      </c>
      <c r="Q28" s="9" t="s">
        <v>32</v>
      </c>
      <c r="R28" s="9" t="s">
        <v>44</v>
      </c>
      <c r="S28" s="9" t="s">
        <v>46</v>
      </c>
      <c r="T28" s="9" t="s">
        <v>25</v>
      </c>
      <c r="U28" s="9" t="s">
        <v>25</v>
      </c>
      <c r="V28" s="9" t="s">
        <v>29</v>
      </c>
      <c r="W28" s="10">
        <v>1.05399824567495E-13</v>
      </c>
      <c r="X28" s="10">
        <v>0.96831289334944592</v>
      </c>
      <c r="AA28" s="10"/>
      <c r="AB28" s="10"/>
      <c r="AC28" s="10"/>
      <c r="AD28" s="10"/>
      <c r="AE28" s="11" t="s">
        <v>1081</v>
      </c>
      <c r="AF28" s="12">
        <v>40</v>
      </c>
      <c r="AG28" s="12">
        <v>55</v>
      </c>
      <c r="AH28" s="12">
        <f t="shared" si="0"/>
        <v>95</v>
      </c>
      <c r="AI28" s="13">
        <f t="shared" si="1"/>
        <v>0.57894736842105265</v>
      </c>
      <c r="AJ28" s="11" t="s">
        <v>1081</v>
      </c>
      <c r="AK28" s="12">
        <v>20</v>
      </c>
      <c r="AL28" s="12">
        <v>28</v>
      </c>
      <c r="AM28" s="12">
        <f t="shared" si="2"/>
        <v>48</v>
      </c>
      <c r="AN28" s="13">
        <f t="shared" si="3"/>
        <v>0.58333333333333337</v>
      </c>
      <c r="AO28" s="11" t="s">
        <v>1081</v>
      </c>
      <c r="AP28" s="12">
        <v>30</v>
      </c>
      <c r="AQ28" s="12">
        <v>27</v>
      </c>
      <c r="AR28" s="12">
        <f t="shared" si="4"/>
        <v>57</v>
      </c>
      <c r="AS28" s="13">
        <f t="shared" si="5"/>
        <v>0.47368421052631576</v>
      </c>
    </row>
    <row r="29" spans="1:45" s="9" customFormat="1" x14ac:dyDescent="0.25">
      <c r="A29" s="5" t="s">
        <v>183</v>
      </c>
      <c r="B29" s="9" t="s">
        <v>169</v>
      </c>
      <c r="C29" s="9">
        <v>47350047</v>
      </c>
      <c r="D29" s="9" t="s">
        <v>47</v>
      </c>
      <c r="E29" s="9" t="s">
        <v>25</v>
      </c>
      <c r="F29" s="9" t="s">
        <v>53</v>
      </c>
      <c r="G29" s="9" t="s">
        <v>40</v>
      </c>
      <c r="H29" s="9" t="s">
        <v>184</v>
      </c>
      <c r="I29" s="9" t="s">
        <v>182</v>
      </c>
      <c r="J29" s="9" t="s">
        <v>185</v>
      </c>
      <c r="K29" s="4">
        <v>4.3959999999999999E-2</v>
      </c>
      <c r="L29" s="9" t="s">
        <v>29</v>
      </c>
      <c r="M29" s="9" t="s">
        <v>39</v>
      </c>
      <c r="N29" s="9" t="s">
        <v>39</v>
      </c>
      <c r="O29" s="9" t="s">
        <v>33</v>
      </c>
      <c r="P29" s="9" t="s">
        <v>65</v>
      </c>
      <c r="Q29" s="9" t="s">
        <v>40</v>
      </c>
      <c r="R29" s="9" t="s">
        <v>54</v>
      </c>
      <c r="S29" s="9" t="s">
        <v>32</v>
      </c>
      <c r="T29" s="9" t="s">
        <v>25</v>
      </c>
      <c r="U29" s="9" t="s">
        <v>25</v>
      </c>
      <c r="V29" s="9" t="s">
        <v>29</v>
      </c>
      <c r="W29" s="10">
        <v>1.35053975034244E-6</v>
      </c>
      <c r="X29" s="10">
        <v>0.999906932680101</v>
      </c>
      <c r="AA29" s="10" t="s">
        <v>1074</v>
      </c>
      <c r="AB29" s="10"/>
      <c r="AC29" s="10"/>
      <c r="AD29" s="10" t="s">
        <v>1074</v>
      </c>
      <c r="AE29" s="11" t="s">
        <v>1081</v>
      </c>
      <c r="AF29" s="12">
        <v>33</v>
      </c>
      <c r="AG29" s="12">
        <v>32</v>
      </c>
      <c r="AH29" s="12">
        <f t="shared" si="0"/>
        <v>65</v>
      </c>
      <c r="AI29" s="13">
        <f t="shared" si="1"/>
        <v>0.49230769230769234</v>
      </c>
      <c r="AJ29" s="11" t="s">
        <v>1081</v>
      </c>
      <c r="AK29" s="12">
        <v>23</v>
      </c>
      <c r="AL29" s="12">
        <v>20</v>
      </c>
      <c r="AM29" s="12">
        <f t="shared" si="2"/>
        <v>43</v>
      </c>
      <c r="AN29" s="13">
        <f t="shared" si="3"/>
        <v>0.46511627906976744</v>
      </c>
      <c r="AO29" s="11" t="s">
        <v>1081</v>
      </c>
      <c r="AP29" s="12">
        <v>27</v>
      </c>
      <c r="AQ29" s="12">
        <v>20</v>
      </c>
      <c r="AR29" s="12">
        <f t="shared" si="4"/>
        <v>47</v>
      </c>
      <c r="AS29" s="13">
        <f t="shared" si="5"/>
        <v>0.42553191489361702</v>
      </c>
    </row>
    <row r="30" spans="1:45" s="9" customFormat="1" x14ac:dyDescent="0.25">
      <c r="A30" s="5" t="s">
        <v>187</v>
      </c>
      <c r="B30" s="9" t="s">
        <v>169</v>
      </c>
      <c r="C30" s="9">
        <v>55344024</v>
      </c>
      <c r="D30" s="9" t="s">
        <v>25</v>
      </c>
      <c r="E30" s="9" t="s">
        <v>47</v>
      </c>
      <c r="F30" s="9" t="s">
        <v>111</v>
      </c>
      <c r="G30" s="9" t="s">
        <v>25</v>
      </c>
      <c r="H30" s="9" t="s">
        <v>188</v>
      </c>
      <c r="I30" s="9" t="s">
        <v>186</v>
      </c>
      <c r="J30" s="9" t="s">
        <v>189</v>
      </c>
      <c r="K30" s="4">
        <v>2.4979999999999999E-2</v>
      </c>
      <c r="L30" s="9" t="s">
        <v>29</v>
      </c>
      <c r="M30" s="9" t="s">
        <v>30</v>
      </c>
      <c r="N30" s="9" t="s">
        <v>30</v>
      </c>
      <c r="O30" s="9" t="s">
        <v>33</v>
      </c>
      <c r="P30" s="9" t="s">
        <v>32</v>
      </c>
      <c r="Q30" s="9" t="s">
        <v>42</v>
      </c>
      <c r="R30" s="9" t="s">
        <v>25</v>
      </c>
      <c r="S30" s="9" t="s">
        <v>29</v>
      </c>
      <c r="T30" s="9" t="s">
        <v>25</v>
      </c>
      <c r="U30" s="9" t="s">
        <v>25</v>
      </c>
      <c r="V30" s="9" t="s">
        <v>32</v>
      </c>
      <c r="W30" s="10">
        <v>2.6134019412824901E-5</v>
      </c>
      <c r="X30" s="10">
        <v>0.17686644322718401</v>
      </c>
      <c r="Y30" s="9" t="s">
        <v>1076</v>
      </c>
      <c r="AA30" s="10"/>
      <c r="AB30" s="10"/>
      <c r="AC30" s="10"/>
      <c r="AD30" s="10"/>
      <c r="AE30" s="11" t="s">
        <v>1081</v>
      </c>
      <c r="AF30" s="12">
        <v>59</v>
      </c>
      <c r="AG30" s="12">
        <v>34</v>
      </c>
      <c r="AH30" s="12">
        <f t="shared" si="0"/>
        <v>93</v>
      </c>
      <c r="AI30" s="13">
        <f t="shared" si="1"/>
        <v>0.36559139784946237</v>
      </c>
      <c r="AJ30" s="11" t="s">
        <v>1081</v>
      </c>
      <c r="AK30" s="12">
        <v>39</v>
      </c>
      <c r="AL30" s="12">
        <v>25</v>
      </c>
      <c r="AM30" s="12">
        <f t="shared" si="2"/>
        <v>64</v>
      </c>
      <c r="AN30" s="13">
        <f t="shared" si="3"/>
        <v>0.390625</v>
      </c>
      <c r="AO30" s="11" t="s">
        <v>1081</v>
      </c>
      <c r="AP30" s="12">
        <v>31</v>
      </c>
      <c r="AQ30" s="12">
        <v>37</v>
      </c>
      <c r="AR30" s="12">
        <f t="shared" si="4"/>
        <v>68</v>
      </c>
      <c r="AS30" s="13">
        <f t="shared" si="5"/>
        <v>0.54411764705882348</v>
      </c>
    </row>
    <row r="31" spans="1:45" s="9" customFormat="1" x14ac:dyDescent="0.25">
      <c r="A31" s="5" t="s">
        <v>191</v>
      </c>
      <c r="B31" s="9" t="s">
        <v>169</v>
      </c>
      <c r="C31" s="9">
        <v>55886141</v>
      </c>
      <c r="D31" s="9" t="s">
        <v>24</v>
      </c>
      <c r="E31" s="9" t="s">
        <v>47</v>
      </c>
      <c r="F31" s="9" t="s">
        <v>40</v>
      </c>
      <c r="G31" s="9" t="s">
        <v>42</v>
      </c>
      <c r="H31" s="9" t="s">
        <v>192</v>
      </c>
      <c r="I31" s="9" t="s">
        <v>190</v>
      </c>
      <c r="J31" s="9" t="s">
        <v>194</v>
      </c>
      <c r="K31" s="4">
        <v>2.7480000000000001E-2</v>
      </c>
      <c r="L31" s="9" t="s">
        <v>29</v>
      </c>
      <c r="M31" s="9" t="s">
        <v>30</v>
      </c>
      <c r="N31" s="9" t="s">
        <v>30</v>
      </c>
      <c r="O31" s="9" t="s">
        <v>33</v>
      </c>
      <c r="P31" s="9" t="s">
        <v>193</v>
      </c>
      <c r="Q31" s="9" t="s">
        <v>32</v>
      </c>
      <c r="R31" s="9" t="s">
        <v>86</v>
      </c>
      <c r="S31" s="9" t="s">
        <v>193</v>
      </c>
      <c r="T31" s="9" t="s">
        <v>25</v>
      </c>
      <c r="U31" s="9" t="s">
        <v>25</v>
      </c>
      <c r="V31" s="9" t="s">
        <v>32</v>
      </c>
      <c r="W31" s="10">
        <v>1.04917684230659E-5</v>
      </c>
      <c r="X31" s="10">
        <v>0.56744200359984998</v>
      </c>
      <c r="AA31" s="10"/>
      <c r="AB31" s="10"/>
      <c r="AC31" s="10"/>
      <c r="AD31" s="10"/>
      <c r="AE31" s="11" t="s">
        <v>1081</v>
      </c>
      <c r="AF31" s="12">
        <v>44</v>
      </c>
      <c r="AG31" s="12">
        <v>34</v>
      </c>
      <c r="AH31" s="12">
        <f t="shared" si="0"/>
        <v>78</v>
      </c>
      <c r="AI31" s="13">
        <f t="shared" si="1"/>
        <v>0.4358974358974359</v>
      </c>
      <c r="AJ31" s="11" t="s">
        <v>1081</v>
      </c>
      <c r="AK31" s="12">
        <v>28</v>
      </c>
      <c r="AL31" s="12">
        <v>30</v>
      </c>
      <c r="AM31" s="12">
        <f t="shared" si="2"/>
        <v>58</v>
      </c>
      <c r="AN31" s="13">
        <f t="shared" si="3"/>
        <v>0.51724137931034486</v>
      </c>
      <c r="AO31" s="11" t="s">
        <v>1081</v>
      </c>
      <c r="AP31" s="12">
        <v>34</v>
      </c>
      <c r="AQ31" s="12">
        <v>29</v>
      </c>
      <c r="AR31" s="12">
        <f t="shared" si="4"/>
        <v>63</v>
      </c>
      <c r="AS31" s="13">
        <f t="shared" si="5"/>
        <v>0.46031746031746029</v>
      </c>
    </row>
    <row r="32" spans="1:45" s="9" customFormat="1" x14ac:dyDescent="0.25">
      <c r="A32" s="5" t="s">
        <v>196</v>
      </c>
      <c r="B32" s="9" t="s">
        <v>169</v>
      </c>
      <c r="C32" s="9">
        <v>59124488</v>
      </c>
      <c r="D32" s="9" t="s">
        <v>195</v>
      </c>
      <c r="E32" s="9" t="s">
        <v>23</v>
      </c>
      <c r="K32" s="4">
        <v>2.0990999999999999E-2</v>
      </c>
      <c r="W32" s="10">
        <v>7.1709881510768292E-11</v>
      </c>
      <c r="X32" s="10">
        <v>6.9177018799514198E-2</v>
      </c>
      <c r="AA32" s="10"/>
      <c r="AB32" s="10"/>
      <c r="AC32" s="10"/>
      <c r="AD32" s="10"/>
      <c r="AE32" s="11" t="s">
        <v>1082</v>
      </c>
      <c r="AF32" s="12">
        <v>60</v>
      </c>
      <c r="AG32" s="12">
        <v>49</v>
      </c>
      <c r="AH32" s="12">
        <f t="shared" si="0"/>
        <v>109</v>
      </c>
      <c r="AI32" s="13">
        <f t="shared" si="1"/>
        <v>0.44954128440366975</v>
      </c>
      <c r="AJ32" s="11" t="s">
        <v>1082</v>
      </c>
      <c r="AK32" s="12">
        <v>28</v>
      </c>
      <c r="AL32" s="12">
        <v>36</v>
      </c>
      <c r="AM32" s="12">
        <f t="shared" si="2"/>
        <v>64</v>
      </c>
      <c r="AN32" s="13">
        <f t="shared" si="3"/>
        <v>0.5625</v>
      </c>
      <c r="AO32" s="11" t="s">
        <v>1082</v>
      </c>
      <c r="AP32" s="12">
        <v>48</v>
      </c>
      <c r="AQ32" s="12">
        <v>32</v>
      </c>
      <c r="AR32" s="12">
        <f t="shared" si="4"/>
        <v>80</v>
      </c>
      <c r="AS32" s="13">
        <f t="shared" si="5"/>
        <v>0.4</v>
      </c>
    </row>
    <row r="33" spans="1:45" s="9" customFormat="1" ht="30" x14ac:dyDescent="0.25">
      <c r="A33" s="5" t="s">
        <v>198</v>
      </c>
      <c r="B33" s="9" t="s">
        <v>169</v>
      </c>
      <c r="C33" s="9">
        <v>74907220</v>
      </c>
      <c r="D33" s="9" t="s">
        <v>23</v>
      </c>
      <c r="E33" s="9" t="s">
        <v>24</v>
      </c>
      <c r="F33" s="9" t="s">
        <v>24</v>
      </c>
      <c r="G33" s="9" t="s">
        <v>53</v>
      </c>
      <c r="H33" s="15" t="s">
        <v>1229</v>
      </c>
      <c r="I33" s="9" t="s">
        <v>200</v>
      </c>
      <c r="J33" s="9" t="s">
        <v>199</v>
      </c>
      <c r="K33" s="4">
        <v>4.9340000000000002E-2</v>
      </c>
      <c r="L33" s="9" t="s">
        <v>25</v>
      </c>
      <c r="M33" s="9" t="s">
        <v>201</v>
      </c>
      <c r="N33" s="9" t="s">
        <v>201</v>
      </c>
      <c r="O33" s="9" t="s">
        <v>32</v>
      </c>
      <c r="P33" s="9" t="s">
        <v>202</v>
      </c>
      <c r="Q33" s="9" t="s">
        <v>40</v>
      </c>
      <c r="R33" s="9" t="s">
        <v>54</v>
      </c>
      <c r="S33" s="9" t="s">
        <v>32</v>
      </c>
      <c r="T33" s="9" t="s">
        <v>25</v>
      </c>
      <c r="U33" s="9" t="s">
        <v>25</v>
      </c>
      <c r="V33" s="9" t="s">
        <v>32</v>
      </c>
      <c r="W33" s="10">
        <v>4.2498222134865988E-5</v>
      </c>
      <c r="X33" s="10">
        <v>0.99072194443663408</v>
      </c>
      <c r="AA33" s="10"/>
      <c r="AB33" s="10"/>
      <c r="AC33" s="10"/>
      <c r="AD33" s="10"/>
      <c r="AE33" s="11" t="s">
        <v>1081</v>
      </c>
      <c r="AF33" s="12">
        <v>26</v>
      </c>
      <c r="AG33" s="12">
        <v>18</v>
      </c>
      <c r="AH33" s="12">
        <f t="shared" si="0"/>
        <v>44</v>
      </c>
      <c r="AI33" s="13">
        <f t="shared" si="1"/>
        <v>0.40909090909090912</v>
      </c>
      <c r="AJ33" s="11" t="s">
        <v>1081</v>
      </c>
      <c r="AK33" s="12">
        <v>9</v>
      </c>
      <c r="AL33" s="12">
        <v>7</v>
      </c>
      <c r="AM33" s="12">
        <f t="shared" si="2"/>
        <v>16</v>
      </c>
      <c r="AN33" s="13">
        <f t="shared" si="3"/>
        <v>0.4375</v>
      </c>
      <c r="AO33" s="11" t="s">
        <v>1081</v>
      </c>
      <c r="AP33" s="12">
        <v>16</v>
      </c>
      <c r="AQ33" s="12">
        <v>11</v>
      </c>
      <c r="AR33" s="12">
        <f t="shared" si="4"/>
        <v>27</v>
      </c>
      <c r="AS33" s="13">
        <f t="shared" si="5"/>
        <v>0.40740740740740738</v>
      </c>
    </row>
    <row r="34" spans="1:45" s="9" customFormat="1" x14ac:dyDescent="0.25">
      <c r="A34" s="5" t="s">
        <v>205</v>
      </c>
      <c r="B34" s="9" t="s">
        <v>203</v>
      </c>
      <c r="C34" s="9">
        <v>40320097</v>
      </c>
      <c r="D34" s="9" t="s">
        <v>25</v>
      </c>
      <c r="E34" s="9" t="s">
        <v>47</v>
      </c>
      <c r="F34" s="9" t="s">
        <v>40</v>
      </c>
      <c r="G34" s="9" t="s">
        <v>25</v>
      </c>
      <c r="H34" s="9" t="s">
        <v>206</v>
      </c>
      <c r="I34" s="9" t="s">
        <v>204</v>
      </c>
      <c r="J34" s="9" t="s">
        <v>207</v>
      </c>
      <c r="K34" s="4">
        <v>9.0860000000000003E-3</v>
      </c>
      <c r="L34" s="9" t="s">
        <v>25</v>
      </c>
      <c r="M34" s="9" t="s">
        <v>30</v>
      </c>
      <c r="N34" s="9" t="s">
        <v>30</v>
      </c>
      <c r="O34" s="9" t="s">
        <v>29</v>
      </c>
      <c r="P34" s="9" t="s">
        <v>29</v>
      </c>
      <c r="Q34" s="9" t="s">
        <v>40</v>
      </c>
      <c r="R34" s="9" t="s">
        <v>25</v>
      </c>
      <c r="S34" s="9" t="s">
        <v>32</v>
      </c>
      <c r="T34" s="9" t="s">
        <v>25</v>
      </c>
      <c r="U34" s="9" t="s">
        <v>25</v>
      </c>
      <c r="V34" s="9" t="s">
        <v>29</v>
      </c>
      <c r="W34" s="10">
        <v>7.5565041633133997E-14</v>
      </c>
      <c r="X34" s="10">
        <v>0.99999999973958087</v>
      </c>
      <c r="AA34" s="10"/>
      <c r="AB34" s="10"/>
      <c r="AC34" s="10"/>
      <c r="AD34" s="10"/>
      <c r="AE34" s="11" t="s">
        <v>1081</v>
      </c>
      <c r="AF34" s="12">
        <v>17</v>
      </c>
      <c r="AG34" s="12">
        <v>8</v>
      </c>
      <c r="AH34" s="12">
        <f t="shared" si="0"/>
        <v>25</v>
      </c>
      <c r="AI34" s="13">
        <f t="shared" si="1"/>
        <v>0.32</v>
      </c>
      <c r="AJ34" s="11" t="s">
        <v>1081</v>
      </c>
      <c r="AK34" s="12">
        <v>21</v>
      </c>
      <c r="AL34" s="12">
        <v>14</v>
      </c>
      <c r="AM34" s="12">
        <f t="shared" si="2"/>
        <v>35</v>
      </c>
      <c r="AN34" s="13">
        <f t="shared" si="3"/>
        <v>0.4</v>
      </c>
      <c r="AO34" s="11" t="s">
        <v>1081</v>
      </c>
      <c r="AP34" s="12">
        <v>13</v>
      </c>
      <c r="AQ34" s="12">
        <v>10</v>
      </c>
      <c r="AR34" s="12">
        <f t="shared" si="4"/>
        <v>23</v>
      </c>
      <c r="AS34" s="13">
        <f t="shared" si="5"/>
        <v>0.43478260869565216</v>
      </c>
    </row>
    <row r="35" spans="1:45" s="9" customFormat="1" x14ac:dyDescent="0.25">
      <c r="A35" s="5" t="s">
        <v>209</v>
      </c>
      <c r="B35" s="9" t="s">
        <v>203</v>
      </c>
      <c r="C35" s="9">
        <v>49951033</v>
      </c>
      <c r="D35" s="9" t="s">
        <v>24</v>
      </c>
      <c r="E35" s="9" t="s">
        <v>47</v>
      </c>
      <c r="F35" s="9" t="s">
        <v>32</v>
      </c>
      <c r="G35" s="9" t="s">
        <v>25</v>
      </c>
      <c r="H35" s="9" t="s">
        <v>210</v>
      </c>
      <c r="I35" s="9" t="s">
        <v>208</v>
      </c>
      <c r="J35" s="9" t="s">
        <v>212</v>
      </c>
      <c r="K35" s="4">
        <v>4.6760000000000003E-2</v>
      </c>
      <c r="L35" s="9" t="s">
        <v>29</v>
      </c>
      <c r="M35" s="9" t="s">
        <v>29</v>
      </c>
      <c r="N35" s="9" t="s">
        <v>29</v>
      </c>
      <c r="O35" s="9" t="s">
        <v>29</v>
      </c>
      <c r="P35" s="9" t="s">
        <v>29</v>
      </c>
      <c r="Q35" s="9" t="s">
        <v>163</v>
      </c>
      <c r="R35" s="9" t="s">
        <v>211</v>
      </c>
      <c r="S35" s="9" t="s">
        <v>29</v>
      </c>
      <c r="T35" s="9" t="s">
        <v>29</v>
      </c>
      <c r="U35" s="9" t="s">
        <v>29</v>
      </c>
      <c r="V35" s="9" t="s">
        <v>29</v>
      </c>
      <c r="W35" s="10">
        <v>4.17696058293906E-6</v>
      </c>
      <c r="X35" s="10">
        <v>0.21817550012654099</v>
      </c>
      <c r="AA35" s="10"/>
      <c r="AB35" s="10"/>
      <c r="AC35" s="10"/>
      <c r="AD35" s="10"/>
      <c r="AE35" s="11" t="s">
        <v>1081</v>
      </c>
      <c r="AF35" s="12">
        <v>29</v>
      </c>
      <c r="AG35" s="12">
        <v>10</v>
      </c>
      <c r="AH35" s="12">
        <f t="shared" si="0"/>
        <v>39</v>
      </c>
      <c r="AI35" s="13">
        <f t="shared" si="1"/>
        <v>0.25641025641025639</v>
      </c>
      <c r="AJ35" s="11" t="s">
        <v>1081</v>
      </c>
      <c r="AK35" s="12">
        <v>16</v>
      </c>
      <c r="AL35" s="12">
        <v>10</v>
      </c>
      <c r="AM35" s="12">
        <f t="shared" si="2"/>
        <v>26</v>
      </c>
      <c r="AN35" s="13">
        <f t="shared" si="3"/>
        <v>0.38461538461538464</v>
      </c>
      <c r="AO35" s="11" t="s">
        <v>1081</v>
      </c>
      <c r="AP35" s="12">
        <v>18</v>
      </c>
      <c r="AQ35" s="12">
        <v>6</v>
      </c>
      <c r="AR35" s="12">
        <f t="shared" si="4"/>
        <v>24</v>
      </c>
      <c r="AS35" s="13">
        <f t="shared" si="5"/>
        <v>0.25</v>
      </c>
    </row>
    <row r="36" spans="1:45" s="9" customFormat="1" x14ac:dyDescent="0.25">
      <c r="A36" s="5" t="s">
        <v>214</v>
      </c>
      <c r="B36" s="9" t="s">
        <v>203</v>
      </c>
      <c r="C36" s="9">
        <v>52651831</v>
      </c>
      <c r="D36" s="9" t="s">
        <v>24</v>
      </c>
      <c r="E36" s="9" t="s">
        <v>213</v>
      </c>
      <c r="K36" s="3">
        <v>1.97064E-4</v>
      </c>
      <c r="W36" s="10">
        <v>6.7349918689436503E-2</v>
      </c>
      <c r="X36" s="10">
        <v>0.9297186365069009</v>
      </c>
      <c r="AA36" s="10"/>
      <c r="AB36" s="10"/>
      <c r="AC36" s="10"/>
      <c r="AD36" s="10"/>
      <c r="AE36" s="11" t="s">
        <v>1082</v>
      </c>
      <c r="AF36" s="12">
        <v>38</v>
      </c>
      <c r="AG36" s="12">
        <v>9</v>
      </c>
      <c r="AH36" s="12">
        <f t="shared" si="0"/>
        <v>47</v>
      </c>
      <c r="AI36" s="13">
        <f t="shared" si="1"/>
        <v>0.19148936170212766</v>
      </c>
      <c r="AJ36" s="11" t="s">
        <v>1082</v>
      </c>
      <c r="AK36" s="12">
        <v>19</v>
      </c>
      <c r="AL36" s="12">
        <v>10</v>
      </c>
      <c r="AM36" s="12">
        <f t="shared" si="2"/>
        <v>29</v>
      </c>
      <c r="AN36" s="13">
        <f t="shared" si="3"/>
        <v>0.34482758620689657</v>
      </c>
      <c r="AO36" s="11" t="s">
        <v>1082</v>
      </c>
      <c r="AP36" s="12">
        <v>18</v>
      </c>
      <c r="AQ36" s="12">
        <v>4</v>
      </c>
      <c r="AR36" s="12">
        <f t="shared" si="4"/>
        <v>22</v>
      </c>
      <c r="AS36" s="13">
        <f t="shared" si="5"/>
        <v>0.18181818181818182</v>
      </c>
    </row>
    <row r="37" spans="1:45" s="9" customFormat="1" ht="30" x14ac:dyDescent="0.25">
      <c r="A37" s="5" t="s">
        <v>216</v>
      </c>
      <c r="B37" s="9" t="s">
        <v>203</v>
      </c>
      <c r="C37" s="9">
        <v>108623526</v>
      </c>
      <c r="D37" s="9" t="s">
        <v>23</v>
      </c>
      <c r="E37" s="9" t="s">
        <v>24</v>
      </c>
      <c r="F37" s="9" t="s">
        <v>24</v>
      </c>
      <c r="G37" s="9" t="s">
        <v>53</v>
      </c>
      <c r="H37" s="15" t="s">
        <v>1230</v>
      </c>
      <c r="I37" s="9" t="s">
        <v>215</v>
      </c>
      <c r="J37" s="9" t="s">
        <v>217</v>
      </c>
      <c r="K37" s="3">
        <v>8.2360000000000004E-6</v>
      </c>
      <c r="L37" s="9" t="s">
        <v>25</v>
      </c>
      <c r="M37" s="9" t="s">
        <v>39</v>
      </c>
      <c r="N37" s="9" t="s">
        <v>30</v>
      </c>
      <c r="O37" s="9" t="s">
        <v>33</v>
      </c>
      <c r="P37" s="9" t="s">
        <v>65</v>
      </c>
      <c r="Q37" s="9" t="s">
        <v>42</v>
      </c>
      <c r="R37" s="9" t="s">
        <v>54</v>
      </c>
      <c r="S37" s="9" t="s">
        <v>32</v>
      </c>
      <c r="T37" s="9" t="s">
        <v>25</v>
      </c>
      <c r="U37" s="9" t="s">
        <v>25</v>
      </c>
      <c r="V37" s="9" t="s">
        <v>32</v>
      </c>
      <c r="W37" s="10">
        <v>4.9544253116124599E-3</v>
      </c>
      <c r="X37" s="10">
        <v>0.69389383772393509</v>
      </c>
      <c r="AA37" s="10"/>
      <c r="AB37" s="10"/>
      <c r="AC37" s="10"/>
      <c r="AD37" s="10"/>
      <c r="AE37" s="11" t="s">
        <v>1081</v>
      </c>
      <c r="AF37" s="12">
        <v>156</v>
      </c>
      <c r="AG37" s="12">
        <v>173</v>
      </c>
      <c r="AH37" s="12">
        <f t="shared" si="0"/>
        <v>329</v>
      </c>
      <c r="AI37" s="13">
        <f t="shared" si="1"/>
        <v>0.52583586626139822</v>
      </c>
      <c r="AJ37" s="11" t="s">
        <v>1081</v>
      </c>
      <c r="AK37" s="12">
        <v>73</v>
      </c>
      <c r="AL37" s="12">
        <v>83</v>
      </c>
      <c r="AM37" s="12">
        <f t="shared" si="2"/>
        <v>156</v>
      </c>
      <c r="AN37" s="13">
        <f t="shared" si="3"/>
        <v>0.53205128205128205</v>
      </c>
      <c r="AO37" s="11" t="s">
        <v>1081</v>
      </c>
      <c r="AP37" s="12">
        <v>90</v>
      </c>
      <c r="AQ37" s="12">
        <v>98</v>
      </c>
      <c r="AR37" s="12">
        <f t="shared" si="4"/>
        <v>188</v>
      </c>
      <c r="AS37" s="13">
        <f t="shared" si="5"/>
        <v>0.52127659574468088</v>
      </c>
    </row>
    <row r="38" spans="1:45" s="9" customFormat="1" x14ac:dyDescent="0.25">
      <c r="A38" s="5" t="s">
        <v>219</v>
      </c>
      <c r="B38" s="9" t="s">
        <v>203</v>
      </c>
      <c r="C38" s="9">
        <v>110487913</v>
      </c>
      <c r="D38" s="9" t="s">
        <v>24</v>
      </c>
      <c r="E38" s="9" t="s">
        <v>23</v>
      </c>
      <c r="F38" s="9" t="s">
        <v>35</v>
      </c>
      <c r="G38" s="9" t="s">
        <v>23</v>
      </c>
      <c r="H38" s="9" t="s">
        <v>220</v>
      </c>
      <c r="I38" s="9" t="s">
        <v>218</v>
      </c>
      <c r="J38" s="9" t="s">
        <v>221</v>
      </c>
      <c r="K38" s="4">
        <v>5.8149999999999999E-3</v>
      </c>
      <c r="L38" s="9" t="s">
        <v>29</v>
      </c>
      <c r="M38" s="9" t="s">
        <v>29</v>
      </c>
      <c r="N38" s="9" t="s">
        <v>39</v>
      </c>
      <c r="O38" s="9" t="s">
        <v>32</v>
      </c>
      <c r="P38" s="9" t="s">
        <v>202</v>
      </c>
      <c r="Q38" s="9" t="s">
        <v>42</v>
      </c>
      <c r="R38" s="9" t="s">
        <v>25</v>
      </c>
      <c r="S38" s="9" t="s">
        <v>29</v>
      </c>
      <c r="T38" s="9" t="s">
        <v>25</v>
      </c>
      <c r="U38" s="9" t="s">
        <v>25</v>
      </c>
      <c r="V38" s="9" t="s">
        <v>29</v>
      </c>
      <c r="W38" s="10">
        <v>1.1162985137716001E-3</v>
      </c>
      <c r="X38" s="10">
        <v>0.83460553922742498</v>
      </c>
      <c r="AA38" s="10"/>
      <c r="AB38" s="10"/>
      <c r="AC38" s="10"/>
      <c r="AD38" s="10"/>
      <c r="AE38" s="11" t="s">
        <v>1081</v>
      </c>
      <c r="AF38" s="12">
        <v>31</v>
      </c>
      <c r="AG38" s="12">
        <v>23</v>
      </c>
      <c r="AH38" s="12">
        <f t="shared" si="0"/>
        <v>54</v>
      </c>
      <c r="AI38" s="13">
        <f t="shared" si="1"/>
        <v>0.42592592592592593</v>
      </c>
      <c r="AJ38" s="11" t="s">
        <v>1081</v>
      </c>
      <c r="AK38" s="12">
        <v>19</v>
      </c>
      <c r="AL38" s="12">
        <v>31</v>
      </c>
      <c r="AM38" s="12">
        <f t="shared" si="2"/>
        <v>50</v>
      </c>
      <c r="AN38" s="13">
        <f t="shared" si="3"/>
        <v>0.62</v>
      </c>
      <c r="AO38" s="11" t="s">
        <v>1081</v>
      </c>
      <c r="AP38" s="12">
        <v>29</v>
      </c>
      <c r="AQ38" s="12">
        <v>30</v>
      </c>
      <c r="AR38" s="12">
        <f t="shared" si="4"/>
        <v>59</v>
      </c>
      <c r="AS38" s="13">
        <f t="shared" si="5"/>
        <v>0.50847457627118642</v>
      </c>
    </row>
    <row r="39" spans="1:45" s="9" customFormat="1" x14ac:dyDescent="0.25">
      <c r="A39" s="5" t="s">
        <v>223</v>
      </c>
      <c r="B39" s="9" t="s">
        <v>203</v>
      </c>
      <c r="C39" s="9">
        <v>113155392</v>
      </c>
      <c r="D39" s="9" t="s">
        <v>23</v>
      </c>
      <c r="E39" s="9" t="s">
        <v>24</v>
      </c>
      <c r="F39" s="9" t="s">
        <v>110</v>
      </c>
      <c r="G39" s="9" t="s">
        <v>140</v>
      </c>
      <c r="H39" s="9" t="s">
        <v>224</v>
      </c>
      <c r="I39" s="9" t="s">
        <v>222</v>
      </c>
      <c r="J39" s="9" t="s">
        <v>33</v>
      </c>
      <c r="K39" s="3">
        <v>1.0670000000000001E-4</v>
      </c>
      <c r="L39" s="9" t="s">
        <v>29</v>
      </c>
      <c r="M39" s="9" t="s">
        <v>29</v>
      </c>
      <c r="N39" s="9" t="s">
        <v>39</v>
      </c>
      <c r="O39" s="9" t="s">
        <v>29</v>
      </c>
      <c r="P39" s="9" t="s">
        <v>32</v>
      </c>
      <c r="Q39" s="9" t="s">
        <v>40</v>
      </c>
      <c r="R39" s="9" t="s">
        <v>25</v>
      </c>
      <c r="S39" s="9" t="s">
        <v>29</v>
      </c>
      <c r="T39" s="9" t="s">
        <v>25</v>
      </c>
      <c r="U39" s="9" t="s">
        <v>25</v>
      </c>
      <c r="V39" s="9" t="s">
        <v>29</v>
      </c>
      <c r="W39" s="10"/>
      <c r="X39" s="10"/>
      <c r="Y39" s="9" t="s">
        <v>1074</v>
      </c>
      <c r="AA39" s="10"/>
      <c r="AB39" s="10"/>
      <c r="AC39" s="10"/>
      <c r="AD39" s="10" t="s">
        <v>1074</v>
      </c>
      <c r="AE39" s="11" t="s">
        <v>1081</v>
      </c>
      <c r="AF39" s="12">
        <v>12</v>
      </c>
      <c r="AG39" s="12">
        <v>16</v>
      </c>
      <c r="AH39" s="12">
        <f t="shared" si="0"/>
        <v>28</v>
      </c>
      <c r="AI39" s="13">
        <f t="shared" si="1"/>
        <v>0.5714285714285714</v>
      </c>
      <c r="AJ39" s="11" t="s">
        <v>1081</v>
      </c>
      <c r="AK39" s="12">
        <v>4</v>
      </c>
      <c r="AL39" s="12">
        <v>12</v>
      </c>
      <c r="AM39" s="12">
        <f t="shared" si="2"/>
        <v>16</v>
      </c>
      <c r="AN39" s="13">
        <f t="shared" si="3"/>
        <v>0.75</v>
      </c>
      <c r="AO39" s="11" t="s">
        <v>1081</v>
      </c>
      <c r="AP39" s="12">
        <v>6</v>
      </c>
      <c r="AQ39" s="12">
        <v>8</v>
      </c>
      <c r="AR39" s="12">
        <f t="shared" si="4"/>
        <v>14</v>
      </c>
      <c r="AS39" s="13">
        <f t="shared" si="5"/>
        <v>0.5714285714285714</v>
      </c>
    </row>
    <row r="40" spans="1:45" s="9" customFormat="1" ht="30" x14ac:dyDescent="0.25">
      <c r="A40" s="5" t="s">
        <v>227</v>
      </c>
      <c r="B40" s="9" t="s">
        <v>203</v>
      </c>
      <c r="C40" s="9">
        <v>113174650</v>
      </c>
      <c r="D40" s="9" t="s">
        <v>25</v>
      </c>
      <c r="E40" s="9" t="s">
        <v>47</v>
      </c>
      <c r="F40" s="9" t="s">
        <v>225</v>
      </c>
      <c r="G40" s="9" t="s">
        <v>47</v>
      </c>
      <c r="H40" s="15" t="s">
        <v>1231</v>
      </c>
      <c r="I40" s="9" t="s">
        <v>226</v>
      </c>
      <c r="J40" s="9" t="s">
        <v>228</v>
      </c>
      <c r="K40" s="4">
        <v>7.9229999999999995E-3</v>
      </c>
      <c r="L40" s="9" t="s">
        <v>29</v>
      </c>
      <c r="M40" s="9" t="s">
        <v>39</v>
      </c>
      <c r="N40" s="9" t="s">
        <v>108</v>
      </c>
      <c r="O40" s="9" t="s">
        <v>29</v>
      </c>
      <c r="P40" s="9" t="s">
        <v>55</v>
      </c>
      <c r="Q40" s="9" t="s">
        <v>40</v>
      </c>
      <c r="R40" s="9" t="s">
        <v>86</v>
      </c>
      <c r="S40" s="9" t="s">
        <v>29</v>
      </c>
      <c r="T40" s="9" t="s">
        <v>25</v>
      </c>
      <c r="U40" s="9" t="s">
        <v>25</v>
      </c>
      <c r="V40" s="9" t="s">
        <v>29</v>
      </c>
      <c r="W40" s="10">
        <v>1.04148957531094E-6</v>
      </c>
      <c r="X40" s="10">
        <v>0.99934160948412998</v>
      </c>
      <c r="AA40" s="10"/>
      <c r="AB40" s="10"/>
      <c r="AC40" s="10"/>
      <c r="AD40" s="10"/>
      <c r="AE40" s="11" t="s">
        <v>1081</v>
      </c>
      <c r="AF40" s="12">
        <v>26</v>
      </c>
      <c r="AG40" s="12">
        <v>19</v>
      </c>
      <c r="AH40" s="12">
        <f t="shared" si="0"/>
        <v>45</v>
      </c>
      <c r="AI40" s="13">
        <f t="shared" si="1"/>
        <v>0.42222222222222222</v>
      </c>
      <c r="AJ40" s="11" t="s">
        <v>1081</v>
      </c>
      <c r="AK40" s="12">
        <v>20</v>
      </c>
      <c r="AL40" s="12">
        <v>14</v>
      </c>
      <c r="AM40" s="12">
        <f t="shared" si="2"/>
        <v>34</v>
      </c>
      <c r="AN40" s="13">
        <f t="shared" si="3"/>
        <v>0.41176470588235292</v>
      </c>
      <c r="AO40" s="11" t="s">
        <v>1081</v>
      </c>
      <c r="AP40" s="12">
        <v>17</v>
      </c>
      <c r="AQ40" s="12">
        <v>10</v>
      </c>
      <c r="AR40" s="12">
        <f t="shared" si="4"/>
        <v>27</v>
      </c>
      <c r="AS40" s="13">
        <f t="shared" si="5"/>
        <v>0.37037037037037035</v>
      </c>
    </row>
    <row r="41" spans="1:45" s="9" customFormat="1" ht="30" x14ac:dyDescent="0.25">
      <c r="A41" s="5" t="s">
        <v>231</v>
      </c>
      <c r="B41" s="9" t="s">
        <v>229</v>
      </c>
      <c r="C41" s="9">
        <v>24709458</v>
      </c>
      <c r="D41" s="9" t="s">
        <v>47</v>
      </c>
      <c r="E41" s="9" t="s">
        <v>25</v>
      </c>
      <c r="F41" s="9" t="s">
        <v>39</v>
      </c>
      <c r="G41" s="9" t="s">
        <v>42</v>
      </c>
      <c r="H41" s="15" t="s">
        <v>1232</v>
      </c>
      <c r="I41" s="9" t="s">
        <v>230</v>
      </c>
      <c r="J41" s="9" t="s">
        <v>232</v>
      </c>
      <c r="K41" s="4">
        <v>3.8280000000000002E-2</v>
      </c>
      <c r="L41" s="9" t="s">
        <v>29</v>
      </c>
      <c r="M41" s="9" t="s">
        <v>39</v>
      </c>
      <c r="N41" s="9" t="s">
        <v>30</v>
      </c>
      <c r="O41" s="9" t="s">
        <v>32</v>
      </c>
      <c r="P41" s="9" t="s">
        <v>51</v>
      </c>
      <c r="Q41" s="9" t="s">
        <v>42</v>
      </c>
      <c r="R41" s="9" t="s">
        <v>55</v>
      </c>
      <c r="S41" s="9" t="s">
        <v>32</v>
      </c>
      <c r="T41" s="9" t="s">
        <v>25</v>
      </c>
      <c r="U41" s="9" t="s">
        <v>25</v>
      </c>
      <c r="V41" s="9" t="s">
        <v>32</v>
      </c>
      <c r="W41" s="10">
        <v>9.71336645553994E-10</v>
      </c>
      <c r="X41" s="10">
        <v>0.97662214727716001</v>
      </c>
      <c r="AA41" s="10"/>
      <c r="AB41" s="10"/>
      <c r="AC41" s="10"/>
      <c r="AD41" s="10"/>
      <c r="AE41" s="11" t="s">
        <v>1081</v>
      </c>
      <c r="AF41" s="12">
        <v>16</v>
      </c>
      <c r="AG41" s="12">
        <v>23</v>
      </c>
      <c r="AH41" s="12">
        <f t="shared" si="0"/>
        <v>39</v>
      </c>
      <c r="AI41" s="13">
        <f t="shared" si="1"/>
        <v>0.58974358974358976</v>
      </c>
      <c r="AJ41" s="11" t="s">
        <v>1081</v>
      </c>
      <c r="AK41" s="12">
        <v>7</v>
      </c>
      <c r="AL41" s="12">
        <v>14</v>
      </c>
      <c r="AM41" s="12">
        <f t="shared" si="2"/>
        <v>21</v>
      </c>
      <c r="AN41" s="13">
        <f t="shared" si="3"/>
        <v>0.66666666666666663</v>
      </c>
      <c r="AO41" s="11" t="s">
        <v>1081</v>
      </c>
      <c r="AP41" s="12">
        <v>13</v>
      </c>
      <c r="AQ41" s="12">
        <v>16</v>
      </c>
      <c r="AR41" s="12">
        <f t="shared" si="4"/>
        <v>29</v>
      </c>
      <c r="AS41" s="13">
        <f t="shared" si="5"/>
        <v>0.55172413793103448</v>
      </c>
    </row>
    <row r="42" spans="1:45" s="9" customFormat="1" x14ac:dyDescent="0.25">
      <c r="A42" s="5" t="s">
        <v>235</v>
      </c>
      <c r="B42" s="9" t="s">
        <v>233</v>
      </c>
      <c r="C42" s="9">
        <v>85621833</v>
      </c>
      <c r="D42" s="9" t="s">
        <v>47</v>
      </c>
      <c r="E42" s="9" t="s">
        <v>24</v>
      </c>
      <c r="F42" s="9" t="s">
        <v>42</v>
      </c>
      <c r="G42" s="9" t="s">
        <v>111</v>
      </c>
      <c r="H42" s="9" t="s">
        <v>236</v>
      </c>
      <c r="I42" s="9" t="s">
        <v>234</v>
      </c>
      <c r="J42" s="9" t="s">
        <v>237</v>
      </c>
      <c r="K42" s="4">
        <v>1.903E-3</v>
      </c>
      <c r="L42" s="9" t="s">
        <v>29</v>
      </c>
      <c r="M42" s="9" t="s">
        <v>39</v>
      </c>
      <c r="N42" s="9" t="s">
        <v>30</v>
      </c>
      <c r="O42" s="9" t="s">
        <v>29</v>
      </c>
      <c r="P42" s="9" t="s">
        <v>55</v>
      </c>
      <c r="Q42" s="9" t="s">
        <v>40</v>
      </c>
      <c r="R42" s="9" t="s">
        <v>86</v>
      </c>
      <c r="S42" s="9" t="s">
        <v>32</v>
      </c>
      <c r="T42" s="9" t="s">
        <v>25</v>
      </c>
      <c r="U42" s="9" t="s">
        <v>25</v>
      </c>
      <c r="V42" s="9" t="s">
        <v>29</v>
      </c>
      <c r="W42" s="10">
        <v>0.89403833357342799</v>
      </c>
      <c r="X42" s="10">
        <v>0.10574755835001599</v>
      </c>
      <c r="AA42" s="10"/>
      <c r="AB42" s="10"/>
      <c r="AC42" s="10"/>
      <c r="AD42" s="10"/>
      <c r="AE42" s="11" t="s">
        <v>1081</v>
      </c>
      <c r="AF42" s="12">
        <v>38</v>
      </c>
      <c r="AG42" s="12">
        <v>32</v>
      </c>
      <c r="AH42" s="12">
        <f t="shared" si="0"/>
        <v>70</v>
      </c>
      <c r="AI42" s="13">
        <f t="shared" si="1"/>
        <v>0.45714285714285713</v>
      </c>
      <c r="AJ42" s="11" t="s">
        <v>1081</v>
      </c>
      <c r="AK42" s="12">
        <v>23</v>
      </c>
      <c r="AL42" s="12">
        <v>15</v>
      </c>
      <c r="AM42" s="12">
        <f t="shared" si="2"/>
        <v>38</v>
      </c>
      <c r="AN42" s="13">
        <f t="shared" si="3"/>
        <v>0.39473684210526316</v>
      </c>
      <c r="AO42" s="11" t="s">
        <v>1081</v>
      </c>
      <c r="AP42" s="12">
        <v>28</v>
      </c>
      <c r="AQ42" s="12">
        <v>20</v>
      </c>
      <c r="AR42" s="12">
        <f t="shared" si="4"/>
        <v>48</v>
      </c>
      <c r="AS42" s="13">
        <f t="shared" si="5"/>
        <v>0.41666666666666669</v>
      </c>
    </row>
    <row r="43" spans="1:45" s="9" customFormat="1" x14ac:dyDescent="0.25">
      <c r="A43" s="5" t="s">
        <v>240</v>
      </c>
      <c r="B43" s="9" t="s">
        <v>238</v>
      </c>
      <c r="C43" s="9">
        <v>34382220</v>
      </c>
      <c r="D43" s="9" t="s">
        <v>23</v>
      </c>
      <c r="E43" s="9" t="s">
        <v>24</v>
      </c>
      <c r="F43" s="9" t="s">
        <v>24</v>
      </c>
      <c r="G43" s="9" t="s">
        <v>53</v>
      </c>
      <c r="H43" s="9" t="s">
        <v>241</v>
      </c>
      <c r="I43" s="9" t="s">
        <v>239</v>
      </c>
      <c r="J43" s="9" t="s">
        <v>244</v>
      </c>
      <c r="K43" s="4" t="s">
        <v>33</v>
      </c>
      <c r="L43" s="9" t="s">
        <v>242</v>
      </c>
      <c r="M43" s="9" t="s">
        <v>39</v>
      </c>
      <c r="N43" s="9" t="s">
        <v>30</v>
      </c>
      <c r="O43" s="9" t="s">
        <v>33</v>
      </c>
      <c r="P43" s="9" t="s">
        <v>75</v>
      </c>
      <c r="Q43" s="9" t="s">
        <v>42</v>
      </c>
      <c r="R43" s="9" t="s">
        <v>62</v>
      </c>
      <c r="S43" s="9" t="s">
        <v>243</v>
      </c>
      <c r="T43" s="9" t="s">
        <v>25</v>
      </c>
      <c r="U43" s="9" t="s">
        <v>25</v>
      </c>
      <c r="V43" s="9" t="s">
        <v>32</v>
      </c>
      <c r="W43" s="10">
        <v>0.69330251708958102</v>
      </c>
      <c r="X43" s="10">
        <v>0.28904450760144201</v>
      </c>
      <c r="AA43" s="10"/>
      <c r="AB43" s="10"/>
      <c r="AC43" s="10"/>
      <c r="AD43" s="10"/>
      <c r="AE43" s="11" t="s">
        <v>1081</v>
      </c>
      <c r="AF43" s="12">
        <v>367</v>
      </c>
      <c r="AG43" s="12">
        <v>122</v>
      </c>
      <c r="AH43" s="12">
        <f t="shared" si="0"/>
        <v>489</v>
      </c>
      <c r="AI43" s="13">
        <f t="shared" si="1"/>
        <v>0.24948875255623723</v>
      </c>
      <c r="AJ43" s="11" t="s">
        <v>1081</v>
      </c>
      <c r="AK43" s="12">
        <v>135</v>
      </c>
      <c r="AL43" s="12">
        <v>81</v>
      </c>
      <c r="AM43" s="12">
        <f t="shared" si="2"/>
        <v>216</v>
      </c>
      <c r="AN43" s="13">
        <f t="shared" si="3"/>
        <v>0.375</v>
      </c>
      <c r="AO43" s="11" t="s">
        <v>1081</v>
      </c>
      <c r="AP43" s="12">
        <v>147</v>
      </c>
      <c r="AQ43" s="12">
        <v>169</v>
      </c>
      <c r="AR43" s="12">
        <f t="shared" si="4"/>
        <v>316</v>
      </c>
      <c r="AS43" s="13">
        <f t="shared" si="5"/>
        <v>0.53481012658227844</v>
      </c>
    </row>
    <row r="44" spans="1:45" s="9" customFormat="1" x14ac:dyDescent="0.25">
      <c r="A44" s="5" t="s">
        <v>240</v>
      </c>
      <c r="B44" s="9" t="s">
        <v>238</v>
      </c>
      <c r="C44" s="9">
        <v>34382456</v>
      </c>
      <c r="D44" s="9" t="s">
        <v>24</v>
      </c>
      <c r="E44" s="9" t="s">
        <v>23</v>
      </c>
      <c r="F44" s="9" t="s">
        <v>40</v>
      </c>
      <c r="G44" s="9" t="s">
        <v>25</v>
      </c>
      <c r="H44" s="9" t="s">
        <v>246</v>
      </c>
      <c r="I44" s="9" t="s">
        <v>245</v>
      </c>
      <c r="J44" s="9" t="s">
        <v>244</v>
      </c>
      <c r="K44" s="4" t="s">
        <v>33</v>
      </c>
      <c r="L44" s="9" t="s">
        <v>242</v>
      </c>
      <c r="M44" s="9" t="s">
        <v>30</v>
      </c>
      <c r="N44" s="9" t="s">
        <v>30</v>
      </c>
      <c r="O44" s="9" t="s">
        <v>33</v>
      </c>
      <c r="P44" s="9" t="s">
        <v>75</v>
      </c>
      <c r="Q44" s="9" t="s">
        <v>32</v>
      </c>
      <c r="R44" s="9" t="s">
        <v>62</v>
      </c>
      <c r="S44" s="9" t="s">
        <v>243</v>
      </c>
      <c r="T44" s="9" t="s">
        <v>25</v>
      </c>
      <c r="U44" s="9" t="s">
        <v>25</v>
      </c>
      <c r="V44" s="9" t="s">
        <v>32</v>
      </c>
      <c r="W44" s="10">
        <v>0.69330251708958102</v>
      </c>
      <c r="X44" s="10">
        <v>0.28904450760144201</v>
      </c>
      <c r="AA44" s="10"/>
      <c r="AB44" s="10"/>
      <c r="AC44" s="10"/>
      <c r="AD44" s="10"/>
      <c r="AE44" s="11" t="s">
        <v>1081</v>
      </c>
      <c r="AF44" s="12">
        <v>156</v>
      </c>
      <c r="AG44" s="12">
        <v>165</v>
      </c>
      <c r="AH44" s="12">
        <f t="shared" si="0"/>
        <v>321</v>
      </c>
      <c r="AI44" s="13">
        <f t="shared" si="1"/>
        <v>0.51401869158878499</v>
      </c>
      <c r="AJ44" s="11" t="s">
        <v>1081</v>
      </c>
      <c r="AK44" s="12">
        <v>107</v>
      </c>
      <c r="AL44" s="12">
        <v>47</v>
      </c>
      <c r="AM44" s="12">
        <f t="shared" si="2"/>
        <v>154</v>
      </c>
      <c r="AN44" s="13">
        <f t="shared" si="3"/>
        <v>0.30519480519480519</v>
      </c>
      <c r="AO44" s="11" t="s">
        <v>1081</v>
      </c>
      <c r="AP44" s="12">
        <v>108</v>
      </c>
      <c r="AQ44" s="12">
        <v>110</v>
      </c>
      <c r="AR44" s="12">
        <f t="shared" si="4"/>
        <v>218</v>
      </c>
      <c r="AS44" s="13">
        <f t="shared" si="5"/>
        <v>0.50458715596330272</v>
      </c>
    </row>
    <row r="45" spans="1:45" s="9" customFormat="1" x14ac:dyDescent="0.25">
      <c r="A45" s="5" t="s">
        <v>248</v>
      </c>
      <c r="B45" s="9" t="s">
        <v>238</v>
      </c>
      <c r="C45" s="9">
        <v>43601535</v>
      </c>
      <c r="D45" s="9" t="s">
        <v>47</v>
      </c>
      <c r="E45" s="9" t="s">
        <v>25</v>
      </c>
      <c r="F45" s="9" t="s">
        <v>35</v>
      </c>
      <c r="G45" s="9" t="s">
        <v>147</v>
      </c>
      <c r="H45" s="9" t="s">
        <v>249</v>
      </c>
      <c r="I45" s="9" t="s">
        <v>247</v>
      </c>
      <c r="J45" s="9" t="s">
        <v>250</v>
      </c>
      <c r="K45" s="4">
        <v>4.65E-2</v>
      </c>
      <c r="L45" s="9" t="s">
        <v>25</v>
      </c>
      <c r="M45" s="9" t="s">
        <v>108</v>
      </c>
      <c r="N45" s="9" t="s">
        <v>30</v>
      </c>
      <c r="O45" s="9" t="s">
        <v>32</v>
      </c>
      <c r="P45" s="9" t="s">
        <v>65</v>
      </c>
      <c r="Q45" s="9" t="s">
        <v>32</v>
      </c>
      <c r="R45" s="9" t="s">
        <v>86</v>
      </c>
      <c r="S45" s="9" t="s">
        <v>32</v>
      </c>
      <c r="T45" s="9" t="s">
        <v>25</v>
      </c>
      <c r="U45" s="9" t="s">
        <v>25</v>
      </c>
      <c r="V45" s="9" t="s">
        <v>32</v>
      </c>
      <c r="W45" s="10">
        <v>5.3218446084467201E-3</v>
      </c>
      <c r="X45" s="10">
        <v>0.99463332070753407</v>
      </c>
      <c r="AA45" s="10"/>
      <c r="AB45" s="16"/>
      <c r="AC45" s="10"/>
      <c r="AD45" s="10"/>
      <c r="AE45" s="11" t="s">
        <v>1081</v>
      </c>
      <c r="AF45" s="12">
        <v>27</v>
      </c>
      <c r="AG45" s="12">
        <v>35</v>
      </c>
      <c r="AH45" s="12">
        <f t="shared" si="0"/>
        <v>62</v>
      </c>
      <c r="AI45" s="13">
        <f t="shared" si="1"/>
        <v>0.56451612903225812</v>
      </c>
      <c r="AJ45" s="11" t="s">
        <v>1081</v>
      </c>
      <c r="AK45" s="12">
        <v>11</v>
      </c>
      <c r="AL45" s="12">
        <v>12</v>
      </c>
      <c r="AM45" s="12">
        <f t="shared" si="2"/>
        <v>23</v>
      </c>
      <c r="AN45" s="13">
        <f t="shared" si="3"/>
        <v>0.52173913043478259</v>
      </c>
      <c r="AO45" s="11" t="s">
        <v>1081</v>
      </c>
      <c r="AP45" s="12">
        <v>13</v>
      </c>
      <c r="AQ45" s="12">
        <v>19</v>
      </c>
      <c r="AR45" s="12">
        <f t="shared" si="4"/>
        <v>32</v>
      </c>
      <c r="AS45" s="13">
        <f t="shared" si="5"/>
        <v>0.59375</v>
      </c>
    </row>
    <row r="46" spans="1:45" s="9" customFormat="1" x14ac:dyDescent="0.25">
      <c r="A46" s="5" t="s">
        <v>252</v>
      </c>
      <c r="B46" s="9" t="s">
        <v>238</v>
      </c>
      <c r="C46" s="9">
        <v>90909439</v>
      </c>
      <c r="D46" s="9" t="s">
        <v>23</v>
      </c>
      <c r="E46" s="9" t="s">
        <v>24</v>
      </c>
      <c r="F46" s="9" t="s">
        <v>24</v>
      </c>
      <c r="G46" s="9" t="s">
        <v>25</v>
      </c>
      <c r="H46" s="9" t="s">
        <v>253</v>
      </c>
      <c r="I46" s="9" t="s">
        <v>251</v>
      </c>
      <c r="J46" s="9" t="s">
        <v>258</v>
      </c>
      <c r="K46" s="3">
        <v>2.4709999999999999E-5</v>
      </c>
      <c r="L46" s="9" t="s">
        <v>254</v>
      </c>
      <c r="M46" s="9" t="s">
        <v>255</v>
      </c>
      <c r="N46" s="9" t="s">
        <v>255</v>
      </c>
      <c r="O46" s="9" t="s">
        <v>32</v>
      </c>
      <c r="P46" s="9" t="s">
        <v>256</v>
      </c>
      <c r="Q46" s="9" t="s">
        <v>42</v>
      </c>
      <c r="R46" s="9" t="s">
        <v>54</v>
      </c>
      <c r="S46" s="9" t="s">
        <v>257</v>
      </c>
      <c r="T46" s="9" t="s">
        <v>25</v>
      </c>
      <c r="U46" s="9" t="s">
        <v>25</v>
      </c>
      <c r="V46" s="9" t="s">
        <v>29</v>
      </c>
      <c r="W46" s="10">
        <v>3.60787631910875E-9</v>
      </c>
      <c r="X46" s="10">
        <v>0.99923990990601408</v>
      </c>
      <c r="AA46" s="10"/>
      <c r="AB46" s="10"/>
      <c r="AC46" s="10"/>
      <c r="AD46" s="10"/>
      <c r="AE46" s="11" t="s">
        <v>1081</v>
      </c>
      <c r="AF46" s="12">
        <v>24</v>
      </c>
      <c r="AG46" s="12">
        <v>17</v>
      </c>
      <c r="AH46" s="12">
        <f t="shared" si="0"/>
        <v>41</v>
      </c>
      <c r="AI46" s="13">
        <f t="shared" si="1"/>
        <v>0.41463414634146339</v>
      </c>
      <c r="AJ46" s="11" t="s">
        <v>1081</v>
      </c>
      <c r="AK46" s="12">
        <v>23</v>
      </c>
      <c r="AL46" s="12">
        <v>14</v>
      </c>
      <c r="AM46" s="12">
        <f t="shared" si="2"/>
        <v>37</v>
      </c>
      <c r="AN46" s="13">
        <f t="shared" si="3"/>
        <v>0.3783783783783784</v>
      </c>
      <c r="AO46" s="11" t="s">
        <v>1081</v>
      </c>
      <c r="AP46" s="12">
        <v>26</v>
      </c>
      <c r="AQ46" s="12">
        <v>21</v>
      </c>
      <c r="AR46" s="12">
        <f t="shared" si="4"/>
        <v>47</v>
      </c>
      <c r="AS46" s="13">
        <f t="shared" si="5"/>
        <v>0.44680851063829785</v>
      </c>
    </row>
    <row r="47" spans="1:45" s="9" customFormat="1" x14ac:dyDescent="0.25">
      <c r="A47" s="5" t="s">
        <v>260</v>
      </c>
      <c r="B47" s="9" t="s">
        <v>259</v>
      </c>
      <c r="C47" s="9">
        <v>4740276</v>
      </c>
      <c r="D47" s="9" t="s">
        <v>24</v>
      </c>
      <c r="E47" s="9" t="s">
        <v>23</v>
      </c>
      <c r="F47" s="9" t="s">
        <v>48</v>
      </c>
      <c r="G47" s="9" t="s">
        <v>23</v>
      </c>
      <c r="H47" s="9" t="s">
        <v>265</v>
      </c>
      <c r="I47" s="9" t="s">
        <v>264</v>
      </c>
      <c r="J47" s="9" t="s">
        <v>263</v>
      </c>
      <c r="K47" s="3">
        <v>3.2950000000000001E-5</v>
      </c>
      <c r="L47" s="9" t="s">
        <v>266</v>
      </c>
      <c r="M47" s="9" t="s">
        <v>30</v>
      </c>
      <c r="N47" s="9" t="s">
        <v>30</v>
      </c>
      <c r="O47" s="9" t="s">
        <v>32</v>
      </c>
      <c r="P47" s="9" t="s">
        <v>51</v>
      </c>
      <c r="Q47" s="9" t="s">
        <v>42</v>
      </c>
      <c r="R47" s="9" t="s">
        <v>54</v>
      </c>
      <c r="S47" s="9" t="s">
        <v>262</v>
      </c>
      <c r="T47" s="9" t="s">
        <v>25</v>
      </c>
      <c r="U47" s="9" t="s">
        <v>25</v>
      </c>
      <c r="V47" s="9" t="s">
        <v>32</v>
      </c>
      <c r="W47" s="10">
        <v>1.37813829884911E-13</v>
      </c>
      <c r="X47" s="10">
        <v>1.2704074675211599E-2</v>
      </c>
      <c r="AA47" s="10"/>
      <c r="AB47" s="10"/>
      <c r="AC47" s="10"/>
      <c r="AD47" s="10"/>
      <c r="AE47" s="11" t="s">
        <v>1081</v>
      </c>
      <c r="AF47" s="12">
        <v>30</v>
      </c>
      <c r="AG47" s="12">
        <v>18</v>
      </c>
      <c r="AH47" s="12">
        <f t="shared" si="0"/>
        <v>48</v>
      </c>
      <c r="AI47" s="13">
        <f t="shared" si="1"/>
        <v>0.375</v>
      </c>
      <c r="AJ47" s="11" t="s">
        <v>1081</v>
      </c>
      <c r="AK47" s="12">
        <v>24</v>
      </c>
      <c r="AL47" s="12">
        <v>17</v>
      </c>
      <c r="AM47" s="12">
        <f t="shared" si="2"/>
        <v>41</v>
      </c>
      <c r="AN47" s="13">
        <f t="shared" si="3"/>
        <v>0.41463414634146339</v>
      </c>
      <c r="AO47" s="11" t="s">
        <v>1081</v>
      </c>
      <c r="AP47" s="12">
        <v>22</v>
      </c>
      <c r="AQ47" s="12">
        <v>18</v>
      </c>
      <c r="AR47" s="12">
        <f t="shared" si="4"/>
        <v>40</v>
      </c>
      <c r="AS47" s="13">
        <f t="shared" si="5"/>
        <v>0.45</v>
      </c>
    </row>
    <row r="48" spans="1:45" s="9" customFormat="1" ht="30" x14ac:dyDescent="0.25">
      <c r="A48" s="5" t="s">
        <v>267</v>
      </c>
      <c r="B48" s="9" t="s">
        <v>259</v>
      </c>
      <c r="C48" s="9">
        <v>4872907</v>
      </c>
      <c r="D48" s="9" t="s">
        <v>23</v>
      </c>
      <c r="E48" s="9" t="s">
        <v>24</v>
      </c>
      <c r="F48" s="9" t="s">
        <v>35</v>
      </c>
      <c r="G48" s="9" t="s">
        <v>147</v>
      </c>
      <c r="H48" s="15" t="s">
        <v>1233</v>
      </c>
      <c r="I48" s="9" t="s">
        <v>33</v>
      </c>
      <c r="J48" s="9" t="s">
        <v>270</v>
      </c>
      <c r="K48" s="4" t="s">
        <v>33</v>
      </c>
      <c r="L48" s="9" t="s">
        <v>268</v>
      </c>
      <c r="M48" s="9" t="s">
        <v>29</v>
      </c>
      <c r="N48" s="9" t="s">
        <v>39</v>
      </c>
      <c r="O48" s="9" t="s">
        <v>29</v>
      </c>
      <c r="P48" s="9" t="s">
        <v>63</v>
      </c>
      <c r="Q48" s="9" t="s">
        <v>40</v>
      </c>
      <c r="R48" s="9" t="s">
        <v>54</v>
      </c>
      <c r="S48" s="9" t="s">
        <v>269</v>
      </c>
      <c r="T48" s="9" t="s">
        <v>25</v>
      </c>
      <c r="U48" s="9" t="s">
        <v>25</v>
      </c>
      <c r="V48" s="9" t="s">
        <v>29</v>
      </c>
      <c r="W48" s="10">
        <v>0.99777675702754587</v>
      </c>
      <c r="X48" s="10">
        <v>2.2232428480383898E-3</v>
      </c>
      <c r="AA48" s="10"/>
      <c r="AB48" s="10"/>
      <c r="AC48" s="10"/>
      <c r="AD48" s="10"/>
      <c r="AE48" s="11" t="s">
        <v>1081</v>
      </c>
      <c r="AF48" s="12">
        <v>40</v>
      </c>
      <c r="AG48" s="12">
        <v>36</v>
      </c>
      <c r="AH48" s="12">
        <f t="shared" si="0"/>
        <v>76</v>
      </c>
      <c r="AI48" s="13">
        <f t="shared" si="1"/>
        <v>0.47368421052631576</v>
      </c>
      <c r="AJ48" s="11" t="s">
        <v>1081</v>
      </c>
      <c r="AK48" s="12">
        <v>42</v>
      </c>
      <c r="AL48" s="12">
        <v>18</v>
      </c>
      <c r="AM48" s="12">
        <f t="shared" si="2"/>
        <v>60</v>
      </c>
      <c r="AN48" s="13">
        <f t="shared" si="3"/>
        <v>0.3</v>
      </c>
      <c r="AO48" s="11" t="s">
        <v>1081</v>
      </c>
      <c r="AP48" s="12">
        <v>30</v>
      </c>
      <c r="AQ48" s="12">
        <v>30</v>
      </c>
      <c r="AR48" s="12">
        <f t="shared" si="4"/>
        <v>60</v>
      </c>
      <c r="AS48" s="13">
        <f t="shared" si="5"/>
        <v>0.5</v>
      </c>
    </row>
    <row r="49" spans="1:45" s="9" customFormat="1" ht="45" x14ac:dyDescent="0.25">
      <c r="A49" s="5" t="s">
        <v>271</v>
      </c>
      <c r="B49" s="9" t="s">
        <v>259</v>
      </c>
      <c r="C49" s="9">
        <v>89279436</v>
      </c>
      <c r="D49" s="9" t="s">
        <v>23</v>
      </c>
      <c r="E49" s="9" t="s">
        <v>24</v>
      </c>
      <c r="F49" s="9" t="s">
        <v>24</v>
      </c>
      <c r="G49" s="9" t="s">
        <v>53</v>
      </c>
      <c r="H49" s="15" t="s">
        <v>1158</v>
      </c>
      <c r="I49" s="9" t="s">
        <v>33</v>
      </c>
      <c r="J49" s="9" t="s">
        <v>272</v>
      </c>
      <c r="K49" s="4" t="s">
        <v>33</v>
      </c>
      <c r="L49" s="9" t="s">
        <v>29</v>
      </c>
      <c r="M49" s="9" t="s">
        <v>39</v>
      </c>
      <c r="N49" s="9" t="s">
        <v>30</v>
      </c>
      <c r="O49" s="9" t="s">
        <v>32</v>
      </c>
      <c r="P49" s="9" t="s">
        <v>55</v>
      </c>
      <c r="Q49" s="9" t="s">
        <v>40</v>
      </c>
      <c r="R49" s="9" t="s">
        <v>86</v>
      </c>
      <c r="S49" s="9" t="s">
        <v>32</v>
      </c>
      <c r="T49" s="9" t="s">
        <v>25</v>
      </c>
      <c r="U49" s="9" t="s">
        <v>25</v>
      </c>
      <c r="V49" s="9" t="s">
        <v>29</v>
      </c>
      <c r="W49" s="10">
        <v>0.999999821632236</v>
      </c>
      <c r="X49" s="10">
        <v>1.78367763587875E-7</v>
      </c>
      <c r="Y49" s="9" t="s">
        <v>1076</v>
      </c>
      <c r="AA49" s="10"/>
      <c r="AB49" s="10"/>
      <c r="AC49" s="10"/>
      <c r="AD49" s="10"/>
      <c r="AE49" s="11" t="s">
        <v>1081</v>
      </c>
      <c r="AF49" s="12">
        <v>76</v>
      </c>
      <c r="AG49" s="12">
        <v>13</v>
      </c>
      <c r="AH49" s="12">
        <f t="shared" si="0"/>
        <v>89</v>
      </c>
      <c r="AI49" s="13">
        <f t="shared" si="1"/>
        <v>0.14606741573033707</v>
      </c>
      <c r="AJ49" s="11" t="s">
        <v>1081</v>
      </c>
      <c r="AK49" s="12">
        <v>38</v>
      </c>
      <c r="AL49" s="12">
        <v>22</v>
      </c>
      <c r="AM49" s="12">
        <f t="shared" si="2"/>
        <v>60</v>
      </c>
      <c r="AN49" s="13">
        <f t="shared" si="3"/>
        <v>0.36666666666666664</v>
      </c>
      <c r="AO49" s="11" t="s">
        <v>1081</v>
      </c>
      <c r="AP49" s="12">
        <v>43</v>
      </c>
      <c r="AQ49" s="12">
        <v>8</v>
      </c>
      <c r="AR49" s="12">
        <f t="shared" si="4"/>
        <v>51</v>
      </c>
      <c r="AS49" s="13">
        <f t="shared" si="5"/>
        <v>0.15686274509803921</v>
      </c>
    </row>
    <row r="50" spans="1:45" s="9" customFormat="1" ht="45" x14ac:dyDescent="0.25">
      <c r="A50" s="5" t="s">
        <v>271</v>
      </c>
      <c r="B50" s="9" t="s">
        <v>259</v>
      </c>
      <c r="C50" s="9">
        <v>89279481</v>
      </c>
      <c r="D50" s="9" t="s">
        <v>23</v>
      </c>
      <c r="E50" s="9" t="s">
        <v>25</v>
      </c>
      <c r="F50" s="9" t="s">
        <v>39</v>
      </c>
      <c r="G50" s="9" t="s">
        <v>163</v>
      </c>
      <c r="H50" s="15" t="s">
        <v>1159</v>
      </c>
      <c r="I50" s="9" t="s">
        <v>273</v>
      </c>
      <c r="J50" s="9" t="s">
        <v>272</v>
      </c>
      <c r="K50" s="3">
        <v>6.3349999999999995E-5</v>
      </c>
      <c r="L50" s="9" t="s">
        <v>29</v>
      </c>
      <c r="M50" s="9" t="s">
        <v>29</v>
      </c>
      <c r="N50" s="9" t="s">
        <v>39</v>
      </c>
      <c r="O50" s="9" t="s">
        <v>32</v>
      </c>
      <c r="P50" s="9" t="s">
        <v>51</v>
      </c>
      <c r="Q50" s="9" t="s">
        <v>40</v>
      </c>
      <c r="R50" s="9" t="s">
        <v>86</v>
      </c>
      <c r="S50" s="9" t="s">
        <v>32</v>
      </c>
      <c r="T50" s="9" t="s">
        <v>25</v>
      </c>
      <c r="U50" s="9" t="s">
        <v>25</v>
      </c>
      <c r="V50" s="9" t="s">
        <v>29</v>
      </c>
      <c r="W50" s="10">
        <v>0.999999821632236</v>
      </c>
      <c r="X50" s="10">
        <v>1.78367763587875E-7</v>
      </c>
      <c r="Y50" s="9" t="s">
        <v>1076</v>
      </c>
      <c r="AA50" s="10"/>
      <c r="AB50" s="10"/>
      <c r="AC50" s="10"/>
      <c r="AD50" s="10"/>
      <c r="AE50" s="11" t="s">
        <v>1081</v>
      </c>
      <c r="AF50" s="12">
        <v>38</v>
      </c>
      <c r="AG50" s="12">
        <v>7</v>
      </c>
      <c r="AH50" s="12">
        <f t="shared" si="0"/>
        <v>45</v>
      </c>
      <c r="AI50" s="13">
        <f t="shared" si="1"/>
        <v>0.15555555555555556</v>
      </c>
      <c r="AJ50" s="11" t="s">
        <v>1081</v>
      </c>
      <c r="AK50" s="12">
        <v>22</v>
      </c>
      <c r="AL50" s="12">
        <v>13</v>
      </c>
      <c r="AM50" s="12">
        <f t="shared" si="2"/>
        <v>35</v>
      </c>
      <c r="AN50" s="13">
        <f t="shared" si="3"/>
        <v>0.37142857142857144</v>
      </c>
      <c r="AO50" s="11" t="s">
        <v>1081</v>
      </c>
      <c r="AP50" s="12">
        <v>28</v>
      </c>
      <c r="AQ50" s="12">
        <v>6</v>
      </c>
      <c r="AR50" s="12">
        <f t="shared" si="4"/>
        <v>34</v>
      </c>
      <c r="AS50" s="13">
        <f t="shared" si="5"/>
        <v>0.17647058823529413</v>
      </c>
    </row>
    <row r="51" spans="1:45" s="9" customFormat="1" ht="45" x14ac:dyDescent="0.25">
      <c r="A51" s="5" t="s">
        <v>271</v>
      </c>
      <c r="B51" s="9" t="s">
        <v>259</v>
      </c>
      <c r="C51" s="9">
        <v>89279520</v>
      </c>
      <c r="D51" s="9" t="s">
        <v>23</v>
      </c>
      <c r="E51" s="9" t="s">
        <v>24</v>
      </c>
      <c r="F51" s="9" t="s">
        <v>24</v>
      </c>
      <c r="G51" s="9" t="s">
        <v>53</v>
      </c>
      <c r="H51" s="15" t="s">
        <v>1148</v>
      </c>
      <c r="I51" s="9" t="s">
        <v>33</v>
      </c>
      <c r="J51" s="9" t="s">
        <v>272</v>
      </c>
      <c r="K51" s="4" t="s">
        <v>33</v>
      </c>
      <c r="L51" s="9" t="s">
        <v>29</v>
      </c>
      <c r="M51" s="9" t="s">
        <v>29</v>
      </c>
      <c r="N51" s="9" t="s">
        <v>39</v>
      </c>
      <c r="O51" s="9" t="s">
        <v>29</v>
      </c>
      <c r="P51" s="9" t="s">
        <v>55</v>
      </c>
      <c r="Q51" s="9" t="s">
        <v>40</v>
      </c>
      <c r="R51" s="9" t="s">
        <v>86</v>
      </c>
      <c r="S51" s="9" t="s">
        <v>32</v>
      </c>
      <c r="T51" s="9" t="s">
        <v>25</v>
      </c>
      <c r="U51" s="9" t="s">
        <v>25</v>
      </c>
      <c r="V51" s="9" t="s">
        <v>29</v>
      </c>
      <c r="W51" s="10">
        <v>0.999999821632236</v>
      </c>
      <c r="X51" s="10">
        <v>1.78367763587875E-7</v>
      </c>
      <c r="Y51" s="9" t="s">
        <v>1076</v>
      </c>
      <c r="AA51" s="10"/>
      <c r="AB51" s="10"/>
      <c r="AC51" s="10"/>
      <c r="AD51" s="10"/>
      <c r="AE51" s="11" t="s">
        <v>1081</v>
      </c>
      <c r="AF51" s="12">
        <v>21</v>
      </c>
      <c r="AG51" s="12">
        <v>7</v>
      </c>
      <c r="AH51" s="12">
        <f t="shared" si="0"/>
        <v>28</v>
      </c>
      <c r="AI51" s="13">
        <f t="shared" si="1"/>
        <v>0.25</v>
      </c>
      <c r="AJ51" s="11" t="s">
        <v>1081</v>
      </c>
      <c r="AK51" s="12">
        <v>16</v>
      </c>
      <c r="AL51" s="12">
        <v>13</v>
      </c>
      <c r="AM51" s="12">
        <f t="shared" si="2"/>
        <v>29</v>
      </c>
      <c r="AN51" s="13">
        <f t="shared" si="3"/>
        <v>0.44827586206896552</v>
      </c>
      <c r="AO51" s="11" t="s">
        <v>1081</v>
      </c>
      <c r="AP51" s="12">
        <v>17</v>
      </c>
      <c r="AQ51" s="12">
        <v>5</v>
      </c>
      <c r="AR51" s="12">
        <f t="shared" si="4"/>
        <v>22</v>
      </c>
      <c r="AS51" s="13">
        <f t="shared" si="5"/>
        <v>0.22727272727272727</v>
      </c>
    </row>
    <row r="52" spans="1:45" s="9" customFormat="1" x14ac:dyDescent="0.25">
      <c r="A52" s="5" t="s">
        <v>276</v>
      </c>
      <c r="B52" s="9" t="s">
        <v>274</v>
      </c>
      <c r="C52" s="9">
        <v>6780559</v>
      </c>
      <c r="D52" s="9" t="s">
        <v>47</v>
      </c>
      <c r="E52" s="9" t="s">
        <v>25</v>
      </c>
      <c r="F52" s="9" t="s">
        <v>42</v>
      </c>
      <c r="G52" s="9" t="s">
        <v>43</v>
      </c>
      <c r="H52" s="9" t="s">
        <v>277</v>
      </c>
      <c r="I52" s="9" t="s">
        <v>275</v>
      </c>
      <c r="J52" s="9" t="s">
        <v>278</v>
      </c>
      <c r="K52" s="4">
        <v>4.4769999999999997E-2</v>
      </c>
      <c r="L52" s="9" t="s">
        <v>25</v>
      </c>
      <c r="M52" s="9" t="s">
        <v>29</v>
      </c>
      <c r="N52" s="9" t="s">
        <v>29</v>
      </c>
      <c r="O52" s="9" t="s">
        <v>32</v>
      </c>
      <c r="P52" s="9" t="s">
        <v>29</v>
      </c>
      <c r="Q52" s="9" t="s">
        <v>42</v>
      </c>
      <c r="R52" s="9" t="s">
        <v>25</v>
      </c>
      <c r="S52" s="9" t="s">
        <v>32</v>
      </c>
      <c r="T52" s="9" t="s">
        <v>25</v>
      </c>
      <c r="U52" s="9" t="s">
        <v>25</v>
      </c>
      <c r="V52" s="9" t="s">
        <v>29</v>
      </c>
      <c r="W52" s="10">
        <v>2.5018433777725502E-2</v>
      </c>
      <c r="X52" s="10">
        <v>0.91692525066720409</v>
      </c>
      <c r="AA52" s="10"/>
      <c r="AB52" s="10"/>
      <c r="AC52" s="10"/>
      <c r="AD52" s="10"/>
      <c r="AE52" s="11" t="s">
        <v>1081</v>
      </c>
      <c r="AF52" s="12">
        <v>38</v>
      </c>
      <c r="AG52" s="12">
        <v>30</v>
      </c>
      <c r="AH52" s="12">
        <f t="shared" si="0"/>
        <v>68</v>
      </c>
      <c r="AI52" s="13">
        <f t="shared" si="1"/>
        <v>0.44117647058823528</v>
      </c>
      <c r="AJ52" s="11" t="s">
        <v>1081</v>
      </c>
      <c r="AK52" s="12">
        <v>32</v>
      </c>
      <c r="AL52" s="12">
        <v>20</v>
      </c>
      <c r="AM52" s="12">
        <f t="shared" si="2"/>
        <v>52</v>
      </c>
      <c r="AN52" s="13">
        <f t="shared" si="3"/>
        <v>0.38461538461538464</v>
      </c>
      <c r="AO52" s="11" t="s">
        <v>1084</v>
      </c>
      <c r="AP52" s="12">
        <v>0</v>
      </c>
      <c r="AQ52" s="12">
        <v>49</v>
      </c>
      <c r="AR52" s="12">
        <f t="shared" si="4"/>
        <v>49</v>
      </c>
      <c r="AS52" s="13">
        <f t="shared" si="5"/>
        <v>1</v>
      </c>
    </row>
    <row r="53" spans="1:45" s="9" customFormat="1" ht="60" x14ac:dyDescent="0.25">
      <c r="A53" s="5" t="s">
        <v>280</v>
      </c>
      <c r="B53" s="9" t="s">
        <v>274</v>
      </c>
      <c r="C53" s="9">
        <v>37411381</v>
      </c>
      <c r="D53" s="9" t="s">
        <v>25</v>
      </c>
      <c r="E53" s="9" t="s">
        <v>47</v>
      </c>
      <c r="F53" s="9" t="s">
        <v>48</v>
      </c>
      <c r="G53" s="9" t="s">
        <v>39</v>
      </c>
      <c r="H53" s="15" t="s">
        <v>1234</v>
      </c>
      <c r="I53" s="9" t="s">
        <v>279</v>
      </c>
      <c r="J53" s="9" t="s">
        <v>281</v>
      </c>
      <c r="K53" s="4" t="s">
        <v>33</v>
      </c>
      <c r="L53" s="9" t="s">
        <v>33</v>
      </c>
      <c r="M53" s="9" t="s">
        <v>33</v>
      </c>
      <c r="N53" s="9" t="s">
        <v>33</v>
      </c>
      <c r="O53" s="9" t="s">
        <v>33</v>
      </c>
      <c r="P53" s="9" t="s">
        <v>33</v>
      </c>
      <c r="Q53" s="9" t="s">
        <v>33</v>
      </c>
      <c r="R53" s="9" t="s">
        <v>33</v>
      </c>
      <c r="S53" s="9" t="s">
        <v>33</v>
      </c>
      <c r="T53" s="9" t="s">
        <v>33</v>
      </c>
      <c r="U53" s="9" t="s">
        <v>33</v>
      </c>
      <c r="V53" s="9" t="s">
        <v>33</v>
      </c>
      <c r="W53" s="10">
        <v>9.6622322455201603E-5</v>
      </c>
      <c r="X53" s="10">
        <v>0.9970193710022941</v>
      </c>
      <c r="AA53" s="10"/>
      <c r="AB53" s="10" t="s">
        <v>1074</v>
      </c>
      <c r="AC53" s="10"/>
      <c r="AD53" s="10" t="s">
        <v>1074</v>
      </c>
      <c r="AE53" s="11" t="s">
        <v>1081</v>
      </c>
      <c r="AF53" s="12">
        <v>16</v>
      </c>
      <c r="AG53" s="12">
        <v>23</v>
      </c>
      <c r="AH53" s="12">
        <f t="shared" si="0"/>
        <v>39</v>
      </c>
      <c r="AI53" s="13">
        <f t="shared" si="1"/>
        <v>0.58974358974358976</v>
      </c>
      <c r="AJ53" s="11" t="s">
        <v>1081</v>
      </c>
      <c r="AK53" s="12">
        <v>14</v>
      </c>
      <c r="AL53" s="12">
        <v>10</v>
      </c>
      <c r="AM53" s="12">
        <f t="shared" si="2"/>
        <v>24</v>
      </c>
      <c r="AN53" s="13">
        <f t="shared" si="3"/>
        <v>0.41666666666666669</v>
      </c>
      <c r="AO53" s="11" t="s">
        <v>1081</v>
      </c>
      <c r="AP53" s="12">
        <v>21</v>
      </c>
      <c r="AQ53" s="12">
        <v>15</v>
      </c>
      <c r="AR53" s="12">
        <f t="shared" si="4"/>
        <v>36</v>
      </c>
      <c r="AS53" s="13">
        <f t="shared" si="5"/>
        <v>0.41666666666666669</v>
      </c>
    </row>
    <row r="54" spans="1:45" s="9" customFormat="1" x14ac:dyDescent="0.25">
      <c r="A54" s="5" t="s">
        <v>285</v>
      </c>
      <c r="B54" s="9" t="s">
        <v>274</v>
      </c>
      <c r="C54" s="9">
        <v>83085102</v>
      </c>
      <c r="D54" s="9" t="s">
        <v>47</v>
      </c>
      <c r="E54" s="9" t="s">
        <v>25</v>
      </c>
      <c r="F54" s="9" t="s">
        <v>25</v>
      </c>
      <c r="G54" s="9" t="s">
        <v>40</v>
      </c>
      <c r="H54" s="9" t="s">
        <v>286</v>
      </c>
      <c r="I54" s="9" t="s">
        <v>284</v>
      </c>
      <c r="J54" s="9" t="s">
        <v>287</v>
      </c>
      <c r="K54" s="4">
        <v>4.2849999999999999E-2</v>
      </c>
      <c r="L54" s="9" t="s">
        <v>261</v>
      </c>
      <c r="M54" s="9" t="s">
        <v>39</v>
      </c>
      <c r="N54" s="9" t="s">
        <v>30</v>
      </c>
      <c r="O54" s="9" t="s">
        <v>32</v>
      </c>
      <c r="P54" s="9" t="s">
        <v>65</v>
      </c>
      <c r="Q54" s="9" t="s">
        <v>42</v>
      </c>
      <c r="R54" s="9" t="s">
        <v>33</v>
      </c>
      <c r="S54" s="9" t="s">
        <v>262</v>
      </c>
      <c r="T54" s="9" t="s">
        <v>25</v>
      </c>
      <c r="U54" s="9" t="s">
        <v>25</v>
      </c>
      <c r="V54" s="9" t="s">
        <v>32</v>
      </c>
      <c r="W54" s="16">
        <v>0.86021682634756413</v>
      </c>
      <c r="X54" s="16">
        <v>0.137657183728399</v>
      </c>
      <c r="AA54" s="10"/>
      <c r="AB54" s="10"/>
      <c r="AC54" s="10"/>
      <c r="AD54" s="10"/>
      <c r="AE54" s="11" t="s">
        <v>1081</v>
      </c>
      <c r="AF54" s="12">
        <v>44</v>
      </c>
      <c r="AG54" s="12">
        <v>37</v>
      </c>
      <c r="AH54" s="12">
        <f t="shared" si="0"/>
        <v>81</v>
      </c>
      <c r="AI54" s="13">
        <f t="shared" si="1"/>
        <v>0.4567901234567901</v>
      </c>
      <c r="AJ54" s="11" t="s">
        <v>1081</v>
      </c>
      <c r="AK54" s="12">
        <v>16</v>
      </c>
      <c r="AL54" s="12">
        <v>25</v>
      </c>
      <c r="AM54" s="12">
        <f t="shared" si="2"/>
        <v>41</v>
      </c>
      <c r="AN54" s="13">
        <f t="shared" si="3"/>
        <v>0.6097560975609756</v>
      </c>
      <c r="AO54" s="11" t="s">
        <v>1081</v>
      </c>
      <c r="AP54" s="12">
        <v>20</v>
      </c>
      <c r="AQ54" s="12">
        <v>22</v>
      </c>
      <c r="AR54" s="12">
        <f t="shared" si="4"/>
        <v>42</v>
      </c>
      <c r="AS54" s="13">
        <f t="shared" si="5"/>
        <v>0.52380952380952384</v>
      </c>
    </row>
    <row r="55" spans="1:45" s="9" customFormat="1" x14ac:dyDescent="0.25">
      <c r="A55" s="5" t="s">
        <v>290</v>
      </c>
      <c r="B55" s="9" t="s">
        <v>288</v>
      </c>
      <c r="C55" s="9">
        <v>14803746</v>
      </c>
      <c r="D55" s="9" t="s">
        <v>24</v>
      </c>
      <c r="E55" s="9" t="s">
        <v>23</v>
      </c>
      <c r="F55" s="9" t="s">
        <v>25</v>
      </c>
      <c r="G55" s="9" t="s">
        <v>24</v>
      </c>
      <c r="H55" s="9" t="s">
        <v>291</v>
      </c>
      <c r="I55" s="9" t="s">
        <v>289</v>
      </c>
      <c r="J55" s="9" t="s">
        <v>292</v>
      </c>
      <c r="K55" s="4">
        <v>3.8660000000000001E-3</v>
      </c>
      <c r="L55" s="9" t="s">
        <v>29</v>
      </c>
      <c r="M55" s="9" t="s">
        <v>30</v>
      </c>
      <c r="N55" s="9" t="s">
        <v>30</v>
      </c>
      <c r="O55" s="9" t="s">
        <v>33</v>
      </c>
      <c r="P55" s="9" t="s">
        <v>32</v>
      </c>
      <c r="Q55" s="9" t="s">
        <v>42</v>
      </c>
      <c r="R55" s="9" t="s">
        <v>25</v>
      </c>
      <c r="S55" s="9" t="s">
        <v>32</v>
      </c>
      <c r="T55" s="9" t="s">
        <v>25</v>
      </c>
      <c r="U55" s="9" t="s">
        <v>25</v>
      </c>
      <c r="V55" s="9" t="s">
        <v>32</v>
      </c>
      <c r="W55" s="16">
        <v>1.4946934567636001E-9</v>
      </c>
      <c r="X55" s="16">
        <v>0.9428836900054659</v>
      </c>
      <c r="AA55" s="10"/>
      <c r="AB55" s="10"/>
      <c r="AC55" s="10"/>
      <c r="AD55" s="10"/>
      <c r="AE55" s="11" t="s">
        <v>1081</v>
      </c>
      <c r="AF55" s="12">
        <v>74</v>
      </c>
      <c r="AG55" s="12">
        <v>35</v>
      </c>
      <c r="AH55" s="12">
        <f t="shared" si="0"/>
        <v>109</v>
      </c>
      <c r="AI55" s="13">
        <f t="shared" si="1"/>
        <v>0.32110091743119268</v>
      </c>
      <c r="AJ55" s="11" t="s">
        <v>1081</v>
      </c>
      <c r="AK55" s="12">
        <v>62</v>
      </c>
      <c r="AL55" s="12">
        <v>16</v>
      </c>
      <c r="AM55" s="12">
        <f t="shared" si="2"/>
        <v>78</v>
      </c>
      <c r="AN55" s="13">
        <f t="shared" si="3"/>
        <v>0.20512820512820512</v>
      </c>
      <c r="AO55" s="11" t="s">
        <v>1081</v>
      </c>
      <c r="AP55" s="12">
        <v>69</v>
      </c>
      <c r="AQ55" s="12">
        <v>10</v>
      </c>
      <c r="AR55" s="12">
        <f t="shared" si="4"/>
        <v>79</v>
      </c>
      <c r="AS55" s="13">
        <f t="shared" si="5"/>
        <v>0.12658227848101267</v>
      </c>
    </row>
    <row r="56" spans="1:45" s="9" customFormat="1" x14ac:dyDescent="0.25">
      <c r="A56" s="5" t="s">
        <v>295</v>
      </c>
      <c r="B56" s="9" t="s">
        <v>293</v>
      </c>
      <c r="C56" s="9">
        <v>2916113</v>
      </c>
      <c r="D56" s="9" t="s">
        <v>25</v>
      </c>
      <c r="E56" s="9" t="s">
        <v>23</v>
      </c>
      <c r="F56" s="9" t="s">
        <v>48</v>
      </c>
      <c r="G56" s="9" t="s">
        <v>24</v>
      </c>
      <c r="H56" s="9" t="s">
        <v>296</v>
      </c>
      <c r="I56" s="9" t="s">
        <v>294</v>
      </c>
      <c r="J56" s="9" t="s">
        <v>300</v>
      </c>
      <c r="K56" s="4">
        <v>1.8319999999999999E-2</v>
      </c>
      <c r="L56" s="9" t="s">
        <v>297</v>
      </c>
      <c r="M56" s="9" t="s">
        <v>39</v>
      </c>
      <c r="N56" s="9" t="s">
        <v>39</v>
      </c>
      <c r="O56" s="9" t="s">
        <v>33</v>
      </c>
      <c r="P56" s="9" t="s">
        <v>51</v>
      </c>
      <c r="Q56" s="9" t="s">
        <v>42</v>
      </c>
      <c r="R56" s="9" t="s">
        <v>298</v>
      </c>
      <c r="S56" s="9" t="s">
        <v>299</v>
      </c>
      <c r="T56" s="9" t="s">
        <v>25</v>
      </c>
      <c r="U56" s="9" t="s">
        <v>25</v>
      </c>
      <c r="V56" s="9" t="s">
        <v>32</v>
      </c>
      <c r="W56" s="16">
        <v>1.0043121865806E-6</v>
      </c>
      <c r="X56" s="16">
        <v>0.54134297861329395</v>
      </c>
      <c r="AA56" s="10"/>
      <c r="AB56" s="10"/>
      <c r="AC56" s="10"/>
      <c r="AD56" s="10"/>
      <c r="AE56" s="11" t="s">
        <v>1081</v>
      </c>
      <c r="AF56" s="12">
        <v>25</v>
      </c>
      <c r="AG56" s="12">
        <v>26</v>
      </c>
      <c r="AH56" s="12">
        <f t="shared" si="0"/>
        <v>51</v>
      </c>
      <c r="AI56" s="13">
        <f t="shared" si="1"/>
        <v>0.50980392156862742</v>
      </c>
      <c r="AJ56" s="11" t="s">
        <v>1081</v>
      </c>
      <c r="AK56" s="12">
        <v>21</v>
      </c>
      <c r="AL56" s="12">
        <v>25</v>
      </c>
      <c r="AM56" s="12">
        <f t="shared" si="2"/>
        <v>46</v>
      </c>
      <c r="AN56" s="13">
        <f t="shared" si="3"/>
        <v>0.54347826086956519</v>
      </c>
      <c r="AO56" s="11" t="s">
        <v>1081</v>
      </c>
      <c r="AP56" s="12">
        <v>20</v>
      </c>
      <c r="AQ56" s="12">
        <v>22</v>
      </c>
      <c r="AR56" s="12">
        <f t="shared" si="4"/>
        <v>42</v>
      </c>
      <c r="AS56" s="13">
        <f t="shared" si="5"/>
        <v>0.52380952380952384</v>
      </c>
    </row>
    <row r="57" spans="1:45" s="9" customFormat="1" x14ac:dyDescent="0.25">
      <c r="A57" s="5" t="s">
        <v>303</v>
      </c>
      <c r="B57" s="9" t="s">
        <v>293</v>
      </c>
      <c r="C57" s="9">
        <v>55622427</v>
      </c>
      <c r="D57" s="9" t="s">
        <v>25</v>
      </c>
      <c r="E57" s="9" t="s">
        <v>23</v>
      </c>
      <c r="F57" s="9" t="s">
        <v>29</v>
      </c>
      <c r="G57" s="9" t="s">
        <v>24</v>
      </c>
      <c r="H57" s="9" t="s">
        <v>304</v>
      </c>
      <c r="I57" s="9" t="s">
        <v>302</v>
      </c>
      <c r="J57" s="9" t="s">
        <v>305</v>
      </c>
      <c r="K57" s="3">
        <v>8.0789999999999996E-4</v>
      </c>
      <c r="L57" s="9" t="s">
        <v>29</v>
      </c>
      <c r="M57" s="9" t="s">
        <v>30</v>
      </c>
      <c r="N57" s="9" t="s">
        <v>30</v>
      </c>
      <c r="O57" s="9" t="s">
        <v>32</v>
      </c>
      <c r="P57" s="9" t="s">
        <v>193</v>
      </c>
      <c r="Q57" s="9" t="s">
        <v>42</v>
      </c>
      <c r="R57" s="9" t="s">
        <v>25</v>
      </c>
      <c r="S57" s="9" t="s">
        <v>32</v>
      </c>
      <c r="T57" s="9" t="s">
        <v>25</v>
      </c>
      <c r="U57" s="9" t="s">
        <v>25</v>
      </c>
      <c r="V57" s="9" t="s">
        <v>32</v>
      </c>
      <c r="W57" s="16">
        <v>0.35269414427966711</v>
      </c>
      <c r="X57" s="16">
        <v>0.59302950722243009</v>
      </c>
      <c r="AA57" s="10"/>
      <c r="AB57" s="10"/>
      <c r="AC57" s="10"/>
      <c r="AD57" s="10"/>
      <c r="AE57" s="11" t="s">
        <v>1081</v>
      </c>
      <c r="AF57" s="12">
        <v>14</v>
      </c>
      <c r="AG57" s="12">
        <v>4</v>
      </c>
      <c r="AH57" s="12">
        <f t="shared" si="0"/>
        <v>18</v>
      </c>
      <c r="AI57" s="13">
        <f t="shared" si="1"/>
        <v>0.22222222222222221</v>
      </c>
      <c r="AJ57" s="11" t="s">
        <v>1081</v>
      </c>
      <c r="AK57" s="12">
        <v>9</v>
      </c>
      <c r="AL57" s="12">
        <v>2</v>
      </c>
      <c r="AM57" s="12">
        <f t="shared" si="2"/>
        <v>11</v>
      </c>
      <c r="AN57" s="13">
        <f t="shared" si="3"/>
        <v>0.18181818181818182</v>
      </c>
      <c r="AO57" s="11" t="s">
        <v>1081</v>
      </c>
      <c r="AP57" s="12">
        <v>7</v>
      </c>
      <c r="AQ57" s="12">
        <v>4</v>
      </c>
      <c r="AR57" s="12">
        <f t="shared" si="4"/>
        <v>11</v>
      </c>
      <c r="AS57" s="13">
        <f t="shared" si="5"/>
        <v>0.36363636363636365</v>
      </c>
    </row>
    <row r="58" spans="1:45" s="9" customFormat="1" ht="45" x14ac:dyDescent="0.25">
      <c r="A58" s="5" t="s">
        <v>308</v>
      </c>
      <c r="B58" s="9" t="s">
        <v>306</v>
      </c>
      <c r="C58" s="9">
        <v>3560735</v>
      </c>
      <c r="D58" s="9" t="s">
        <v>25</v>
      </c>
      <c r="E58" s="9" t="s">
        <v>47</v>
      </c>
      <c r="F58" s="9" t="s">
        <v>111</v>
      </c>
      <c r="G58" s="9" t="s">
        <v>25</v>
      </c>
      <c r="H58" s="15" t="s">
        <v>1235</v>
      </c>
      <c r="I58" s="9" t="s">
        <v>307</v>
      </c>
      <c r="J58" s="9" t="s">
        <v>309</v>
      </c>
      <c r="K58" s="4">
        <v>3.866E-2</v>
      </c>
      <c r="L58" s="9" t="s">
        <v>25</v>
      </c>
      <c r="M58" s="9" t="s">
        <v>30</v>
      </c>
      <c r="N58" s="9" t="s">
        <v>30</v>
      </c>
      <c r="O58" s="9" t="s">
        <v>29</v>
      </c>
      <c r="P58" s="9" t="s">
        <v>55</v>
      </c>
      <c r="Q58" s="9" t="s">
        <v>42</v>
      </c>
      <c r="R58" s="9" t="s">
        <v>86</v>
      </c>
      <c r="S58" s="9" t="s">
        <v>193</v>
      </c>
      <c r="T58" s="9" t="s">
        <v>25</v>
      </c>
      <c r="U58" s="9" t="s">
        <v>25</v>
      </c>
      <c r="V58" s="9" t="s">
        <v>29</v>
      </c>
      <c r="W58" s="16">
        <v>0.99999997584026901</v>
      </c>
      <c r="X58" s="16">
        <v>2.4159730559337799E-8</v>
      </c>
      <c r="AA58" s="10"/>
      <c r="AB58" s="10"/>
      <c r="AC58" s="10"/>
      <c r="AD58" s="10"/>
      <c r="AE58" s="11" t="s">
        <v>1081</v>
      </c>
      <c r="AF58" s="12">
        <v>17</v>
      </c>
      <c r="AG58" s="12">
        <v>17</v>
      </c>
      <c r="AH58" s="12">
        <f t="shared" si="0"/>
        <v>34</v>
      </c>
      <c r="AI58" s="13">
        <f t="shared" si="1"/>
        <v>0.5</v>
      </c>
      <c r="AJ58" s="11" t="s">
        <v>1081</v>
      </c>
      <c r="AK58" s="12">
        <v>16</v>
      </c>
      <c r="AL58" s="12">
        <v>18</v>
      </c>
      <c r="AM58" s="12">
        <f t="shared" si="2"/>
        <v>34</v>
      </c>
      <c r="AN58" s="13">
        <f t="shared" si="3"/>
        <v>0.52941176470588236</v>
      </c>
      <c r="AO58" s="11" t="s">
        <v>1081</v>
      </c>
      <c r="AP58" s="12">
        <v>30</v>
      </c>
      <c r="AQ58" s="12">
        <v>20</v>
      </c>
      <c r="AR58" s="12">
        <f t="shared" si="4"/>
        <v>50</v>
      </c>
      <c r="AS58" s="13">
        <f t="shared" si="5"/>
        <v>0.4</v>
      </c>
    </row>
    <row r="59" spans="1:45" s="9" customFormat="1" x14ac:dyDescent="0.25">
      <c r="A59" s="5" t="s">
        <v>311</v>
      </c>
      <c r="B59" s="9" t="s">
        <v>306</v>
      </c>
      <c r="C59" s="9">
        <v>7883637</v>
      </c>
      <c r="D59" s="9" t="s">
        <v>25</v>
      </c>
      <c r="E59" s="9" t="s">
        <v>47</v>
      </c>
      <c r="F59" s="9" t="s">
        <v>140</v>
      </c>
      <c r="G59" s="9" t="s">
        <v>110</v>
      </c>
      <c r="H59" s="9" t="s">
        <v>312</v>
      </c>
      <c r="I59" s="9" t="s">
        <v>310</v>
      </c>
      <c r="J59" s="9" t="s">
        <v>313</v>
      </c>
      <c r="K59" s="4">
        <v>1.3520000000000001E-2</v>
      </c>
      <c r="L59" s="9" t="s">
        <v>29</v>
      </c>
      <c r="M59" s="9" t="s">
        <v>30</v>
      </c>
      <c r="N59" s="9" t="s">
        <v>30</v>
      </c>
      <c r="O59" s="9" t="s">
        <v>29</v>
      </c>
      <c r="P59" s="9" t="s">
        <v>29</v>
      </c>
      <c r="Q59" s="9" t="s">
        <v>32</v>
      </c>
      <c r="R59" s="9" t="s">
        <v>25</v>
      </c>
      <c r="S59" s="9" t="s">
        <v>32</v>
      </c>
      <c r="T59" s="9" t="s">
        <v>25</v>
      </c>
      <c r="U59" s="9" t="s">
        <v>25</v>
      </c>
      <c r="V59" s="9" t="s">
        <v>29</v>
      </c>
      <c r="W59" s="16">
        <v>6.7238858593955198E-4</v>
      </c>
      <c r="X59" s="16">
        <v>0.91354707944902092</v>
      </c>
      <c r="AA59" s="10"/>
      <c r="AB59" s="10"/>
      <c r="AC59" s="10"/>
      <c r="AD59" s="10"/>
      <c r="AE59" s="11" t="s">
        <v>1081</v>
      </c>
      <c r="AF59" s="12">
        <v>34</v>
      </c>
      <c r="AG59" s="12">
        <v>33</v>
      </c>
      <c r="AH59" s="12">
        <f t="shared" si="0"/>
        <v>67</v>
      </c>
      <c r="AI59" s="13">
        <f t="shared" si="1"/>
        <v>0.4925373134328358</v>
      </c>
      <c r="AJ59" s="11" t="s">
        <v>1081</v>
      </c>
      <c r="AK59" s="12">
        <v>24</v>
      </c>
      <c r="AL59" s="12">
        <v>29</v>
      </c>
      <c r="AM59" s="12">
        <f t="shared" si="2"/>
        <v>53</v>
      </c>
      <c r="AN59" s="13">
        <f t="shared" si="3"/>
        <v>0.54716981132075471</v>
      </c>
      <c r="AO59" s="11" t="s">
        <v>1084</v>
      </c>
      <c r="AP59" s="12">
        <v>0</v>
      </c>
      <c r="AQ59" s="12">
        <v>64</v>
      </c>
      <c r="AR59" s="12">
        <f t="shared" si="4"/>
        <v>64</v>
      </c>
      <c r="AS59" s="13">
        <f t="shared" si="5"/>
        <v>1</v>
      </c>
    </row>
    <row r="60" spans="1:45" s="9" customFormat="1" x14ac:dyDescent="0.25">
      <c r="A60" s="5" t="s">
        <v>316</v>
      </c>
      <c r="B60" s="9" t="s">
        <v>314</v>
      </c>
      <c r="C60" s="9">
        <v>154461553</v>
      </c>
      <c r="D60" s="9" t="s">
        <v>23</v>
      </c>
      <c r="E60" s="9" t="s">
        <v>24</v>
      </c>
      <c r="F60" s="9" t="s">
        <v>35</v>
      </c>
      <c r="G60" s="9" t="s">
        <v>147</v>
      </c>
      <c r="H60" s="9" t="s">
        <v>317</v>
      </c>
      <c r="I60" s="9" t="s">
        <v>315</v>
      </c>
      <c r="J60" s="9" t="s">
        <v>318</v>
      </c>
      <c r="K60" s="4">
        <v>3.492E-2</v>
      </c>
      <c r="L60" s="9" t="s">
        <v>25</v>
      </c>
      <c r="M60" s="9" t="s">
        <v>30</v>
      </c>
      <c r="N60" s="9" t="s">
        <v>30</v>
      </c>
      <c r="O60" s="9" t="s">
        <v>29</v>
      </c>
      <c r="P60" s="9" t="s">
        <v>39</v>
      </c>
      <c r="Q60" s="9" t="s">
        <v>42</v>
      </c>
      <c r="R60" s="9" t="s">
        <v>25</v>
      </c>
      <c r="S60" s="9" t="s">
        <v>32</v>
      </c>
      <c r="T60" s="9" t="s">
        <v>25</v>
      </c>
      <c r="U60" s="9" t="s">
        <v>25</v>
      </c>
      <c r="V60" s="9" t="s">
        <v>29</v>
      </c>
      <c r="W60" s="16">
        <v>0.98311279329394907</v>
      </c>
      <c r="X60" s="16">
        <v>1.6887206559056199E-2</v>
      </c>
      <c r="AA60" s="10"/>
      <c r="AB60" s="10"/>
      <c r="AC60" s="10"/>
      <c r="AD60" s="10"/>
      <c r="AE60" s="11" t="s">
        <v>1081</v>
      </c>
      <c r="AF60" s="12">
        <v>53</v>
      </c>
      <c r="AG60" s="12">
        <v>49</v>
      </c>
      <c r="AH60" s="12">
        <f t="shared" si="0"/>
        <v>102</v>
      </c>
      <c r="AI60" s="13">
        <f t="shared" si="1"/>
        <v>0.48039215686274511</v>
      </c>
      <c r="AJ60" s="11" t="s">
        <v>1081</v>
      </c>
      <c r="AK60" s="12">
        <v>38</v>
      </c>
      <c r="AL60" s="12">
        <v>24</v>
      </c>
      <c r="AM60" s="12">
        <f t="shared" si="2"/>
        <v>62</v>
      </c>
      <c r="AN60" s="13">
        <f t="shared" si="3"/>
        <v>0.38709677419354838</v>
      </c>
      <c r="AO60" s="11" t="s">
        <v>1081</v>
      </c>
      <c r="AP60" s="12">
        <v>49</v>
      </c>
      <c r="AQ60" s="12">
        <v>41</v>
      </c>
      <c r="AR60" s="12">
        <f t="shared" si="4"/>
        <v>90</v>
      </c>
      <c r="AS60" s="13">
        <f t="shared" si="5"/>
        <v>0.45555555555555555</v>
      </c>
    </row>
  </sheetData>
  <autoFilter ref="A1:AS60"/>
  <conditionalFormatting sqref="W2:W1048576">
    <cfRule type="cellIs" dxfId="3" priority="2" operator="greaterThanOrEqual">
      <formula>0.9</formula>
    </cfRule>
  </conditionalFormatting>
  <conditionalFormatting sqref="X2:X1048576">
    <cfRule type="cellIs" dxfId="2" priority="1" operator="greaterThanOrEqual">
      <formula>0.9</formula>
    </cfRule>
  </conditionalFormatting>
  <printOptions headings="1" gridLines="1"/>
  <pageMargins left="0.7" right="0.7" top="0.75" bottom="0.75" header="0.3" footer="0.3"/>
  <pageSetup scale="20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"/>
  <sheetViews>
    <sheetView tabSelected="1" zoomScale="70" zoomScaleNormal="70" workbookViewId="0">
      <pane xSplit="1" topLeftCell="T1" activePane="topRight" state="frozen"/>
      <selection pane="topRight" activeCell="Z8" sqref="Z8"/>
    </sheetView>
  </sheetViews>
  <sheetFormatPr defaultColWidth="12.42578125" defaultRowHeight="15" x14ac:dyDescent="0.25"/>
  <cols>
    <col min="1" max="1" width="16.85546875" style="17" bestFit="1" customWidth="1"/>
    <col min="2" max="2" width="7.7109375" style="1" bestFit="1" customWidth="1"/>
    <col min="3" max="3" width="18.140625" style="1" bestFit="1" customWidth="1"/>
    <col min="4" max="4" width="7.140625" style="1" bestFit="1" customWidth="1"/>
    <col min="5" max="5" width="42.5703125" style="1" customWidth="1"/>
    <col min="6" max="6" width="9.5703125" style="1" bestFit="1" customWidth="1"/>
    <col min="7" max="7" width="9.28515625" style="1" bestFit="1" customWidth="1"/>
    <col min="8" max="8" width="53.42578125" style="1" customWidth="1"/>
    <col min="9" max="9" width="17.42578125" style="1" bestFit="1" customWidth="1"/>
    <col min="10" max="10" width="78.85546875" style="1" customWidth="1"/>
    <col min="11" max="11" width="13.5703125" style="2" bestFit="1" customWidth="1"/>
    <col min="12" max="12" width="20" style="1" customWidth="1"/>
    <col min="13" max="13" width="26.7109375" style="1" bestFit="1" customWidth="1"/>
    <col min="14" max="14" width="27.7109375" style="1" bestFit="1" customWidth="1"/>
    <col min="15" max="15" width="14" style="1" bestFit="1" customWidth="1"/>
    <col min="16" max="16" width="34.28515625" style="1" customWidth="1"/>
    <col min="17" max="17" width="27.28515625" style="1" bestFit="1" customWidth="1"/>
    <col min="18" max="18" width="19.28515625" style="1" customWidth="1"/>
    <col min="19" max="19" width="21.5703125" style="1" customWidth="1"/>
    <col min="20" max="20" width="19.5703125" style="1" bestFit="1" customWidth="1"/>
    <col min="21" max="21" width="17.42578125" style="1" bestFit="1" customWidth="1"/>
    <col min="22" max="22" width="30.7109375" style="1" bestFit="1" customWidth="1"/>
    <col min="23" max="24" width="14.85546875" style="16" bestFit="1" customWidth="1"/>
    <col min="25" max="25" width="19.5703125" style="9" bestFit="1" customWidth="1"/>
    <col min="26" max="26" width="25.85546875" style="9" bestFit="1" customWidth="1"/>
    <col min="27" max="27" width="20.7109375" style="16" bestFit="1" customWidth="1"/>
    <col min="28" max="28" width="25.42578125" style="16" customWidth="1"/>
    <col min="29" max="29" width="19.140625" style="16" bestFit="1" customWidth="1"/>
    <col min="30" max="30" width="18.28515625" style="16" bestFit="1" customWidth="1"/>
    <col min="31" max="31" width="21.7109375" style="1" bestFit="1" customWidth="1"/>
    <col min="32" max="32" width="11" style="1" bestFit="1" customWidth="1"/>
    <col min="33" max="33" width="11.42578125" style="1" bestFit="1" customWidth="1"/>
    <col min="34" max="34" width="14.42578125" style="1" bestFit="1" customWidth="1"/>
    <col min="35" max="35" width="14.28515625" style="1" bestFit="1" customWidth="1"/>
    <col min="36" max="36" width="21.7109375" style="1" bestFit="1" customWidth="1"/>
    <col min="37" max="37" width="11" style="1" bestFit="1" customWidth="1"/>
    <col min="38" max="38" width="11.42578125" style="1" bestFit="1" customWidth="1"/>
    <col min="39" max="39" width="14.42578125" style="1" bestFit="1" customWidth="1"/>
    <col min="40" max="40" width="14.28515625" style="1" bestFit="1" customWidth="1"/>
    <col min="41" max="41" width="21.7109375" style="1" bestFit="1" customWidth="1"/>
    <col min="42" max="42" width="11" style="1" bestFit="1" customWidth="1"/>
    <col min="43" max="43" width="11.42578125" style="1" bestFit="1" customWidth="1"/>
    <col min="44" max="44" width="14.42578125" style="1" bestFit="1" customWidth="1"/>
    <col min="45" max="45" width="14.28515625" style="1" bestFit="1" customWidth="1"/>
    <col min="46" max="16384" width="12.42578125" style="1"/>
  </cols>
  <sheetData>
    <row r="1" spans="1:45" s="9" customFormat="1" ht="30" x14ac:dyDescent="0.25">
      <c r="A1" s="5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 t="s">
        <v>6</v>
      </c>
      <c r="J1" s="9" t="s">
        <v>21</v>
      </c>
      <c r="K1" s="4" t="s">
        <v>20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14" t="s">
        <v>1239</v>
      </c>
      <c r="X1" s="14" t="s">
        <v>1240</v>
      </c>
      <c r="Y1" s="1" t="s">
        <v>1249</v>
      </c>
      <c r="Z1" s="1" t="s">
        <v>1248</v>
      </c>
      <c r="AA1" s="14" t="s">
        <v>1236</v>
      </c>
      <c r="AB1" s="14" t="s">
        <v>1237</v>
      </c>
      <c r="AC1" s="14" t="s">
        <v>1238</v>
      </c>
      <c r="AD1" s="14" t="s">
        <v>1241</v>
      </c>
      <c r="AE1" s="11" t="s">
        <v>1119</v>
      </c>
      <c r="AF1" s="1" t="s">
        <v>1077</v>
      </c>
      <c r="AG1" s="1" t="s">
        <v>1078</v>
      </c>
      <c r="AH1" s="2" t="s">
        <v>1079</v>
      </c>
      <c r="AI1" s="6" t="s">
        <v>1080</v>
      </c>
      <c r="AJ1" s="11" t="s">
        <v>1120</v>
      </c>
      <c r="AK1" s="1" t="s">
        <v>1077</v>
      </c>
      <c r="AL1" s="1" t="s">
        <v>1078</v>
      </c>
      <c r="AM1" s="2" t="s">
        <v>1079</v>
      </c>
      <c r="AN1" s="6" t="s">
        <v>1080</v>
      </c>
      <c r="AO1" s="11" t="s">
        <v>1121</v>
      </c>
      <c r="AP1" s="1" t="s">
        <v>1077</v>
      </c>
      <c r="AQ1" s="1" t="s">
        <v>1078</v>
      </c>
      <c r="AR1" s="2" t="s">
        <v>1079</v>
      </c>
      <c r="AS1" s="6" t="s">
        <v>1080</v>
      </c>
    </row>
    <row r="2" spans="1:45" s="9" customFormat="1" ht="45" x14ac:dyDescent="0.25">
      <c r="A2" s="5" t="s">
        <v>320</v>
      </c>
      <c r="B2" s="9" t="s">
        <v>56</v>
      </c>
      <c r="C2" s="9">
        <v>85696010</v>
      </c>
      <c r="D2" s="9" t="s">
        <v>25</v>
      </c>
      <c r="E2" s="9" t="s">
        <v>47</v>
      </c>
      <c r="F2" s="9" t="s">
        <v>42</v>
      </c>
      <c r="G2" s="9" t="s">
        <v>39</v>
      </c>
      <c r="H2" s="15" t="s">
        <v>1201</v>
      </c>
      <c r="I2" s="9" t="s">
        <v>319</v>
      </c>
      <c r="J2" s="9" t="s">
        <v>321</v>
      </c>
      <c r="K2" s="4">
        <v>5.1479999999999998E-3</v>
      </c>
      <c r="L2" s="9" t="s">
        <v>25</v>
      </c>
      <c r="M2" s="9" t="s">
        <v>39</v>
      </c>
      <c r="N2" s="9" t="s">
        <v>30</v>
      </c>
      <c r="O2" s="9" t="s">
        <v>31</v>
      </c>
      <c r="P2" s="9" t="s">
        <v>65</v>
      </c>
      <c r="Q2" s="9" t="s">
        <v>32</v>
      </c>
      <c r="R2" s="9" t="s">
        <v>54</v>
      </c>
      <c r="S2" s="9" t="s">
        <v>32</v>
      </c>
      <c r="T2" s="9" t="s">
        <v>25</v>
      </c>
      <c r="U2" s="9" t="s">
        <v>25</v>
      </c>
      <c r="V2" s="9" t="s">
        <v>32</v>
      </c>
      <c r="W2" s="10">
        <v>1.54995699769898E-3</v>
      </c>
      <c r="X2" s="10">
        <v>0.68510692919654692</v>
      </c>
      <c r="AA2" s="10"/>
      <c r="AB2" s="10"/>
      <c r="AC2" s="10"/>
      <c r="AD2" s="10"/>
      <c r="AE2" s="11" t="s">
        <v>1081</v>
      </c>
      <c r="AF2" s="12">
        <v>19</v>
      </c>
      <c r="AG2" s="12">
        <v>15</v>
      </c>
      <c r="AH2" s="12">
        <f t="shared" ref="AH2:AH52" si="0">SUM(AF2:AG2)</f>
        <v>34</v>
      </c>
      <c r="AI2" s="13">
        <f t="shared" ref="AI2:AI52" si="1">AG2/AH2</f>
        <v>0.44117647058823528</v>
      </c>
      <c r="AJ2" s="11" t="s">
        <v>1081</v>
      </c>
      <c r="AK2" s="12">
        <v>17</v>
      </c>
      <c r="AL2" s="12">
        <v>14</v>
      </c>
      <c r="AM2" s="12">
        <f t="shared" ref="AM2:AM52" si="2">SUM(AK2:AL2)</f>
        <v>31</v>
      </c>
      <c r="AN2" s="13">
        <f t="shared" ref="AN2:AN52" si="3">AL2/AM2</f>
        <v>0.45161290322580644</v>
      </c>
      <c r="AO2" s="11" t="s">
        <v>1081</v>
      </c>
      <c r="AP2" s="12">
        <v>21</v>
      </c>
      <c r="AQ2" s="12">
        <v>22</v>
      </c>
      <c r="AR2" s="12">
        <f t="shared" ref="AR2:AR52" si="4">SUM(AP2:AQ2)</f>
        <v>43</v>
      </c>
      <c r="AS2" s="13">
        <f t="shared" ref="AS2:AS52" si="5">AQ2/AR2</f>
        <v>0.51162790697674421</v>
      </c>
    </row>
    <row r="3" spans="1:45" s="9" customFormat="1" x14ac:dyDescent="0.25">
      <c r="A3" s="5" t="s">
        <v>322</v>
      </c>
      <c r="B3" s="9" t="s">
        <v>56</v>
      </c>
      <c r="C3" s="9">
        <v>96608551</v>
      </c>
      <c r="D3" s="9" t="s">
        <v>24</v>
      </c>
      <c r="E3" s="9" t="s">
        <v>25</v>
      </c>
      <c r="F3" s="9" t="s">
        <v>163</v>
      </c>
      <c r="G3" s="9" t="s">
        <v>147</v>
      </c>
      <c r="H3" s="9" t="s">
        <v>323</v>
      </c>
      <c r="I3" s="9" t="s">
        <v>33</v>
      </c>
      <c r="J3" s="9" t="s">
        <v>325</v>
      </c>
      <c r="K3" s="4" t="s">
        <v>33</v>
      </c>
      <c r="L3" s="9" t="s">
        <v>25</v>
      </c>
      <c r="M3" s="9" t="s">
        <v>30</v>
      </c>
      <c r="N3" s="9" t="s">
        <v>30</v>
      </c>
      <c r="O3" s="9" t="s">
        <v>29</v>
      </c>
      <c r="P3" s="9" t="s">
        <v>71</v>
      </c>
      <c r="Q3" s="9" t="s">
        <v>32</v>
      </c>
      <c r="R3" s="9" t="s">
        <v>25</v>
      </c>
      <c r="S3" s="9" t="s">
        <v>32</v>
      </c>
      <c r="T3" s="9" t="s">
        <v>25</v>
      </c>
      <c r="U3" s="9" t="s">
        <v>25</v>
      </c>
      <c r="V3" s="9" t="s">
        <v>32</v>
      </c>
      <c r="W3" s="10">
        <v>0.99453063690060794</v>
      </c>
      <c r="X3" s="10">
        <v>5.4693357463132886E-3</v>
      </c>
      <c r="AA3" s="10"/>
      <c r="AB3" s="10"/>
      <c r="AC3" s="10"/>
      <c r="AD3" s="10"/>
      <c r="AE3" s="11" t="s">
        <v>1081</v>
      </c>
      <c r="AF3" s="12">
        <v>25</v>
      </c>
      <c r="AG3" s="12">
        <v>19</v>
      </c>
      <c r="AH3" s="12">
        <f t="shared" si="0"/>
        <v>44</v>
      </c>
      <c r="AI3" s="13">
        <f t="shared" si="1"/>
        <v>0.43181818181818182</v>
      </c>
      <c r="AJ3" s="11" t="s">
        <v>1081</v>
      </c>
      <c r="AK3" s="12">
        <v>18</v>
      </c>
      <c r="AL3" s="12">
        <v>18</v>
      </c>
      <c r="AM3" s="12">
        <f t="shared" si="2"/>
        <v>36</v>
      </c>
      <c r="AN3" s="13">
        <f t="shared" si="3"/>
        <v>0.5</v>
      </c>
      <c r="AO3" s="11" t="s">
        <v>1081</v>
      </c>
      <c r="AP3" s="12">
        <v>21</v>
      </c>
      <c r="AQ3" s="12">
        <v>18</v>
      </c>
      <c r="AR3" s="12">
        <f t="shared" si="4"/>
        <v>39</v>
      </c>
      <c r="AS3" s="13">
        <f t="shared" si="5"/>
        <v>0.46153846153846156</v>
      </c>
    </row>
    <row r="4" spans="1:45" s="9" customFormat="1" x14ac:dyDescent="0.25">
      <c r="A4" s="5" t="s">
        <v>327</v>
      </c>
      <c r="B4" s="9" t="s">
        <v>56</v>
      </c>
      <c r="C4" s="9">
        <v>96865914</v>
      </c>
      <c r="D4" s="9" t="s">
        <v>23</v>
      </c>
      <c r="E4" s="9" t="s">
        <v>24</v>
      </c>
      <c r="F4" s="9" t="s">
        <v>39</v>
      </c>
      <c r="G4" s="9" t="s">
        <v>48</v>
      </c>
      <c r="H4" s="9" t="s">
        <v>328</v>
      </c>
      <c r="I4" s="9" t="s">
        <v>326</v>
      </c>
      <c r="J4" s="9" t="s">
        <v>329</v>
      </c>
      <c r="K4" s="4">
        <v>1.903E-3</v>
      </c>
      <c r="L4" s="9" t="s">
        <v>25</v>
      </c>
      <c r="M4" s="9" t="s">
        <v>30</v>
      </c>
      <c r="N4" s="9" t="s">
        <v>30</v>
      </c>
      <c r="O4" s="9" t="s">
        <v>29</v>
      </c>
      <c r="P4" s="9" t="s">
        <v>29</v>
      </c>
      <c r="Q4" s="9" t="s">
        <v>32</v>
      </c>
      <c r="R4" s="9" t="s">
        <v>54</v>
      </c>
      <c r="S4" s="9" t="s">
        <v>32</v>
      </c>
      <c r="T4" s="9" t="s">
        <v>25</v>
      </c>
      <c r="U4" s="9" t="s">
        <v>25</v>
      </c>
      <c r="V4" s="9" t="s">
        <v>29</v>
      </c>
      <c r="W4" s="10">
        <v>0.99937313915955706</v>
      </c>
      <c r="X4" s="10">
        <v>6.26860154408693E-4</v>
      </c>
      <c r="AA4" s="10"/>
      <c r="AB4" s="10"/>
      <c r="AC4" s="10"/>
      <c r="AD4" s="10"/>
      <c r="AE4" s="11" t="s">
        <v>1081</v>
      </c>
      <c r="AF4" s="12">
        <v>32</v>
      </c>
      <c r="AG4" s="12">
        <v>31</v>
      </c>
      <c r="AH4" s="12">
        <f t="shared" si="0"/>
        <v>63</v>
      </c>
      <c r="AI4" s="13">
        <f t="shared" si="1"/>
        <v>0.49206349206349204</v>
      </c>
      <c r="AJ4" s="11" t="s">
        <v>1081</v>
      </c>
      <c r="AK4" s="12">
        <v>40</v>
      </c>
      <c r="AL4" s="12">
        <v>37</v>
      </c>
      <c r="AM4" s="12">
        <f t="shared" si="2"/>
        <v>77</v>
      </c>
      <c r="AN4" s="13">
        <f t="shared" si="3"/>
        <v>0.48051948051948051</v>
      </c>
      <c r="AO4" s="11" t="s">
        <v>1081</v>
      </c>
      <c r="AP4" s="12">
        <v>13</v>
      </c>
      <c r="AQ4" s="12">
        <v>30</v>
      </c>
      <c r="AR4" s="12">
        <f t="shared" si="4"/>
        <v>43</v>
      </c>
      <c r="AS4" s="13">
        <f t="shared" si="5"/>
        <v>0.69767441860465118</v>
      </c>
    </row>
    <row r="5" spans="1:45" s="9" customFormat="1" ht="90" x14ac:dyDescent="0.25">
      <c r="A5" s="5" t="s">
        <v>331</v>
      </c>
      <c r="B5" s="9" t="s">
        <v>81</v>
      </c>
      <c r="C5" s="9">
        <v>9928379</v>
      </c>
      <c r="D5" s="9" t="s">
        <v>23</v>
      </c>
      <c r="E5" s="9" t="s">
        <v>24</v>
      </c>
      <c r="F5" s="9" t="s">
        <v>24</v>
      </c>
      <c r="G5" s="9" t="s">
        <v>25</v>
      </c>
      <c r="H5" s="15" t="s">
        <v>1202</v>
      </c>
      <c r="I5" s="9" t="s">
        <v>330</v>
      </c>
      <c r="J5" s="9" t="s">
        <v>336</v>
      </c>
      <c r="K5" s="4">
        <v>3.6259999999999999E-3</v>
      </c>
      <c r="L5" s="9" t="s">
        <v>332</v>
      </c>
      <c r="M5" s="9" t="s">
        <v>333</v>
      </c>
      <c r="N5" s="9" t="s">
        <v>334</v>
      </c>
      <c r="O5" s="9" t="s">
        <v>32</v>
      </c>
      <c r="P5" s="9" t="s">
        <v>90</v>
      </c>
      <c r="Q5" s="9" t="s">
        <v>42</v>
      </c>
      <c r="R5" s="9" t="s">
        <v>335</v>
      </c>
      <c r="S5" s="9" t="s">
        <v>32</v>
      </c>
      <c r="T5" s="9" t="s">
        <v>25</v>
      </c>
      <c r="U5" s="9" t="s">
        <v>25</v>
      </c>
      <c r="V5" s="9" t="s">
        <v>32</v>
      </c>
      <c r="W5" s="10">
        <v>4.2536199274476802E-10</v>
      </c>
      <c r="X5" s="10">
        <v>0.93177013123580288</v>
      </c>
      <c r="AA5" s="10"/>
      <c r="AB5" s="10"/>
      <c r="AC5" s="10"/>
      <c r="AD5" s="10"/>
      <c r="AE5" s="11" t="s">
        <v>1081</v>
      </c>
      <c r="AF5" s="12">
        <v>34</v>
      </c>
      <c r="AG5" s="12">
        <v>27</v>
      </c>
      <c r="AH5" s="12">
        <f t="shared" si="0"/>
        <v>61</v>
      </c>
      <c r="AI5" s="13">
        <f t="shared" si="1"/>
        <v>0.44262295081967212</v>
      </c>
      <c r="AJ5" s="11" t="s">
        <v>1081</v>
      </c>
      <c r="AK5" s="12">
        <v>32</v>
      </c>
      <c r="AL5" s="12">
        <v>26</v>
      </c>
      <c r="AM5" s="12">
        <f t="shared" si="2"/>
        <v>58</v>
      </c>
      <c r="AN5" s="13">
        <f t="shared" si="3"/>
        <v>0.44827586206896552</v>
      </c>
      <c r="AO5" s="11" t="s">
        <v>1081</v>
      </c>
      <c r="AP5" s="12">
        <v>30</v>
      </c>
      <c r="AQ5" s="12">
        <v>21</v>
      </c>
      <c r="AR5" s="12">
        <f t="shared" si="4"/>
        <v>51</v>
      </c>
      <c r="AS5" s="13">
        <f t="shared" si="5"/>
        <v>0.41176470588235292</v>
      </c>
    </row>
    <row r="6" spans="1:45" s="9" customFormat="1" x14ac:dyDescent="0.25">
      <c r="A6" s="5" t="s">
        <v>338</v>
      </c>
      <c r="B6" s="9" t="s">
        <v>81</v>
      </c>
      <c r="C6" s="9">
        <v>44446801</v>
      </c>
      <c r="D6" s="9" t="s">
        <v>25</v>
      </c>
      <c r="E6" s="9" t="s">
        <v>47</v>
      </c>
      <c r="F6" s="9" t="s">
        <v>110</v>
      </c>
      <c r="G6" s="9" t="s">
        <v>23</v>
      </c>
      <c r="H6" s="9" t="s">
        <v>339</v>
      </c>
      <c r="I6" s="9" t="s">
        <v>337</v>
      </c>
      <c r="J6" s="9" t="s">
        <v>340</v>
      </c>
      <c r="K6" s="4">
        <v>1.0529999999999999E-2</v>
      </c>
      <c r="L6" s="9" t="s">
        <v>29</v>
      </c>
      <c r="M6" s="9" t="s">
        <v>30</v>
      </c>
      <c r="N6" s="9" t="s">
        <v>30</v>
      </c>
      <c r="O6" s="9" t="s">
        <v>32</v>
      </c>
      <c r="P6" s="9" t="s">
        <v>51</v>
      </c>
      <c r="Q6" s="9" t="s">
        <v>32</v>
      </c>
      <c r="R6" s="9" t="s">
        <v>86</v>
      </c>
      <c r="S6" s="9" t="s">
        <v>29</v>
      </c>
      <c r="T6" s="9" t="s">
        <v>25</v>
      </c>
      <c r="U6" s="9" t="s">
        <v>25</v>
      </c>
      <c r="V6" s="9" t="s">
        <v>32</v>
      </c>
      <c r="W6" s="10">
        <v>0.99647849137257904</v>
      </c>
      <c r="X6" s="10">
        <v>3.5214992940485398E-3</v>
      </c>
      <c r="AA6" s="10"/>
      <c r="AB6" s="10"/>
      <c r="AC6" s="10"/>
      <c r="AD6" s="10"/>
      <c r="AE6" s="11" t="s">
        <v>1081</v>
      </c>
      <c r="AF6" s="12">
        <v>33</v>
      </c>
      <c r="AG6" s="12">
        <v>42</v>
      </c>
      <c r="AH6" s="12">
        <f t="shared" si="0"/>
        <v>75</v>
      </c>
      <c r="AI6" s="13">
        <f t="shared" si="1"/>
        <v>0.56000000000000005</v>
      </c>
      <c r="AJ6" s="11" t="s">
        <v>1081</v>
      </c>
      <c r="AK6" s="12">
        <v>25</v>
      </c>
      <c r="AL6" s="12">
        <v>25</v>
      </c>
      <c r="AM6" s="12">
        <f t="shared" si="2"/>
        <v>50</v>
      </c>
      <c r="AN6" s="13">
        <f t="shared" si="3"/>
        <v>0.5</v>
      </c>
      <c r="AO6" s="11" t="s">
        <v>1081</v>
      </c>
      <c r="AP6" s="12">
        <v>37</v>
      </c>
      <c r="AQ6" s="12">
        <v>35</v>
      </c>
      <c r="AR6" s="12">
        <f t="shared" si="4"/>
        <v>72</v>
      </c>
      <c r="AS6" s="13">
        <f t="shared" si="5"/>
        <v>0.4861111111111111</v>
      </c>
    </row>
    <row r="7" spans="1:45" s="9" customFormat="1" x14ac:dyDescent="0.25">
      <c r="A7" s="5" t="s">
        <v>342</v>
      </c>
      <c r="B7" s="9" t="s">
        <v>93</v>
      </c>
      <c r="C7" s="9">
        <v>4226555</v>
      </c>
      <c r="D7" s="9" t="s">
        <v>23</v>
      </c>
      <c r="E7" s="9" t="s">
        <v>25</v>
      </c>
      <c r="F7" s="9" t="s">
        <v>42</v>
      </c>
      <c r="G7" s="9" t="s">
        <v>40</v>
      </c>
      <c r="H7" s="9" t="s">
        <v>343</v>
      </c>
      <c r="I7" s="9" t="s">
        <v>341</v>
      </c>
      <c r="J7" s="9" t="s">
        <v>344</v>
      </c>
      <c r="K7" s="3">
        <v>1.1929999999999999E-5</v>
      </c>
      <c r="L7" s="9" t="s">
        <v>25</v>
      </c>
      <c r="M7" s="9" t="s">
        <v>39</v>
      </c>
      <c r="N7" s="9" t="s">
        <v>30</v>
      </c>
      <c r="O7" s="9" t="s">
        <v>31</v>
      </c>
      <c r="P7" s="9" t="s">
        <v>29</v>
      </c>
      <c r="Q7" s="9" t="s">
        <v>42</v>
      </c>
      <c r="R7" s="9" t="s">
        <v>25</v>
      </c>
      <c r="S7" s="9" t="s">
        <v>32</v>
      </c>
      <c r="T7" s="9" t="s">
        <v>25</v>
      </c>
      <c r="U7" s="9" t="s">
        <v>25</v>
      </c>
      <c r="V7" s="9" t="s">
        <v>29</v>
      </c>
      <c r="W7" s="10">
        <v>7.3147099058469202E-16</v>
      </c>
      <c r="X7" s="10">
        <v>1.1215420937396301E-3</v>
      </c>
      <c r="AA7" s="10"/>
      <c r="AB7" s="10"/>
      <c r="AC7" s="10"/>
      <c r="AD7" s="10"/>
      <c r="AE7" s="11" t="s">
        <v>1081</v>
      </c>
      <c r="AF7" s="12">
        <v>6</v>
      </c>
      <c r="AG7" s="12">
        <v>5</v>
      </c>
      <c r="AH7" s="12">
        <f t="shared" si="0"/>
        <v>11</v>
      </c>
      <c r="AI7" s="13">
        <f t="shared" si="1"/>
        <v>0.45454545454545453</v>
      </c>
      <c r="AJ7" s="11" t="s">
        <v>1081</v>
      </c>
      <c r="AK7" s="12">
        <v>30</v>
      </c>
      <c r="AL7" s="12">
        <v>3</v>
      </c>
      <c r="AM7" s="12">
        <f t="shared" si="2"/>
        <v>33</v>
      </c>
      <c r="AN7" s="13">
        <f t="shared" si="3"/>
        <v>9.0909090909090912E-2</v>
      </c>
      <c r="AO7" s="11" t="s">
        <v>1081</v>
      </c>
      <c r="AP7" s="12">
        <v>12</v>
      </c>
      <c r="AQ7" s="12">
        <v>2</v>
      </c>
      <c r="AR7" s="12">
        <f t="shared" si="4"/>
        <v>14</v>
      </c>
      <c r="AS7" s="13">
        <f t="shared" si="5"/>
        <v>0.14285714285714285</v>
      </c>
    </row>
    <row r="8" spans="1:45" s="9" customFormat="1" ht="30" x14ac:dyDescent="0.25">
      <c r="A8" s="5" t="s">
        <v>346</v>
      </c>
      <c r="B8" s="9" t="s">
        <v>93</v>
      </c>
      <c r="C8" s="9">
        <v>105235030</v>
      </c>
      <c r="D8" s="9" t="s">
        <v>47</v>
      </c>
      <c r="E8" s="9" t="s">
        <v>25</v>
      </c>
      <c r="F8" s="9" t="s">
        <v>39</v>
      </c>
      <c r="G8" s="9" t="s">
        <v>42</v>
      </c>
      <c r="H8" s="15" t="s">
        <v>1203</v>
      </c>
      <c r="I8" s="9" t="s">
        <v>345</v>
      </c>
      <c r="J8" s="9" t="s">
        <v>350</v>
      </c>
      <c r="K8" s="4">
        <v>4.8180000000000001E-2</v>
      </c>
      <c r="L8" s="9" t="s">
        <v>29</v>
      </c>
      <c r="M8" s="9" t="s">
        <v>347</v>
      </c>
      <c r="N8" s="9" t="s">
        <v>30</v>
      </c>
      <c r="O8" s="9" t="s">
        <v>32</v>
      </c>
      <c r="P8" s="9" t="s">
        <v>348</v>
      </c>
      <c r="Q8" s="9" t="s">
        <v>40</v>
      </c>
      <c r="R8" s="9" t="s">
        <v>349</v>
      </c>
      <c r="S8" s="9" t="s">
        <v>32</v>
      </c>
      <c r="T8" s="9" t="s">
        <v>25</v>
      </c>
      <c r="U8" s="9" t="s">
        <v>25</v>
      </c>
      <c r="V8" s="9" t="s">
        <v>29</v>
      </c>
      <c r="W8" s="10">
        <v>7.0536825129139299E-26</v>
      </c>
      <c r="X8" s="10">
        <v>3.6694487494107099E-6</v>
      </c>
      <c r="AA8" s="10"/>
      <c r="AB8" s="10"/>
      <c r="AC8" s="10"/>
      <c r="AD8" s="10"/>
      <c r="AE8" s="11" t="s">
        <v>1081</v>
      </c>
      <c r="AF8" s="12">
        <v>34</v>
      </c>
      <c r="AG8" s="12">
        <v>42</v>
      </c>
      <c r="AH8" s="12">
        <f t="shared" si="0"/>
        <v>76</v>
      </c>
      <c r="AI8" s="13">
        <f t="shared" si="1"/>
        <v>0.55263157894736847</v>
      </c>
      <c r="AJ8" s="11" t="s">
        <v>1081</v>
      </c>
      <c r="AK8" s="12">
        <v>22</v>
      </c>
      <c r="AL8" s="12">
        <v>12</v>
      </c>
      <c r="AM8" s="12">
        <f t="shared" si="2"/>
        <v>34</v>
      </c>
      <c r="AN8" s="13">
        <f t="shared" si="3"/>
        <v>0.35294117647058826</v>
      </c>
      <c r="AO8" s="11" t="s">
        <v>1081</v>
      </c>
      <c r="AP8" s="12">
        <v>36</v>
      </c>
      <c r="AQ8" s="12">
        <v>33</v>
      </c>
      <c r="AR8" s="12">
        <f t="shared" si="4"/>
        <v>69</v>
      </c>
      <c r="AS8" s="13">
        <f t="shared" si="5"/>
        <v>0.47826086956521741</v>
      </c>
    </row>
    <row r="9" spans="1:45" s="9" customFormat="1" x14ac:dyDescent="0.25">
      <c r="A9" s="5" t="s">
        <v>352</v>
      </c>
      <c r="B9" s="9" t="s">
        <v>104</v>
      </c>
      <c r="C9" s="9">
        <v>62580946</v>
      </c>
      <c r="D9" s="9" t="s">
        <v>47</v>
      </c>
      <c r="E9" s="9" t="s">
        <v>25</v>
      </c>
      <c r="F9" s="9" t="s">
        <v>39</v>
      </c>
      <c r="G9" s="9" t="s">
        <v>42</v>
      </c>
      <c r="H9" s="9" t="s">
        <v>353</v>
      </c>
      <c r="I9" s="9" t="s">
        <v>351</v>
      </c>
      <c r="J9" s="9" t="s">
        <v>354</v>
      </c>
      <c r="K9" s="4">
        <v>1.6080000000000001E-2</v>
      </c>
      <c r="L9" s="9" t="s">
        <v>29</v>
      </c>
      <c r="M9" s="9" t="s">
        <v>29</v>
      </c>
      <c r="N9" s="9" t="s">
        <v>39</v>
      </c>
      <c r="O9" s="9" t="s">
        <v>33</v>
      </c>
      <c r="P9" s="9" t="s">
        <v>63</v>
      </c>
      <c r="Q9" s="9" t="s">
        <v>32</v>
      </c>
      <c r="R9" s="9" t="s">
        <v>25</v>
      </c>
      <c r="S9" s="9" t="s">
        <v>32</v>
      </c>
      <c r="T9" s="9" t="s">
        <v>25</v>
      </c>
      <c r="U9" s="9" t="s">
        <v>25</v>
      </c>
      <c r="V9" s="9" t="s">
        <v>32</v>
      </c>
      <c r="W9" s="10"/>
      <c r="X9" s="10"/>
      <c r="Y9" s="9" t="s">
        <v>1076</v>
      </c>
      <c r="AA9" s="10"/>
      <c r="AB9" s="10"/>
      <c r="AC9" s="10"/>
      <c r="AD9" s="10"/>
      <c r="AE9" s="11" t="s">
        <v>1081</v>
      </c>
      <c r="AF9" s="12">
        <v>18</v>
      </c>
      <c r="AG9" s="12">
        <v>26</v>
      </c>
      <c r="AH9" s="12">
        <f t="shared" si="0"/>
        <v>44</v>
      </c>
      <c r="AI9" s="13">
        <f t="shared" si="1"/>
        <v>0.59090909090909094</v>
      </c>
      <c r="AJ9" s="11" t="s">
        <v>1081</v>
      </c>
      <c r="AK9" s="12">
        <v>32</v>
      </c>
      <c r="AL9" s="12">
        <v>20</v>
      </c>
      <c r="AM9" s="12">
        <f t="shared" si="2"/>
        <v>52</v>
      </c>
      <c r="AN9" s="13">
        <f t="shared" si="3"/>
        <v>0.38461538461538464</v>
      </c>
      <c r="AO9" s="11" t="s">
        <v>1081</v>
      </c>
      <c r="AP9" s="12">
        <v>25</v>
      </c>
      <c r="AQ9" s="12">
        <v>27</v>
      </c>
      <c r="AR9" s="12">
        <f t="shared" si="4"/>
        <v>52</v>
      </c>
      <c r="AS9" s="13">
        <f t="shared" si="5"/>
        <v>0.51923076923076927</v>
      </c>
    </row>
    <row r="10" spans="1:45" s="9" customFormat="1" x14ac:dyDescent="0.25">
      <c r="A10" s="5" t="s">
        <v>356</v>
      </c>
      <c r="B10" s="9" t="s">
        <v>104</v>
      </c>
      <c r="C10" s="9">
        <v>95675485</v>
      </c>
      <c r="D10" s="9" t="s">
        <v>24</v>
      </c>
      <c r="E10" s="9" t="s">
        <v>23</v>
      </c>
      <c r="F10" s="9" t="s">
        <v>42</v>
      </c>
      <c r="G10" s="9" t="s">
        <v>48</v>
      </c>
      <c r="H10" s="9" t="s">
        <v>357</v>
      </c>
      <c r="I10" s="9" t="s">
        <v>355</v>
      </c>
      <c r="J10" s="9" t="s">
        <v>358</v>
      </c>
      <c r="K10" s="4">
        <v>1.712E-2</v>
      </c>
      <c r="L10" s="9" t="s">
        <v>29</v>
      </c>
      <c r="M10" s="9" t="s">
        <v>30</v>
      </c>
      <c r="N10" s="9" t="s">
        <v>30</v>
      </c>
      <c r="O10" s="9" t="s">
        <v>32</v>
      </c>
      <c r="P10" s="9" t="s">
        <v>51</v>
      </c>
      <c r="Q10" s="9" t="s">
        <v>40</v>
      </c>
      <c r="R10" s="9" t="s">
        <v>25</v>
      </c>
      <c r="S10" s="9" t="s">
        <v>29</v>
      </c>
      <c r="T10" s="9" t="s">
        <v>25</v>
      </c>
      <c r="U10" s="9" t="s">
        <v>25</v>
      </c>
      <c r="V10" s="9" t="s">
        <v>32</v>
      </c>
      <c r="W10" s="10">
        <v>2.1897417025057799E-3</v>
      </c>
      <c r="X10" s="10">
        <v>0.75561482089360787</v>
      </c>
      <c r="AA10" s="10"/>
      <c r="AB10" s="10"/>
      <c r="AC10" s="10"/>
      <c r="AD10" s="10"/>
      <c r="AE10" s="11" t="s">
        <v>1081</v>
      </c>
      <c r="AF10" s="12">
        <v>29</v>
      </c>
      <c r="AG10" s="12">
        <v>29</v>
      </c>
      <c r="AH10" s="12">
        <f t="shared" si="0"/>
        <v>58</v>
      </c>
      <c r="AI10" s="13">
        <f t="shared" si="1"/>
        <v>0.5</v>
      </c>
      <c r="AJ10" s="11" t="s">
        <v>1084</v>
      </c>
      <c r="AK10" s="12">
        <v>0</v>
      </c>
      <c r="AL10" s="12">
        <v>38</v>
      </c>
      <c r="AM10" s="12">
        <f t="shared" si="2"/>
        <v>38</v>
      </c>
      <c r="AN10" s="13">
        <f t="shared" si="3"/>
        <v>1</v>
      </c>
      <c r="AO10" s="11" t="s">
        <v>1081</v>
      </c>
      <c r="AP10" s="12">
        <v>19</v>
      </c>
      <c r="AQ10" s="12">
        <v>27</v>
      </c>
      <c r="AR10" s="12">
        <f t="shared" si="4"/>
        <v>46</v>
      </c>
      <c r="AS10" s="13">
        <f t="shared" si="5"/>
        <v>0.58695652173913049</v>
      </c>
    </row>
    <row r="11" spans="1:45" s="9" customFormat="1" ht="30" x14ac:dyDescent="0.25">
      <c r="A11" s="5" t="s">
        <v>360</v>
      </c>
      <c r="B11" s="9" t="s">
        <v>104</v>
      </c>
      <c r="C11" s="9">
        <v>140870299</v>
      </c>
      <c r="D11" s="9" t="s">
        <v>47</v>
      </c>
      <c r="E11" s="9" t="s">
        <v>25</v>
      </c>
      <c r="F11" s="9" t="s">
        <v>25</v>
      </c>
      <c r="G11" s="9" t="s">
        <v>111</v>
      </c>
      <c r="H11" s="15" t="s">
        <v>1204</v>
      </c>
      <c r="I11" s="9" t="s">
        <v>359</v>
      </c>
      <c r="J11" s="9" t="s">
        <v>362</v>
      </c>
      <c r="K11" s="4">
        <v>2.6919999999999999E-2</v>
      </c>
      <c r="L11" s="9" t="s">
        <v>62</v>
      </c>
      <c r="M11" s="9" t="s">
        <v>29</v>
      </c>
      <c r="N11" s="9" t="s">
        <v>29</v>
      </c>
      <c r="O11" s="9" t="s">
        <v>33</v>
      </c>
      <c r="P11" s="9" t="s">
        <v>361</v>
      </c>
      <c r="Q11" s="9" t="s">
        <v>42</v>
      </c>
      <c r="R11" s="9" t="s">
        <v>242</v>
      </c>
      <c r="S11" s="9" t="s">
        <v>62</v>
      </c>
      <c r="T11" s="9" t="s">
        <v>25</v>
      </c>
      <c r="U11" s="9" t="s">
        <v>25</v>
      </c>
      <c r="V11" s="9" t="s">
        <v>29</v>
      </c>
      <c r="W11" s="10">
        <v>3.59325181225576E-10</v>
      </c>
      <c r="X11" s="10">
        <v>0.30560593230161198</v>
      </c>
      <c r="AA11" s="10"/>
      <c r="AB11" s="10"/>
      <c r="AC11" s="10"/>
      <c r="AD11" s="10"/>
      <c r="AE11" s="11" t="s">
        <v>1081</v>
      </c>
      <c r="AF11" s="12">
        <v>241</v>
      </c>
      <c r="AG11" s="12">
        <v>206</v>
      </c>
      <c r="AH11" s="12">
        <f t="shared" si="0"/>
        <v>447</v>
      </c>
      <c r="AI11" s="13">
        <f t="shared" si="1"/>
        <v>0.46085011185682329</v>
      </c>
      <c r="AJ11" s="11" t="s">
        <v>1084</v>
      </c>
      <c r="AK11" s="12">
        <v>5</v>
      </c>
      <c r="AL11" s="12">
        <v>620</v>
      </c>
      <c r="AM11" s="12">
        <f t="shared" si="2"/>
        <v>625</v>
      </c>
      <c r="AN11" s="13">
        <f t="shared" si="3"/>
        <v>0.99199999999999999</v>
      </c>
      <c r="AO11" s="11" t="s">
        <v>1081</v>
      </c>
      <c r="AP11" s="12">
        <v>215</v>
      </c>
      <c r="AQ11" s="12">
        <v>199</v>
      </c>
      <c r="AR11" s="12">
        <f t="shared" si="4"/>
        <v>414</v>
      </c>
      <c r="AS11" s="13">
        <f t="shared" si="5"/>
        <v>0.48067632850241548</v>
      </c>
    </row>
    <row r="12" spans="1:45" s="9" customFormat="1" x14ac:dyDescent="0.25">
      <c r="A12" s="5" t="s">
        <v>364</v>
      </c>
      <c r="B12" s="9" t="s">
        <v>104</v>
      </c>
      <c r="C12" s="9">
        <v>141646615</v>
      </c>
      <c r="D12" s="9" t="s">
        <v>23</v>
      </c>
      <c r="E12" s="9" t="s">
        <v>25</v>
      </c>
      <c r="F12" s="9" t="s">
        <v>32</v>
      </c>
      <c r="G12" s="9" t="s">
        <v>140</v>
      </c>
      <c r="H12" s="9" t="s">
        <v>365</v>
      </c>
      <c r="I12" s="9" t="s">
        <v>363</v>
      </c>
      <c r="J12" s="9" t="s">
        <v>367</v>
      </c>
      <c r="K12" s="4">
        <v>1.7469999999999999E-2</v>
      </c>
      <c r="L12" s="9" t="s">
        <v>25</v>
      </c>
      <c r="M12" s="9" t="s">
        <v>30</v>
      </c>
      <c r="N12" s="9" t="s">
        <v>30</v>
      </c>
      <c r="O12" s="9" t="s">
        <v>32</v>
      </c>
      <c r="P12" s="9" t="s">
        <v>366</v>
      </c>
      <c r="Q12" s="9" t="s">
        <v>42</v>
      </c>
      <c r="R12" s="9" t="s">
        <v>86</v>
      </c>
      <c r="S12" s="9" t="s">
        <v>32</v>
      </c>
      <c r="T12" s="9" t="s">
        <v>25</v>
      </c>
      <c r="U12" s="9" t="s">
        <v>25</v>
      </c>
      <c r="V12" s="9" t="s">
        <v>29</v>
      </c>
      <c r="W12" s="10">
        <v>1.9235076876350199E-16</v>
      </c>
      <c r="X12" s="10">
        <v>4.9337412593920903E-2</v>
      </c>
      <c r="AA12" s="10"/>
      <c r="AB12" s="10"/>
      <c r="AC12" s="10"/>
      <c r="AD12" s="10"/>
      <c r="AE12" s="11" t="s">
        <v>1081</v>
      </c>
      <c r="AF12" s="12">
        <v>22</v>
      </c>
      <c r="AG12" s="12">
        <v>17</v>
      </c>
      <c r="AH12" s="12">
        <f t="shared" si="0"/>
        <v>39</v>
      </c>
      <c r="AI12" s="13">
        <f t="shared" si="1"/>
        <v>0.4358974358974359</v>
      </c>
      <c r="AJ12" s="11" t="s">
        <v>1081</v>
      </c>
      <c r="AK12" s="12">
        <v>16</v>
      </c>
      <c r="AL12" s="12">
        <v>17</v>
      </c>
      <c r="AM12" s="12">
        <f t="shared" si="2"/>
        <v>33</v>
      </c>
      <c r="AN12" s="13">
        <f t="shared" si="3"/>
        <v>0.51515151515151514</v>
      </c>
      <c r="AO12" s="11" t="s">
        <v>1081</v>
      </c>
      <c r="AP12" s="12">
        <v>13</v>
      </c>
      <c r="AQ12" s="12">
        <v>19</v>
      </c>
      <c r="AR12" s="12">
        <f t="shared" si="4"/>
        <v>32</v>
      </c>
      <c r="AS12" s="13">
        <f t="shared" si="5"/>
        <v>0.59375</v>
      </c>
    </row>
    <row r="13" spans="1:45" s="9" customFormat="1" ht="30" x14ac:dyDescent="0.25">
      <c r="A13" s="5" t="s">
        <v>369</v>
      </c>
      <c r="B13" s="9" t="s">
        <v>104</v>
      </c>
      <c r="C13" s="9">
        <v>168753042</v>
      </c>
      <c r="D13" s="9" t="s">
        <v>47</v>
      </c>
      <c r="E13" s="9" t="s">
        <v>25</v>
      </c>
      <c r="F13" s="9" t="s">
        <v>48</v>
      </c>
      <c r="G13" s="9" t="s">
        <v>32</v>
      </c>
      <c r="H13" s="15" t="s">
        <v>1205</v>
      </c>
      <c r="I13" s="9" t="s">
        <v>368</v>
      </c>
      <c r="J13" s="9" t="s">
        <v>370</v>
      </c>
      <c r="K13" s="4">
        <v>7.0260000000000001E-3</v>
      </c>
      <c r="L13" s="9" t="s">
        <v>254</v>
      </c>
      <c r="M13" s="9" t="s">
        <v>30</v>
      </c>
      <c r="N13" s="9" t="s">
        <v>30</v>
      </c>
      <c r="O13" s="9" t="s">
        <v>29</v>
      </c>
      <c r="P13" s="9" t="s">
        <v>85</v>
      </c>
      <c r="Q13" s="9" t="s">
        <v>42</v>
      </c>
      <c r="R13" s="9" t="s">
        <v>254</v>
      </c>
      <c r="S13" s="9" t="s">
        <v>257</v>
      </c>
      <c r="T13" s="9" t="s">
        <v>25</v>
      </c>
      <c r="U13" s="9" t="s">
        <v>25</v>
      </c>
      <c r="V13" s="9" t="s">
        <v>29</v>
      </c>
      <c r="W13" s="10">
        <v>0.99178838360572708</v>
      </c>
      <c r="X13" s="10">
        <v>8.211616394230941E-3</v>
      </c>
      <c r="AA13" s="10"/>
      <c r="AB13" s="10"/>
      <c r="AC13" s="10" t="s">
        <v>1074</v>
      </c>
      <c r="AD13" s="10" t="s">
        <v>1074</v>
      </c>
      <c r="AE13" s="11" t="s">
        <v>1081</v>
      </c>
      <c r="AF13" s="12">
        <v>48</v>
      </c>
      <c r="AG13" s="12">
        <v>37</v>
      </c>
      <c r="AH13" s="12">
        <f t="shared" si="0"/>
        <v>85</v>
      </c>
      <c r="AI13" s="13">
        <f t="shared" si="1"/>
        <v>0.43529411764705883</v>
      </c>
      <c r="AJ13" s="11" t="s">
        <v>1081</v>
      </c>
      <c r="AK13" s="12">
        <v>41</v>
      </c>
      <c r="AL13" s="12">
        <v>62</v>
      </c>
      <c r="AM13" s="12">
        <f t="shared" si="2"/>
        <v>103</v>
      </c>
      <c r="AN13" s="13">
        <f t="shared" si="3"/>
        <v>0.60194174757281549</v>
      </c>
      <c r="AO13" s="11" t="s">
        <v>1081</v>
      </c>
      <c r="AP13" s="12">
        <v>36</v>
      </c>
      <c r="AQ13" s="12">
        <v>45</v>
      </c>
      <c r="AR13" s="12">
        <f t="shared" si="4"/>
        <v>81</v>
      </c>
      <c r="AS13" s="13">
        <f t="shared" si="5"/>
        <v>0.55555555555555558</v>
      </c>
    </row>
    <row r="14" spans="1:45" s="9" customFormat="1" ht="30" x14ac:dyDescent="0.25">
      <c r="A14" s="5" t="s">
        <v>372</v>
      </c>
      <c r="B14" s="9" t="s">
        <v>104</v>
      </c>
      <c r="C14" s="9">
        <v>177212097</v>
      </c>
      <c r="D14" s="9" t="s">
        <v>23</v>
      </c>
      <c r="E14" s="9" t="s">
        <v>24</v>
      </c>
      <c r="F14" s="9" t="s">
        <v>35</v>
      </c>
      <c r="G14" s="9" t="s">
        <v>147</v>
      </c>
      <c r="H14" s="15" t="s">
        <v>1206</v>
      </c>
      <c r="I14" s="9" t="s">
        <v>371</v>
      </c>
      <c r="J14" s="9" t="s">
        <v>373</v>
      </c>
      <c r="K14" s="3">
        <v>3.2950000000000001E-5</v>
      </c>
      <c r="L14" s="9" t="s">
        <v>25</v>
      </c>
      <c r="M14" s="9" t="s">
        <v>30</v>
      </c>
      <c r="N14" s="9" t="s">
        <v>30</v>
      </c>
      <c r="O14" s="9" t="s">
        <v>32</v>
      </c>
      <c r="P14" s="9" t="s">
        <v>75</v>
      </c>
      <c r="Q14" s="9" t="s">
        <v>32</v>
      </c>
      <c r="R14" s="9" t="s">
        <v>85</v>
      </c>
      <c r="S14" s="9" t="s">
        <v>32</v>
      </c>
      <c r="T14" s="9" t="s">
        <v>25</v>
      </c>
      <c r="U14" s="9" t="s">
        <v>29</v>
      </c>
      <c r="V14" s="9" t="s">
        <v>32</v>
      </c>
      <c r="W14" s="10">
        <v>0.99999999917916294</v>
      </c>
      <c r="X14" s="10">
        <v>8.2083716667238199E-10</v>
      </c>
      <c r="AA14" s="10"/>
      <c r="AB14" s="10"/>
      <c r="AC14" s="10"/>
      <c r="AD14" s="10"/>
      <c r="AE14" s="11" t="s">
        <v>1081</v>
      </c>
      <c r="AF14" s="12">
        <v>14</v>
      </c>
      <c r="AG14" s="12">
        <v>11</v>
      </c>
      <c r="AH14" s="12">
        <f t="shared" si="0"/>
        <v>25</v>
      </c>
      <c r="AI14" s="13">
        <f t="shared" si="1"/>
        <v>0.44</v>
      </c>
      <c r="AJ14" s="11" t="s">
        <v>1081</v>
      </c>
      <c r="AK14" s="12">
        <v>12</v>
      </c>
      <c r="AL14" s="12">
        <v>10</v>
      </c>
      <c r="AM14" s="12">
        <f t="shared" si="2"/>
        <v>22</v>
      </c>
      <c r="AN14" s="13">
        <f t="shared" si="3"/>
        <v>0.45454545454545453</v>
      </c>
      <c r="AO14" s="11" t="s">
        <v>1081</v>
      </c>
      <c r="AP14" s="12">
        <v>16</v>
      </c>
      <c r="AQ14" s="12">
        <v>14</v>
      </c>
      <c r="AR14" s="12">
        <f t="shared" si="4"/>
        <v>30</v>
      </c>
      <c r="AS14" s="13">
        <f t="shared" si="5"/>
        <v>0.46666666666666667</v>
      </c>
    </row>
    <row r="15" spans="1:45" s="9" customFormat="1" ht="30" x14ac:dyDescent="0.25">
      <c r="A15" s="5" t="s">
        <v>376</v>
      </c>
      <c r="B15" s="9" t="s">
        <v>374</v>
      </c>
      <c r="C15" s="9">
        <v>7313105</v>
      </c>
      <c r="D15" s="9" t="s">
        <v>23</v>
      </c>
      <c r="E15" s="9" t="s">
        <v>47</v>
      </c>
      <c r="F15" s="9" t="s">
        <v>35</v>
      </c>
      <c r="G15" s="9" t="s">
        <v>23</v>
      </c>
      <c r="H15" s="15" t="s">
        <v>1207</v>
      </c>
      <c r="I15" s="9" t="s">
        <v>375</v>
      </c>
      <c r="J15" s="9" t="s">
        <v>378</v>
      </c>
      <c r="K15" s="4">
        <v>3.3169999999999998E-2</v>
      </c>
      <c r="L15" s="9" t="s">
        <v>29</v>
      </c>
      <c r="M15" s="9" t="s">
        <v>30</v>
      </c>
      <c r="N15" s="9" t="s">
        <v>30</v>
      </c>
      <c r="O15" s="9" t="s">
        <v>32</v>
      </c>
      <c r="P15" s="9" t="s">
        <v>90</v>
      </c>
      <c r="Q15" s="9" t="s">
        <v>42</v>
      </c>
      <c r="R15" s="9" t="s">
        <v>349</v>
      </c>
      <c r="S15" s="9" t="s">
        <v>377</v>
      </c>
      <c r="T15" s="9" t="s">
        <v>25</v>
      </c>
      <c r="U15" s="9" t="s">
        <v>25</v>
      </c>
      <c r="V15" s="9" t="s">
        <v>29</v>
      </c>
      <c r="W15" s="10">
        <v>3.2289600543347403E-2</v>
      </c>
      <c r="X15" s="10">
        <v>0.95863417980450605</v>
      </c>
      <c r="AA15" s="10"/>
      <c r="AB15" s="10"/>
      <c r="AC15" s="10"/>
      <c r="AD15" s="10"/>
      <c r="AE15" s="11" t="s">
        <v>1081</v>
      </c>
      <c r="AF15" s="12">
        <v>20</v>
      </c>
      <c r="AG15" s="12">
        <v>12</v>
      </c>
      <c r="AH15" s="12">
        <f t="shared" si="0"/>
        <v>32</v>
      </c>
      <c r="AI15" s="13">
        <f t="shared" si="1"/>
        <v>0.375</v>
      </c>
      <c r="AJ15" s="11" t="s">
        <v>1081</v>
      </c>
      <c r="AK15" s="12">
        <v>36</v>
      </c>
      <c r="AL15" s="12">
        <v>27</v>
      </c>
      <c r="AM15" s="12">
        <f t="shared" si="2"/>
        <v>63</v>
      </c>
      <c r="AN15" s="13">
        <f t="shared" si="3"/>
        <v>0.42857142857142855</v>
      </c>
      <c r="AO15" s="11" t="s">
        <v>1081</v>
      </c>
      <c r="AP15" s="12">
        <v>30</v>
      </c>
      <c r="AQ15" s="12">
        <v>13</v>
      </c>
      <c r="AR15" s="12">
        <f t="shared" si="4"/>
        <v>43</v>
      </c>
      <c r="AS15" s="13">
        <f t="shared" si="5"/>
        <v>0.30232558139534882</v>
      </c>
    </row>
    <row r="16" spans="1:45" s="9" customFormat="1" x14ac:dyDescent="0.25">
      <c r="A16" s="5" t="s">
        <v>380</v>
      </c>
      <c r="B16" s="9" t="s">
        <v>374</v>
      </c>
      <c r="C16" s="9">
        <v>12161468</v>
      </c>
      <c r="D16" s="9" t="s">
        <v>25</v>
      </c>
      <c r="E16" s="9" t="s">
        <v>47</v>
      </c>
      <c r="F16" s="9" t="s">
        <v>48</v>
      </c>
      <c r="G16" s="9" t="s">
        <v>39</v>
      </c>
      <c r="H16" s="9" t="s">
        <v>381</v>
      </c>
      <c r="I16" s="9" t="s">
        <v>379</v>
      </c>
      <c r="J16" s="9" t="s">
        <v>384</v>
      </c>
      <c r="K16" s="4">
        <v>1.1410000000000001E-3</v>
      </c>
      <c r="L16" s="9" t="s">
        <v>382</v>
      </c>
      <c r="M16" s="9" t="s">
        <v>30</v>
      </c>
      <c r="N16" s="9" t="s">
        <v>30</v>
      </c>
      <c r="O16" s="9" t="s">
        <v>32</v>
      </c>
      <c r="P16" s="9" t="s">
        <v>55</v>
      </c>
      <c r="Q16" s="9" t="s">
        <v>42</v>
      </c>
      <c r="R16" s="9" t="s">
        <v>127</v>
      </c>
      <c r="S16" s="9" t="s">
        <v>383</v>
      </c>
      <c r="T16" s="9" t="s">
        <v>25</v>
      </c>
      <c r="U16" s="9" t="s">
        <v>25</v>
      </c>
      <c r="V16" s="9" t="s">
        <v>29</v>
      </c>
      <c r="W16" s="10">
        <v>0.99998691722939292</v>
      </c>
      <c r="X16" s="10">
        <v>1.3082770607071301E-5</v>
      </c>
      <c r="AA16" s="10"/>
      <c r="AB16" s="10"/>
      <c r="AC16" s="10"/>
      <c r="AD16" s="10"/>
      <c r="AE16" s="11" t="s">
        <v>1081</v>
      </c>
      <c r="AF16" s="12">
        <v>19</v>
      </c>
      <c r="AG16" s="12">
        <v>37</v>
      </c>
      <c r="AH16" s="12">
        <f t="shared" si="0"/>
        <v>56</v>
      </c>
      <c r="AI16" s="13">
        <f t="shared" si="1"/>
        <v>0.6607142857142857</v>
      </c>
      <c r="AJ16" s="11" t="s">
        <v>1081</v>
      </c>
      <c r="AK16" s="12">
        <v>15</v>
      </c>
      <c r="AL16" s="12">
        <v>15</v>
      </c>
      <c r="AM16" s="12">
        <f t="shared" si="2"/>
        <v>30</v>
      </c>
      <c r="AN16" s="13">
        <f t="shared" si="3"/>
        <v>0.5</v>
      </c>
      <c r="AO16" s="11" t="s">
        <v>1081</v>
      </c>
      <c r="AP16" s="12">
        <v>19</v>
      </c>
      <c r="AQ16" s="12">
        <v>21</v>
      </c>
      <c r="AR16" s="12">
        <f t="shared" si="4"/>
        <v>40</v>
      </c>
      <c r="AS16" s="13">
        <f t="shared" si="5"/>
        <v>0.52500000000000002</v>
      </c>
    </row>
    <row r="17" spans="1:45" s="9" customFormat="1" x14ac:dyDescent="0.25">
      <c r="A17" s="5" t="s">
        <v>385</v>
      </c>
      <c r="B17" s="9" t="s">
        <v>374</v>
      </c>
      <c r="C17" s="9">
        <v>27132748</v>
      </c>
      <c r="D17" s="9" t="s">
        <v>47</v>
      </c>
      <c r="E17" s="9" t="s">
        <v>25</v>
      </c>
      <c r="F17" s="9" t="s">
        <v>40</v>
      </c>
      <c r="G17" s="9" t="s">
        <v>111</v>
      </c>
      <c r="H17" s="9" t="s">
        <v>386</v>
      </c>
      <c r="I17" s="9" t="s">
        <v>33</v>
      </c>
      <c r="J17" s="9" t="s">
        <v>387</v>
      </c>
      <c r="K17" s="4" t="s">
        <v>33</v>
      </c>
      <c r="L17" s="9" t="s">
        <v>62</v>
      </c>
      <c r="M17" s="9" t="s">
        <v>39</v>
      </c>
      <c r="N17" s="9" t="s">
        <v>30</v>
      </c>
      <c r="O17" s="9" t="s">
        <v>33</v>
      </c>
      <c r="P17" s="9" t="s">
        <v>55</v>
      </c>
      <c r="Q17" s="9" t="s">
        <v>33</v>
      </c>
      <c r="R17" s="9" t="s">
        <v>242</v>
      </c>
      <c r="S17" s="9" t="s">
        <v>243</v>
      </c>
      <c r="T17" s="9" t="s">
        <v>25</v>
      </c>
      <c r="U17" s="9" t="s">
        <v>25</v>
      </c>
      <c r="V17" s="9" t="s">
        <v>29</v>
      </c>
      <c r="W17" s="10">
        <v>0.47884211441258001</v>
      </c>
      <c r="X17" s="10">
        <v>0.43834182598034488</v>
      </c>
      <c r="AA17" s="10"/>
      <c r="AB17" s="10"/>
      <c r="AC17" s="10"/>
      <c r="AD17" s="10"/>
      <c r="AE17" s="11" t="s">
        <v>1081</v>
      </c>
      <c r="AF17" s="12">
        <v>55</v>
      </c>
      <c r="AG17" s="12">
        <v>39</v>
      </c>
      <c r="AH17" s="12">
        <f t="shared" si="0"/>
        <v>94</v>
      </c>
      <c r="AI17" s="13">
        <f t="shared" si="1"/>
        <v>0.41489361702127658</v>
      </c>
      <c r="AJ17" s="11" t="s">
        <v>1081</v>
      </c>
      <c r="AK17" s="12">
        <v>33</v>
      </c>
      <c r="AL17" s="12">
        <v>36</v>
      </c>
      <c r="AM17" s="12">
        <f t="shared" si="2"/>
        <v>69</v>
      </c>
      <c r="AN17" s="13">
        <f t="shared" si="3"/>
        <v>0.52173913043478259</v>
      </c>
      <c r="AO17" s="11" t="s">
        <v>1081</v>
      </c>
      <c r="AP17" s="12">
        <v>39</v>
      </c>
      <c r="AQ17" s="12">
        <v>35</v>
      </c>
      <c r="AR17" s="12">
        <f t="shared" si="4"/>
        <v>74</v>
      </c>
      <c r="AS17" s="13">
        <f t="shared" si="5"/>
        <v>0.47297297297297297</v>
      </c>
    </row>
    <row r="18" spans="1:45" s="9" customFormat="1" x14ac:dyDescent="0.25">
      <c r="A18" s="5" t="s">
        <v>389</v>
      </c>
      <c r="B18" s="9" t="s">
        <v>374</v>
      </c>
      <c r="C18" s="9">
        <v>27310400</v>
      </c>
      <c r="D18" s="9" t="s">
        <v>23</v>
      </c>
      <c r="E18" s="9" t="s">
        <v>25</v>
      </c>
      <c r="F18" s="9" t="s">
        <v>39</v>
      </c>
      <c r="G18" s="9" t="s">
        <v>25</v>
      </c>
      <c r="H18" s="9" t="s">
        <v>390</v>
      </c>
      <c r="I18" s="9" t="s">
        <v>388</v>
      </c>
      <c r="J18" s="9" t="s">
        <v>391</v>
      </c>
      <c r="K18" s="4">
        <v>2.2110000000000001E-2</v>
      </c>
      <c r="L18" s="9" t="s">
        <v>29</v>
      </c>
      <c r="M18" s="9" t="s">
        <v>39</v>
      </c>
      <c r="N18" s="9" t="s">
        <v>30</v>
      </c>
      <c r="O18" s="9" t="s">
        <v>32</v>
      </c>
      <c r="P18" s="9" t="s">
        <v>51</v>
      </c>
      <c r="Q18" s="9" t="s">
        <v>40</v>
      </c>
      <c r="R18" s="9" t="s">
        <v>25</v>
      </c>
      <c r="S18" s="9" t="s">
        <v>29</v>
      </c>
      <c r="T18" s="9" t="s">
        <v>25</v>
      </c>
      <c r="U18" s="9" t="s">
        <v>25</v>
      </c>
      <c r="V18" s="9" t="s">
        <v>32</v>
      </c>
      <c r="W18" s="10"/>
      <c r="X18" s="10"/>
      <c r="AA18" s="10"/>
      <c r="AB18" s="10"/>
      <c r="AC18" s="10"/>
      <c r="AD18" s="10"/>
      <c r="AE18" s="11" t="s">
        <v>1081</v>
      </c>
      <c r="AF18" s="12">
        <v>111</v>
      </c>
      <c r="AG18" s="12">
        <v>132</v>
      </c>
      <c r="AH18" s="12">
        <f t="shared" si="0"/>
        <v>243</v>
      </c>
      <c r="AI18" s="13">
        <f t="shared" si="1"/>
        <v>0.54320987654320985</v>
      </c>
      <c r="AJ18" s="11" t="s">
        <v>1081</v>
      </c>
      <c r="AK18" s="12">
        <v>100</v>
      </c>
      <c r="AL18" s="12">
        <v>106</v>
      </c>
      <c r="AM18" s="12">
        <f t="shared" si="2"/>
        <v>206</v>
      </c>
      <c r="AN18" s="13">
        <f t="shared" si="3"/>
        <v>0.5145631067961165</v>
      </c>
      <c r="AO18" s="11" t="s">
        <v>1081</v>
      </c>
      <c r="AP18" s="12">
        <v>102</v>
      </c>
      <c r="AQ18" s="12">
        <v>86</v>
      </c>
      <c r="AR18" s="12">
        <f t="shared" si="4"/>
        <v>188</v>
      </c>
      <c r="AS18" s="13">
        <f t="shared" si="5"/>
        <v>0.45744680851063829</v>
      </c>
    </row>
    <row r="19" spans="1:45" s="9" customFormat="1" x14ac:dyDescent="0.25">
      <c r="A19" s="5" t="s">
        <v>389</v>
      </c>
      <c r="B19" s="9" t="s">
        <v>374</v>
      </c>
      <c r="C19" s="9">
        <v>27312026</v>
      </c>
      <c r="D19" s="9" t="s">
        <v>23</v>
      </c>
      <c r="E19" s="9" t="s">
        <v>25</v>
      </c>
      <c r="F19" s="9" t="s">
        <v>39</v>
      </c>
      <c r="G19" s="9" t="s">
        <v>25</v>
      </c>
      <c r="H19" s="9" t="s">
        <v>393</v>
      </c>
      <c r="I19" s="9" t="s">
        <v>392</v>
      </c>
      <c r="J19" s="9" t="s">
        <v>391</v>
      </c>
      <c r="K19" s="4">
        <v>2.0449999999999999E-2</v>
      </c>
      <c r="L19" s="9" t="s">
        <v>29</v>
      </c>
      <c r="M19" s="9" t="s">
        <v>29</v>
      </c>
      <c r="N19" s="9" t="s">
        <v>39</v>
      </c>
      <c r="O19" s="9" t="s">
        <v>32</v>
      </c>
      <c r="P19" s="9" t="s">
        <v>51</v>
      </c>
      <c r="Q19" s="9" t="s">
        <v>40</v>
      </c>
      <c r="R19" s="9" t="s">
        <v>25</v>
      </c>
      <c r="S19" s="9" t="s">
        <v>29</v>
      </c>
      <c r="T19" s="9" t="s">
        <v>25</v>
      </c>
      <c r="U19" s="9" t="s">
        <v>25</v>
      </c>
      <c r="V19" s="9" t="s">
        <v>32</v>
      </c>
      <c r="W19" s="10"/>
      <c r="X19" s="10"/>
      <c r="AA19" s="10"/>
      <c r="AB19" s="10"/>
      <c r="AC19" s="10"/>
      <c r="AD19" s="10"/>
      <c r="AE19" s="11" t="s">
        <v>1081</v>
      </c>
      <c r="AF19" s="12">
        <v>28</v>
      </c>
      <c r="AG19" s="12">
        <v>27</v>
      </c>
      <c r="AH19" s="12">
        <f t="shared" si="0"/>
        <v>55</v>
      </c>
      <c r="AI19" s="13">
        <f t="shared" si="1"/>
        <v>0.49090909090909091</v>
      </c>
      <c r="AJ19" s="11" t="s">
        <v>1081</v>
      </c>
      <c r="AK19" s="12">
        <v>23</v>
      </c>
      <c r="AL19" s="12">
        <v>30</v>
      </c>
      <c r="AM19" s="12">
        <f t="shared" si="2"/>
        <v>53</v>
      </c>
      <c r="AN19" s="13">
        <f t="shared" si="3"/>
        <v>0.56603773584905659</v>
      </c>
      <c r="AO19" s="11" t="s">
        <v>1081</v>
      </c>
      <c r="AP19" s="12">
        <v>16</v>
      </c>
      <c r="AQ19" s="12">
        <v>30</v>
      </c>
      <c r="AR19" s="12">
        <f t="shared" si="4"/>
        <v>46</v>
      </c>
      <c r="AS19" s="13">
        <f t="shared" si="5"/>
        <v>0.65217391304347827</v>
      </c>
    </row>
    <row r="20" spans="1:45" s="9" customFormat="1" x14ac:dyDescent="0.25">
      <c r="A20" s="5" t="s">
        <v>395</v>
      </c>
      <c r="B20" s="9" t="s">
        <v>374</v>
      </c>
      <c r="C20" s="9">
        <v>31970411</v>
      </c>
      <c r="D20" s="9" t="s">
        <v>23</v>
      </c>
      <c r="E20" s="9" t="s">
        <v>24</v>
      </c>
      <c r="F20" s="9" t="s">
        <v>35</v>
      </c>
      <c r="G20" s="9" t="s">
        <v>47</v>
      </c>
      <c r="H20" s="9" t="s">
        <v>396</v>
      </c>
      <c r="I20" s="9" t="s">
        <v>394</v>
      </c>
      <c r="J20" s="9" t="s">
        <v>397</v>
      </c>
      <c r="K20" s="4">
        <v>3.6900000000000001E-3</v>
      </c>
      <c r="L20" s="9" t="s">
        <v>29</v>
      </c>
      <c r="M20" s="9" t="s">
        <v>29</v>
      </c>
      <c r="N20" s="9" t="s">
        <v>29</v>
      </c>
      <c r="O20" s="9" t="s">
        <v>29</v>
      </c>
      <c r="P20" s="9" t="s">
        <v>85</v>
      </c>
      <c r="Q20" s="9" t="s">
        <v>40</v>
      </c>
      <c r="R20" s="9" t="s">
        <v>54</v>
      </c>
      <c r="S20" s="9" t="s">
        <v>29</v>
      </c>
      <c r="T20" s="9" t="s">
        <v>29</v>
      </c>
      <c r="U20" s="9" t="s">
        <v>29</v>
      </c>
      <c r="V20" s="9" t="s">
        <v>29</v>
      </c>
      <c r="W20" s="10">
        <v>4.9847974209170495E-10</v>
      </c>
      <c r="X20" s="10">
        <v>5.8691468115394899E-2</v>
      </c>
      <c r="AA20" s="10"/>
      <c r="AB20" s="10"/>
      <c r="AC20" s="10"/>
      <c r="AD20" s="10"/>
      <c r="AE20" s="11" t="s">
        <v>1081</v>
      </c>
      <c r="AF20" s="12">
        <v>74</v>
      </c>
      <c r="AG20" s="12">
        <v>67</v>
      </c>
      <c r="AH20" s="12">
        <f t="shared" si="0"/>
        <v>141</v>
      </c>
      <c r="AI20" s="13">
        <f t="shared" si="1"/>
        <v>0.47517730496453903</v>
      </c>
      <c r="AJ20" s="11" t="s">
        <v>1081</v>
      </c>
      <c r="AK20" s="12">
        <v>80</v>
      </c>
      <c r="AL20" s="12">
        <v>58</v>
      </c>
      <c r="AM20" s="12">
        <f t="shared" si="2"/>
        <v>138</v>
      </c>
      <c r="AN20" s="13">
        <f t="shared" si="3"/>
        <v>0.42028985507246375</v>
      </c>
      <c r="AO20" s="11" t="s">
        <v>1081</v>
      </c>
      <c r="AP20" s="12">
        <v>69</v>
      </c>
      <c r="AQ20" s="12">
        <v>41</v>
      </c>
      <c r="AR20" s="12">
        <f t="shared" si="4"/>
        <v>110</v>
      </c>
      <c r="AS20" s="13">
        <f t="shared" si="5"/>
        <v>0.37272727272727274</v>
      </c>
    </row>
    <row r="21" spans="1:45" s="9" customFormat="1" x14ac:dyDescent="0.25">
      <c r="A21" s="5" t="s">
        <v>399</v>
      </c>
      <c r="B21" s="9" t="s">
        <v>374</v>
      </c>
      <c r="C21" s="9">
        <v>134262022</v>
      </c>
      <c r="D21" s="9" t="s">
        <v>23</v>
      </c>
      <c r="E21" s="9" t="s">
        <v>47</v>
      </c>
      <c r="F21" s="9" t="s">
        <v>147</v>
      </c>
      <c r="G21" s="9" t="s">
        <v>110</v>
      </c>
      <c r="H21" s="9" t="s">
        <v>400</v>
      </c>
      <c r="I21" s="9" t="s">
        <v>398</v>
      </c>
      <c r="J21" s="9" t="s">
        <v>402</v>
      </c>
      <c r="K21" s="4">
        <v>1.7129999999999999E-2</v>
      </c>
      <c r="L21" s="9" t="s">
        <v>29</v>
      </c>
      <c r="M21" s="9" t="s">
        <v>201</v>
      </c>
      <c r="N21" s="9" t="s">
        <v>108</v>
      </c>
      <c r="O21" s="9" t="s">
        <v>32</v>
      </c>
      <c r="P21" s="9" t="s">
        <v>51</v>
      </c>
      <c r="Q21" s="9" t="s">
        <v>33</v>
      </c>
      <c r="R21" s="9" t="s">
        <v>261</v>
      </c>
      <c r="S21" s="9" t="s">
        <v>401</v>
      </c>
      <c r="T21" s="9" t="s">
        <v>25</v>
      </c>
      <c r="U21" s="9" t="s">
        <v>25</v>
      </c>
      <c r="V21" s="9" t="s">
        <v>29</v>
      </c>
      <c r="W21" s="10">
        <v>0.98644816263483603</v>
      </c>
      <c r="X21" s="10">
        <v>1.35515850482105E-2</v>
      </c>
      <c r="AA21" s="10"/>
      <c r="AB21" s="10"/>
      <c r="AC21" s="10"/>
      <c r="AD21" s="10"/>
      <c r="AE21" s="11" t="s">
        <v>1081</v>
      </c>
      <c r="AF21" s="12">
        <v>20</v>
      </c>
      <c r="AG21" s="12">
        <v>8</v>
      </c>
      <c r="AH21" s="12">
        <f t="shared" si="0"/>
        <v>28</v>
      </c>
      <c r="AI21" s="13">
        <f t="shared" si="1"/>
        <v>0.2857142857142857</v>
      </c>
      <c r="AJ21" s="11" t="s">
        <v>1081</v>
      </c>
      <c r="AK21" s="12">
        <v>8</v>
      </c>
      <c r="AL21" s="12">
        <v>15</v>
      </c>
      <c r="AM21" s="12">
        <f t="shared" si="2"/>
        <v>23</v>
      </c>
      <c r="AN21" s="13">
        <f t="shared" si="3"/>
        <v>0.65217391304347827</v>
      </c>
      <c r="AO21" s="11" t="s">
        <v>1081</v>
      </c>
      <c r="AP21" s="12">
        <v>11</v>
      </c>
      <c r="AQ21" s="12">
        <v>8</v>
      </c>
      <c r="AR21" s="12">
        <f t="shared" si="4"/>
        <v>19</v>
      </c>
      <c r="AS21" s="13">
        <f t="shared" si="5"/>
        <v>0.42105263157894735</v>
      </c>
    </row>
    <row r="22" spans="1:45" s="9" customFormat="1" ht="30" x14ac:dyDescent="0.25">
      <c r="A22" s="5" t="s">
        <v>404</v>
      </c>
      <c r="B22" s="9" t="s">
        <v>112</v>
      </c>
      <c r="C22" s="9">
        <v>100736893</v>
      </c>
      <c r="D22" s="9" t="s">
        <v>23</v>
      </c>
      <c r="E22" s="9" t="s">
        <v>47</v>
      </c>
      <c r="F22" s="9" t="s">
        <v>23</v>
      </c>
      <c r="G22" s="9" t="s">
        <v>24</v>
      </c>
      <c r="H22" s="15" t="s">
        <v>1208</v>
      </c>
      <c r="I22" s="9" t="s">
        <v>403</v>
      </c>
      <c r="J22" s="9" t="s">
        <v>407</v>
      </c>
      <c r="K22" s="4">
        <v>2.7629999999999998E-2</v>
      </c>
      <c r="L22" s="9" t="s">
        <v>33</v>
      </c>
      <c r="M22" s="9" t="s">
        <v>29</v>
      </c>
      <c r="N22" s="9" t="s">
        <v>29</v>
      </c>
      <c r="O22" s="9" t="s">
        <v>32</v>
      </c>
      <c r="P22" s="9" t="s">
        <v>366</v>
      </c>
      <c r="Q22" s="9" t="s">
        <v>42</v>
      </c>
      <c r="R22" s="9" t="s">
        <v>405</v>
      </c>
      <c r="S22" s="9" t="s">
        <v>406</v>
      </c>
      <c r="T22" s="9" t="s">
        <v>25</v>
      </c>
      <c r="U22" s="9" t="s">
        <v>25</v>
      </c>
      <c r="V22" s="9" t="s">
        <v>29</v>
      </c>
      <c r="W22" s="10">
        <v>1.5605906122702099E-43</v>
      </c>
      <c r="X22" s="10">
        <v>1.3434619046177801E-6</v>
      </c>
      <c r="AA22" s="10"/>
      <c r="AB22" s="10"/>
      <c r="AC22" s="10"/>
      <c r="AD22" s="10"/>
      <c r="AE22" s="11" t="s">
        <v>1081</v>
      </c>
      <c r="AF22" s="12">
        <v>28</v>
      </c>
      <c r="AG22" s="12">
        <v>12</v>
      </c>
      <c r="AH22" s="12">
        <f t="shared" si="0"/>
        <v>40</v>
      </c>
      <c r="AI22" s="13">
        <f t="shared" si="1"/>
        <v>0.3</v>
      </c>
      <c r="AJ22" s="11" t="s">
        <v>1084</v>
      </c>
      <c r="AK22" s="12">
        <v>0</v>
      </c>
      <c r="AL22" s="12">
        <v>19</v>
      </c>
      <c r="AM22" s="12">
        <f t="shared" si="2"/>
        <v>19</v>
      </c>
      <c r="AN22" s="13">
        <f t="shared" si="3"/>
        <v>1</v>
      </c>
      <c r="AO22" s="11" t="s">
        <v>1081</v>
      </c>
      <c r="AP22" s="12">
        <v>17</v>
      </c>
      <c r="AQ22" s="12">
        <v>9</v>
      </c>
      <c r="AR22" s="12">
        <f t="shared" si="4"/>
        <v>26</v>
      </c>
      <c r="AS22" s="13">
        <f t="shared" si="5"/>
        <v>0.34615384615384615</v>
      </c>
    </row>
    <row r="23" spans="1:45" s="9" customFormat="1" ht="45" x14ac:dyDescent="0.25">
      <c r="A23" s="5" t="s">
        <v>410</v>
      </c>
      <c r="B23" s="9" t="s">
        <v>116</v>
      </c>
      <c r="C23" s="9">
        <v>18067230</v>
      </c>
      <c r="D23" s="9" t="s">
        <v>24</v>
      </c>
      <c r="E23" s="9" t="s">
        <v>25</v>
      </c>
      <c r="F23" s="9" t="s">
        <v>29</v>
      </c>
      <c r="G23" s="9" t="s">
        <v>110</v>
      </c>
      <c r="H23" s="15" t="s">
        <v>1209</v>
      </c>
      <c r="I23" s="9" t="s">
        <v>409</v>
      </c>
      <c r="J23" s="9" t="s">
        <v>411</v>
      </c>
      <c r="K23" s="4">
        <v>4.1360000000000001E-2</v>
      </c>
      <c r="L23" s="9" t="s">
        <v>25</v>
      </c>
      <c r="M23" s="9" t="s">
        <v>30</v>
      </c>
      <c r="N23" s="9" t="s">
        <v>30</v>
      </c>
      <c r="O23" s="9" t="s">
        <v>32</v>
      </c>
      <c r="P23" s="9" t="s">
        <v>118</v>
      </c>
      <c r="Q23" s="9" t="s">
        <v>32</v>
      </c>
      <c r="R23" s="9" t="s">
        <v>66</v>
      </c>
      <c r="S23" s="9" t="s">
        <v>32</v>
      </c>
      <c r="T23" s="9" t="s">
        <v>25</v>
      </c>
      <c r="U23" s="9" t="s">
        <v>25</v>
      </c>
      <c r="V23" s="9" t="s">
        <v>32</v>
      </c>
      <c r="W23" s="10">
        <v>5.3581451096897903E-11</v>
      </c>
      <c r="X23" s="10">
        <v>0.11020359526847701</v>
      </c>
      <c r="AA23" s="10"/>
      <c r="AB23" s="10"/>
      <c r="AC23" s="10"/>
      <c r="AD23" s="10"/>
      <c r="AE23" s="11" t="s">
        <v>1081</v>
      </c>
      <c r="AF23" s="12">
        <v>20</v>
      </c>
      <c r="AG23" s="12">
        <v>18</v>
      </c>
      <c r="AH23" s="12">
        <f t="shared" si="0"/>
        <v>38</v>
      </c>
      <c r="AI23" s="13">
        <f t="shared" si="1"/>
        <v>0.47368421052631576</v>
      </c>
      <c r="AJ23" s="11" t="s">
        <v>1081</v>
      </c>
      <c r="AK23" s="12">
        <v>16</v>
      </c>
      <c r="AL23" s="12">
        <v>14</v>
      </c>
      <c r="AM23" s="12">
        <f t="shared" si="2"/>
        <v>30</v>
      </c>
      <c r="AN23" s="13">
        <f t="shared" si="3"/>
        <v>0.46666666666666667</v>
      </c>
      <c r="AO23" s="11" t="s">
        <v>1081</v>
      </c>
      <c r="AP23" s="12">
        <v>12</v>
      </c>
      <c r="AQ23" s="12">
        <v>12</v>
      </c>
      <c r="AR23" s="12">
        <f t="shared" si="4"/>
        <v>24</v>
      </c>
      <c r="AS23" s="13">
        <f t="shared" si="5"/>
        <v>0.5</v>
      </c>
    </row>
    <row r="24" spans="1:45" s="9" customFormat="1" ht="30" x14ac:dyDescent="0.25">
      <c r="A24" s="5" t="s">
        <v>413</v>
      </c>
      <c r="B24" s="9" t="s">
        <v>116</v>
      </c>
      <c r="C24" s="9">
        <v>23293338</v>
      </c>
      <c r="D24" s="9" t="s">
        <v>47</v>
      </c>
      <c r="E24" s="9" t="s">
        <v>25</v>
      </c>
      <c r="F24" s="9" t="s">
        <v>25</v>
      </c>
      <c r="G24" s="9" t="s">
        <v>111</v>
      </c>
      <c r="H24" s="15" t="s">
        <v>1210</v>
      </c>
      <c r="I24" s="9" t="s">
        <v>412</v>
      </c>
      <c r="J24" s="9" t="s">
        <v>416</v>
      </c>
      <c r="K24" s="4">
        <v>1.0370000000000001E-2</v>
      </c>
      <c r="L24" s="9" t="s">
        <v>414</v>
      </c>
      <c r="M24" s="9" t="s">
        <v>29</v>
      </c>
      <c r="N24" s="9" t="s">
        <v>29</v>
      </c>
      <c r="O24" s="9" t="s">
        <v>29</v>
      </c>
      <c r="P24" s="9" t="s">
        <v>85</v>
      </c>
      <c r="Q24" s="9" t="s">
        <v>40</v>
      </c>
      <c r="R24" s="9" t="s">
        <v>415</v>
      </c>
      <c r="S24" s="9" t="s">
        <v>414</v>
      </c>
      <c r="T24" s="9" t="s">
        <v>25</v>
      </c>
      <c r="U24" s="9" t="s">
        <v>25</v>
      </c>
      <c r="V24" s="9" t="s">
        <v>29</v>
      </c>
      <c r="W24" s="10"/>
      <c r="X24" s="10"/>
      <c r="AA24" s="10"/>
      <c r="AB24" s="10"/>
      <c r="AC24" s="10"/>
      <c r="AD24" s="10"/>
      <c r="AE24" s="11" t="s">
        <v>1081</v>
      </c>
      <c r="AF24" s="12">
        <v>29</v>
      </c>
      <c r="AG24" s="12">
        <v>31</v>
      </c>
      <c r="AH24" s="12">
        <f t="shared" si="0"/>
        <v>60</v>
      </c>
      <c r="AI24" s="13">
        <f t="shared" si="1"/>
        <v>0.51666666666666672</v>
      </c>
      <c r="AJ24" s="11" t="s">
        <v>1081</v>
      </c>
      <c r="AK24" s="12">
        <v>55</v>
      </c>
      <c r="AL24" s="12">
        <v>43</v>
      </c>
      <c r="AM24" s="12">
        <f t="shared" si="2"/>
        <v>98</v>
      </c>
      <c r="AN24" s="13">
        <f t="shared" si="3"/>
        <v>0.43877551020408162</v>
      </c>
      <c r="AO24" s="11" t="s">
        <v>1081</v>
      </c>
      <c r="AP24" s="12">
        <v>20</v>
      </c>
      <c r="AQ24" s="12">
        <v>27</v>
      </c>
      <c r="AR24" s="12">
        <f t="shared" si="4"/>
        <v>47</v>
      </c>
      <c r="AS24" s="13">
        <f t="shared" si="5"/>
        <v>0.57446808510638303</v>
      </c>
    </row>
    <row r="25" spans="1:45" s="9" customFormat="1" x14ac:dyDescent="0.25">
      <c r="A25" s="5" t="s">
        <v>418</v>
      </c>
      <c r="B25" s="9" t="s">
        <v>116</v>
      </c>
      <c r="C25" s="9">
        <v>37937384</v>
      </c>
      <c r="D25" s="9" t="s">
        <v>23</v>
      </c>
      <c r="E25" s="9" t="s">
        <v>47</v>
      </c>
      <c r="F25" s="9" t="s">
        <v>42</v>
      </c>
      <c r="G25" s="9" t="s">
        <v>53</v>
      </c>
      <c r="H25" s="9" t="s">
        <v>419</v>
      </c>
      <c r="I25" s="9" t="s">
        <v>417</v>
      </c>
      <c r="J25" s="9" t="s">
        <v>420</v>
      </c>
      <c r="K25" s="4">
        <v>2.4140000000000002E-2</v>
      </c>
      <c r="L25" s="9" t="s">
        <v>29</v>
      </c>
      <c r="M25" s="9" t="s">
        <v>30</v>
      </c>
      <c r="N25" s="9" t="s">
        <v>30</v>
      </c>
      <c r="O25" s="9" t="s">
        <v>32</v>
      </c>
      <c r="P25" s="9" t="s">
        <v>32</v>
      </c>
      <c r="Q25" s="9" t="s">
        <v>42</v>
      </c>
      <c r="R25" s="9" t="s">
        <v>29</v>
      </c>
      <c r="S25" s="9" t="s">
        <v>32</v>
      </c>
      <c r="T25" s="9" t="s">
        <v>25</v>
      </c>
      <c r="U25" s="9" t="s">
        <v>25</v>
      </c>
      <c r="V25" s="9" t="s">
        <v>32</v>
      </c>
      <c r="W25" s="10">
        <v>2.11851720642321E-10</v>
      </c>
      <c r="X25" s="10">
        <v>3.5793723275493801E-2</v>
      </c>
      <c r="AA25" s="10"/>
      <c r="AB25" s="10"/>
      <c r="AC25" s="10"/>
      <c r="AD25" s="10"/>
      <c r="AE25" s="11" t="s">
        <v>1081</v>
      </c>
      <c r="AF25" s="12">
        <v>35</v>
      </c>
      <c r="AG25" s="12">
        <v>36</v>
      </c>
      <c r="AH25" s="12">
        <f t="shared" si="0"/>
        <v>71</v>
      </c>
      <c r="AI25" s="13">
        <f t="shared" si="1"/>
        <v>0.50704225352112675</v>
      </c>
      <c r="AJ25" s="11" t="s">
        <v>1081</v>
      </c>
      <c r="AK25" s="12">
        <v>38</v>
      </c>
      <c r="AL25" s="12">
        <v>36</v>
      </c>
      <c r="AM25" s="12">
        <f t="shared" si="2"/>
        <v>74</v>
      </c>
      <c r="AN25" s="13">
        <f t="shared" si="3"/>
        <v>0.48648648648648651</v>
      </c>
      <c r="AO25" s="11" t="s">
        <v>1081</v>
      </c>
      <c r="AP25" s="12">
        <v>29</v>
      </c>
      <c r="AQ25" s="12">
        <v>32</v>
      </c>
      <c r="AR25" s="12">
        <f t="shared" si="4"/>
        <v>61</v>
      </c>
      <c r="AS25" s="13">
        <f t="shared" si="5"/>
        <v>0.52459016393442626</v>
      </c>
    </row>
    <row r="26" spans="1:45" s="9" customFormat="1" ht="90" x14ac:dyDescent="0.25">
      <c r="A26" s="5" t="s">
        <v>422</v>
      </c>
      <c r="B26" s="9" t="s">
        <v>116</v>
      </c>
      <c r="C26" s="9">
        <v>38429809</v>
      </c>
      <c r="D26" s="9" t="s">
        <v>23</v>
      </c>
      <c r="E26" s="9" t="s">
        <v>47</v>
      </c>
      <c r="F26" s="9" t="s">
        <v>32</v>
      </c>
      <c r="G26" s="9" t="s">
        <v>140</v>
      </c>
      <c r="H26" s="15" t="s">
        <v>1211</v>
      </c>
      <c r="I26" s="9" t="s">
        <v>421</v>
      </c>
      <c r="J26" s="9" t="s">
        <v>427</v>
      </c>
      <c r="K26" s="3">
        <v>1.8120000000000001E-4</v>
      </c>
      <c r="L26" s="9" t="s">
        <v>423</v>
      </c>
      <c r="M26" s="9" t="s">
        <v>39</v>
      </c>
      <c r="N26" s="9" t="s">
        <v>30</v>
      </c>
      <c r="O26" s="9" t="s">
        <v>29</v>
      </c>
      <c r="P26" s="9" t="s">
        <v>424</v>
      </c>
      <c r="Q26" s="9" t="s">
        <v>40</v>
      </c>
      <c r="R26" s="9" t="s">
        <v>425</v>
      </c>
      <c r="S26" s="9" t="s">
        <v>426</v>
      </c>
      <c r="T26" s="9" t="s">
        <v>25</v>
      </c>
      <c r="U26" s="9" t="s">
        <v>25</v>
      </c>
      <c r="V26" s="9" t="s">
        <v>29</v>
      </c>
      <c r="W26" s="10">
        <v>0.98874428461417097</v>
      </c>
      <c r="X26" s="10">
        <v>1.12557088348007E-2</v>
      </c>
      <c r="Y26" s="9" t="s">
        <v>1076</v>
      </c>
      <c r="AA26" s="10"/>
      <c r="AB26" s="10"/>
      <c r="AC26" s="10"/>
      <c r="AD26" s="10"/>
      <c r="AE26" s="11" t="s">
        <v>1081</v>
      </c>
      <c r="AF26" s="12">
        <v>31</v>
      </c>
      <c r="AG26" s="12">
        <v>35</v>
      </c>
      <c r="AH26" s="12">
        <f t="shared" si="0"/>
        <v>66</v>
      </c>
      <c r="AI26" s="13">
        <f t="shared" si="1"/>
        <v>0.53030303030303028</v>
      </c>
      <c r="AJ26" s="11" t="s">
        <v>1081</v>
      </c>
      <c r="AK26" s="12">
        <v>22</v>
      </c>
      <c r="AL26" s="12">
        <v>24</v>
      </c>
      <c r="AM26" s="12">
        <f t="shared" si="2"/>
        <v>46</v>
      </c>
      <c r="AN26" s="13">
        <f t="shared" si="3"/>
        <v>0.52173913043478259</v>
      </c>
      <c r="AO26" s="11" t="s">
        <v>1081</v>
      </c>
      <c r="AP26" s="12">
        <v>19</v>
      </c>
      <c r="AQ26" s="12">
        <v>15</v>
      </c>
      <c r="AR26" s="12">
        <f t="shared" si="4"/>
        <v>34</v>
      </c>
      <c r="AS26" s="13">
        <f t="shared" si="5"/>
        <v>0.44117647058823528</v>
      </c>
    </row>
    <row r="27" spans="1:45" s="9" customFormat="1" x14ac:dyDescent="0.25">
      <c r="A27" s="5" t="s">
        <v>429</v>
      </c>
      <c r="B27" s="9" t="s">
        <v>116</v>
      </c>
      <c r="C27" s="9">
        <v>70069703</v>
      </c>
      <c r="D27" s="9" t="s">
        <v>24</v>
      </c>
      <c r="E27" s="9" t="s">
        <v>47</v>
      </c>
      <c r="F27" s="9" t="s">
        <v>43</v>
      </c>
      <c r="G27" s="9" t="s">
        <v>47</v>
      </c>
      <c r="H27" s="9" t="s">
        <v>430</v>
      </c>
      <c r="I27" s="9" t="s">
        <v>428</v>
      </c>
      <c r="J27" s="9" t="s">
        <v>432</v>
      </c>
      <c r="K27" s="3">
        <v>3.524E-4</v>
      </c>
      <c r="L27" s="9" t="s">
        <v>29</v>
      </c>
      <c r="M27" s="9" t="s">
        <v>29</v>
      </c>
      <c r="N27" s="9" t="s">
        <v>39</v>
      </c>
      <c r="O27" s="9" t="s">
        <v>29</v>
      </c>
      <c r="P27" s="9" t="s">
        <v>32</v>
      </c>
      <c r="Q27" s="9" t="s">
        <v>42</v>
      </c>
      <c r="R27" s="9" t="s">
        <v>50</v>
      </c>
      <c r="S27" s="9" t="s">
        <v>431</v>
      </c>
      <c r="T27" s="9" t="s">
        <v>25</v>
      </c>
      <c r="U27" s="9" t="s">
        <v>25</v>
      </c>
      <c r="V27" s="9" t="s">
        <v>29</v>
      </c>
      <c r="W27" s="10">
        <v>0.96877595348655199</v>
      </c>
      <c r="X27" s="10">
        <v>3.12142790347202E-2</v>
      </c>
      <c r="AA27" s="10"/>
      <c r="AB27" s="10"/>
      <c r="AC27" s="10"/>
      <c r="AD27" s="10"/>
      <c r="AE27" s="11" t="s">
        <v>1081</v>
      </c>
      <c r="AF27" s="12">
        <v>30</v>
      </c>
      <c r="AG27" s="12">
        <v>24</v>
      </c>
      <c r="AH27" s="12">
        <f t="shared" si="0"/>
        <v>54</v>
      </c>
      <c r="AI27" s="13">
        <f t="shared" si="1"/>
        <v>0.44444444444444442</v>
      </c>
      <c r="AJ27" s="11" t="s">
        <v>1081</v>
      </c>
      <c r="AK27" s="12">
        <v>38</v>
      </c>
      <c r="AL27" s="12">
        <v>40</v>
      </c>
      <c r="AM27" s="12">
        <f t="shared" si="2"/>
        <v>78</v>
      </c>
      <c r="AN27" s="13">
        <f t="shared" si="3"/>
        <v>0.51282051282051277</v>
      </c>
      <c r="AO27" s="11" t="s">
        <v>1081</v>
      </c>
      <c r="AP27" s="12">
        <v>23</v>
      </c>
      <c r="AQ27" s="12">
        <v>21</v>
      </c>
      <c r="AR27" s="12">
        <f t="shared" si="4"/>
        <v>44</v>
      </c>
      <c r="AS27" s="13">
        <f t="shared" si="5"/>
        <v>0.47727272727272729</v>
      </c>
    </row>
    <row r="28" spans="1:45" s="9" customFormat="1" ht="105" x14ac:dyDescent="0.25">
      <c r="A28" s="5" t="s">
        <v>434</v>
      </c>
      <c r="B28" s="9" t="s">
        <v>116</v>
      </c>
      <c r="C28" s="9">
        <v>80064579</v>
      </c>
      <c r="D28" s="9" t="s">
        <v>47</v>
      </c>
      <c r="E28" s="9" t="s">
        <v>24</v>
      </c>
      <c r="F28" s="9" t="s">
        <v>29</v>
      </c>
      <c r="G28" s="9" t="s">
        <v>225</v>
      </c>
      <c r="H28" s="15" t="s">
        <v>1212</v>
      </c>
      <c r="I28" s="9" t="s">
        <v>433</v>
      </c>
      <c r="J28" s="9" t="s">
        <v>33</v>
      </c>
      <c r="K28" s="4">
        <v>2.0060000000000001E-2</v>
      </c>
      <c r="L28" s="9" t="s">
        <v>29</v>
      </c>
      <c r="M28" s="9" t="s">
        <v>29</v>
      </c>
      <c r="N28" s="9" t="s">
        <v>435</v>
      </c>
      <c r="O28" s="9" t="s">
        <v>32</v>
      </c>
      <c r="P28" s="9" t="s">
        <v>436</v>
      </c>
      <c r="Q28" s="9" t="s">
        <v>40</v>
      </c>
      <c r="R28" s="9" t="s">
        <v>437</v>
      </c>
      <c r="S28" s="9" t="s">
        <v>29</v>
      </c>
      <c r="T28" s="9" t="s">
        <v>25</v>
      </c>
      <c r="U28" s="9" t="s">
        <v>25</v>
      </c>
      <c r="V28" s="9" t="s">
        <v>29</v>
      </c>
      <c r="W28" s="10">
        <v>5.1120831079197399E-3</v>
      </c>
      <c r="X28" s="10">
        <v>0.88850535138223097</v>
      </c>
      <c r="AA28" s="10"/>
      <c r="AB28" s="10"/>
      <c r="AC28" s="10"/>
      <c r="AD28" s="10"/>
      <c r="AE28" s="11" t="s">
        <v>1081</v>
      </c>
      <c r="AF28" s="12">
        <v>34</v>
      </c>
      <c r="AG28" s="12">
        <v>28</v>
      </c>
      <c r="AH28" s="12">
        <f t="shared" si="0"/>
        <v>62</v>
      </c>
      <c r="AI28" s="13">
        <f t="shared" si="1"/>
        <v>0.45161290322580644</v>
      </c>
      <c r="AJ28" s="11" t="s">
        <v>1081</v>
      </c>
      <c r="AK28" s="12">
        <v>14</v>
      </c>
      <c r="AL28" s="12">
        <v>16</v>
      </c>
      <c r="AM28" s="12">
        <f t="shared" si="2"/>
        <v>30</v>
      </c>
      <c r="AN28" s="13">
        <f t="shared" si="3"/>
        <v>0.53333333333333333</v>
      </c>
      <c r="AO28" s="11" t="s">
        <v>1081</v>
      </c>
      <c r="AP28" s="12">
        <v>19</v>
      </c>
      <c r="AQ28" s="12">
        <v>24</v>
      </c>
      <c r="AR28" s="12">
        <f t="shared" si="4"/>
        <v>43</v>
      </c>
      <c r="AS28" s="13">
        <f t="shared" si="5"/>
        <v>0.55813953488372092</v>
      </c>
    </row>
    <row r="29" spans="1:45" s="9" customFormat="1" ht="60" x14ac:dyDescent="0.25">
      <c r="A29" s="5" t="s">
        <v>439</v>
      </c>
      <c r="B29" s="9" t="s">
        <v>116</v>
      </c>
      <c r="C29" s="9">
        <v>91363504</v>
      </c>
      <c r="D29" s="9" t="s">
        <v>24</v>
      </c>
      <c r="E29" s="9" t="s">
        <v>25</v>
      </c>
      <c r="F29" s="9" t="s">
        <v>110</v>
      </c>
      <c r="G29" s="9" t="s">
        <v>53</v>
      </c>
      <c r="H29" s="15" t="s">
        <v>1213</v>
      </c>
      <c r="I29" s="9" t="s">
        <v>438</v>
      </c>
      <c r="J29" s="9" t="s">
        <v>442</v>
      </c>
      <c r="K29" s="4">
        <v>3.2139999999999998E-3</v>
      </c>
      <c r="L29" s="9" t="s">
        <v>440</v>
      </c>
      <c r="M29" s="9" t="s">
        <v>39</v>
      </c>
      <c r="N29" s="9" t="s">
        <v>108</v>
      </c>
      <c r="O29" s="9" t="s">
        <v>29</v>
      </c>
      <c r="P29" s="9" t="s">
        <v>85</v>
      </c>
      <c r="Q29" s="9" t="s">
        <v>42</v>
      </c>
      <c r="R29" s="9" t="s">
        <v>441</v>
      </c>
      <c r="S29" s="9" t="s">
        <v>441</v>
      </c>
      <c r="T29" s="9" t="s">
        <v>29</v>
      </c>
      <c r="U29" s="9" t="s">
        <v>29</v>
      </c>
      <c r="V29" s="9" t="s">
        <v>29</v>
      </c>
      <c r="W29" s="10">
        <v>3.3245852123263197E-8</v>
      </c>
      <c r="X29" s="10">
        <v>0.92371621054867292</v>
      </c>
      <c r="AA29" s="10"/>
      <c r="AB29" s="10"/>
      <c r="AC29" s="10"/>
      <c r="AD29" s="10"/>
      <c r="AE29" s="11" t="s">
        <v>1081</v>
      </c>
      <c r="AF29" s="12">
        <v>20</v>
      </c>
      <c r="AG29" s="12">
        <v>28</v>
      </c>
      <c r="AH29" s="12">
        <f t="shared" si="0"/>
        <v>48</v>
      </c>
      <c r="AI29" s="13">
        <f t="shared" si="1"/>
        <v>0.58333333333333337</v>
      </c>
      <c r="AJ29" s="11" t="s">
        <v>1081</v>
      </c>
      <c r="AK29" s="12">
        <v>26</v>
      </c>
      <c r="AL29" s="12">
        <v>14</v>
      </c>
      <c r="AM29" s="12">
        <f t="shared" si="2"/>
        <v>40</v>
      </c>
      <c r="AN29" s="13">
        <f t="shared" si="3"/>
        <v>0.35</v>
      </c>
      <c r="AO29" s="11" t="s">
        <v>1081</v>
      </c>
      <c r="AP29" s="12">
        <v>45</v>
      </c>
      <c r="AQ29" s="12">
        <v>21</v>
      </c>
      <c r="AR29" s="12">
        <f t="shared" si="4"/>
        <v>66</v>
      </c>
      <c r="AS29" s="13">
        <f t="shared" si="5"/>
        <v>0.31818181818181818</v>
      </c>
    </row>
    <row r="30" spans="1:45" s="9" customFormat="1" x14ac:dyDescent="0.25">
      <c r="A30" s="5" t="s">
        <v>444</v>
      </c>
      <c r="B30" s="9" t="s">
        <v>117</v>
      </c>
      <c r="C30" s="9">
        <v>96938428</v>
      </c>
      <c r="D30" s="9" t="s">
        <v>23</v>
      </c>
      <c r="E30" s="9" t="s">
        <v>24</v>
      </c>
      <c r="F30" s="9" t="s">
        <v>23</v>
      </c>
      <c r="G30" s="9" t="s">
        <v>29</v>
      </c>
      <c r="H30" s="9" t="s">
        <v>445</v>
      </c>
      <c r="I30" s="9" t="s">
        <v>443</v>
      </c>
      <c r="J30" s="9" t="s">
        <v>446</v>
      </c>
      <c r="K30" s="4">
        <v>2.6950000000000002E-2</v>
      </c>
      <c r="L30" s="9" t="s">
        <v>29</v>
      </c>
      <c r="M30" s="9" t="s">
        <v>33</v>
      </c>
      <c r="N30" s="9" t="s">
        <v>33</v>
      </c>
      <c r="O30" s="9" t="s">
        <v>32</v>
      </c>
      <c r="P30" s="9" t="s">
        <v>65</v>
      </c>
      <c r="Q30" s="9" t="s">
        <v>40</v>
      </c>
      <c r="R30" s="9" t="s">
        <v>25</v>
      </c>
      <c r="S30" s="9" t="s">
        <v>29</v>
      </c>
      <c r="T30" s="9" t="s">
        <v>25</v>
      </c>
      <c r="U30" s="9" t="s">
        <v>25</v>
      </c>
      <c r="V30" s="9" t="s">
        <v>32</v>
      </c>
      <c r="W30" s="10"/>
      <c r="X30" s="10"/>
      <c r="AA30" s="10"/>
      <c r="AB30" s="10"/>
      <c r="AC30" s="10"/>
      <c r="AD30" s="10"/>
      <c r="AE30" s="11" t="s">
        <v>1081</v>
      </c>
      <c r="AF30" s="12">
        <v>72</v>
      </c>
      <c r="AG30" s="12">
        <v>50</v>
      </c>
      <c r="AH30" s="12">
        <f t="shared" si="0"/>
        <v>122</v>
      </c>
      <c r="AI30" s="13">
        <f t="shared" si="1"/>
        <v>0.4098360655737705</v>
      </c>
      <c r="AJ30" s="11" t="s">
        <v>1081</v>
      </c>
      <c r="AK30" s="12">
        <v>42</v>
      </c>
      <c r="AL30" s="12">
        <v>34</v>
      </c>
      <c r="AM30" s="12">
        <f t="shared" si="2"/>
        <v>76</v>
      </c>
      <c r="AN30" s="13">
        <f t="shared" si="3"/>
        <v>0.44736842105263158</v>
      </c>
      <c r="AO30" s="11" t="s">
        <v>1081</v>
      </c>
      <c r="AP30" s="12">
        <v>63</v>
      </c>
      <c r="AQ30" s="12">
        <v>45</v>
      </c>
      <c r="AR30" s="12">
        <f t="shared" si="4"/>
        <v>108</v>
      </c>
      <c r="AS30" s="13">
        <f t="shared" si="5"/>
        <v>0.41666666666666669</v>
      </c>
    </row>
    <row r="31" spans="1:45" s="9" customFormat="1" x14ac:dyDescent="0.25">
      <c r="A31" s="5" t="s">
        <v>448</v>
      </c>
      <c r="B31" s="9" t="s">
        <v>139</v>
      </c>
      <c r="C31" s="9">
        <v>114942666</v>
      </c>
      <c r="D31" s="9" t="s">
        <v>24</v>
      </c>
      <c r="E31" s="9" t="s">
        <v>47</v>
      </c>
      <c r="F31" s="9" t="s">
        <v>110</v>
      </c>
      <c r="G31" s="9" t="s">
        <v>24</v>
      </c>
      <c r="H31" s="9" t="s">
        <v>449</v>
      </c>
      <c r="I31" s="9" t="s">
        <v>447</v>
      </c>
      <c r="J31" s="9" t="s">
        <v>450</v>
      </c>
      <c r="K31" s="4">
        <v>2.5059999999999999E-2</v>
      </c>
      <c r="L31" s="9" t="s">
        <v>25</v>
      </c>
      <c r="M31" s="9" t="s">
        <v>30</v>
      </c>
      <c r="N31" s="9" t="s">
        <v>30</v>
      </c>
      <c r="O31" s="9" t="s">
        <v>29</v>
      </c>
      <c r="P31" s="9" t="s">
        <v>29</v>
      </c>
      <c r="Q31" s="9" t="s">
        <v>42</v>
      </c>
      <c r="R31" s="9" t="s">
        <v>25</v>
      </c>
      <c r="S31" s="9" t="s">
        <v>32</v>
      </c>
      <c r="T31" s="9" t="s">
        <v>25</v>
      </c>
      <c r="U31" s="9" t="s">
        <v>25</v>
      </c>
      <c r="V31" s="9" t="s">
        <v>29</v>
      </c>
      <c r="W31" s="10">
        <v>5.2364529394109097E-4</v>
      </c>
      <c r="X31" s="10">
        <v>0.88560109086689698</v>
      </c>
      <c r="AA31" s="10"/>
      <c r="AB31" s="10"/>
      <c r="AC31" s="10"/>
      <c r="AD31" s="10"/>
      <c r="AE31" s="11" t="s">
        <v>1081</v>
      </c>
      <c r="AF31" s="12">
        <v>37</v>
      </c>
      <c r="AG31" s="12">
        <v>30</v>
      </c>
      <c r="AH31" s="12">
        <f t="shared" si="0"/>
        <v>67</v>
      </c>
      <c r="AI31" s="13">
        <f t="shared" si="1"/>
        <v>0.44776119402985076</v>
      </c>
      <c r="AJ31" s="11" t="s">
        <v>1081</v>
      </c>
      <c r="AK31" s="12">
        <v>30</v>
      </c>
      <c r="AL31" s="12">
        <v>18</v>
      </c>
      <c r="AM31" s="12">
        <f t="shared" si="2"/>
        <v>48</v>
      </c>
      <c r="AN31" s="13">
        <f t="shared" si="3"/>
        <v>0.375</v>
      </c>
      <c r="AO31" s="11" t="s">
        <v>1081</v>
      </c>
      <c r="AP31" s="12">
        <v>24</v>
      </c>
      <c r="AQ31" s="12">
        <v>19</v>
      </c>
      <c r="AR31" s="12">
        <f t="shared" si="4"/>
        <v>43</v>
      </c>
      <c r="AS31" s="13">
        <f t="shared" si="5"/>
        <v>0.44186046511627908</v>
      </c>
    </row>
    <row r="32" spans="1:45" s="9" customFormat="1" ht="30" x14ac:dyDescent="0.25">
      <c r="A32" s="5" t="s">
        <v>454</v>
      </c>
      <c r="B32" s="9" t="s">
        <v>169</v>
      </c>
      <c r="C32" s="9">
        <v>74138957</v>
      </c>
      <c r="D32" s="9" t="s">
        <v>23</v>
      </c>
      <c r="E32" s="9" t="s">
        <v>47</v>
      </c>
      <c r="F32" s="9" t="s">
        <v>163</v>
      </c>
      <c r="G32" s="9" t="s">
        <v>29</v>
      </c>
      <c r="H32" s="15" t="s">
        <v>1214</v>
      </c>
      <c r="I32" s="9" t="s">
        <v>453</v>
      </c>
      <c r="J32" s="9" t="s">
        <v>455</v>
      </c>
      <c r="K32" s="4">
        <v>1.201E-2</v>
      </c>
      <c r="L32" s="9" t="s">
        <v>29</v>
      </c>
      <c r="M32" s="9" t="s">
        <v>29</v>
      </c>
      <c r="N32" s="9" t="s">
        <v>29</v>
      </c>
      <c r="O32" s="9" t="s">
        <v>29</v>
      </c>
      <c r="P32" s="9" t="s">
        <v>65</v>
      </c>
      <c r="Q32" s="9" t="s">
        <v>40</v>
      </c>
      <c r="R32" s="9" t="s">
        <v>44</v>
      </c>
      <c r="S32" s="9" t="s">
        <v>29</v>
      </c>
      <c r="T32" s="9" t="s">
        <v>25</v>
      </c>
      <c r="U32" s="9" t="s">
        <v>25</v>
      </c>
      <c r="V32" s="9" t="s">
        <v>32</v>
      </c>
      <c r="W32" s="10">
        <v>8.0788426781713809E-10</v>
      </c>
      <c r="X32" s="10">
        <v>0.99999955110386995</v>
      </c>
      <c r="Y32" s="9" t="s">
        <v>1074</v>
      </c>
      <c r="AA32" s="10"/>
      <c r="AB32" s="10" t="s">
        <v>1074</v>
      </c>
      <c r="AC32" s="10"/>
      <c r="AD32" s="10" t="s">
        <v>1074</v>
      </c>
      <c r="AE32" s="11" t="s">
        <v>1081</v>
      </c>
      <c r="AF32" s="12">
        <v>21</v>
      </c>
      <c r="AG32" s="12">
        <v>16</v>
      </c>
      <c r="AH32" s="12">
        <f t="shared" si="0"/>
        <v>37</v>
      </c>
      <c r="AI32" s="13">
        <f t="shared" si="1"/>
        <v>0.43243243243243246</v>
      </c>
      <c r="AJ32" s="11" t="s">
        <v>1081</v>
      </c>
      <c r="AK32" s="12">
        <v>10</v>
      </c>
      <c r="AL32" s="12">
        <v>10</v>
      </c>
      <c r="AM32" s="12">
        <f t="shared" si="2"/>
        <v>20</v>
      </c>
      <c r="AN32" s="13">
        <f t="shared" si="3"/>
        <v>0.5</v>
      </c>
      <c r="AO32" s="11" t="s">
        <v>1081</v>
      </c>
      <c r="AP32" s="12">
        <v>13</v>
      </c>
      <c r="AQ32" s="12">
        <v>10</v>
      </c>
      <c r="AR32" s="12">
        <f t="shared" si="4"/>
        <v>23</v>
      </c>
      <c r="AS32" s="13">
        <f t="shared" si="5"/>
        <v>0.43478260869565216</v>
      </c>
    </row>
    <row r="33" spans="1:45" s="9" customFormat="1" ht="45" x14ac:dyDescent="0.25">
      <c r="A33" s="5" t="s">
        <v>198</v>
      </c>
      <c r="B33" s="9" t="s">
        <v>169</v>
      </c>
      <c r="C33" s="9">
        <v>74848183</v>
      </c>
      <c r="D33" s="9" t="s">
        <v>47</v>
      </c>
      <c r="E33" s="9" t="s">
        <v>25</v>
      </c>
      <c r="F33" s="9" t="s">
        <v>53</v>
      </c>
      <c r="G33" s="9" t="s">
        <v>111</v>
      </c>
      <c r="H33" s="15" t="s">
        <v>1216</v>
      </c>
      <c r="I33" s="9" t="s">
        <v>456</v>
      </c>
      <c r="J33" s="9" t="s">
        <v>199</v>
      </c>
      <c r="K33" s="4">
        <v>1.1860000000000001E-2</v>
      </c>
      <c r="L33" s="9" t="s">
        <v>25</v>
      </c>
      <c r="M33" s="9" t="s">
        <v>457</v>
      </c>
      <c r="N33" s="9" t="s">
        <v>458</v>
      </c>
      <c r="O33" s="9" t="s">
        <v>32</v>
      </c>
      <c r="P33" s="9" t="s">
        <v>65</v>
      </c>
      <c r="Q33" s="9" t="s">
        <v>42</v>
      </c>
      <c r="R33" s="9" t="s">
        <v>54</v>
      </c>
      <c r="S33" s="9" t="s">
        <v>32</v>
      </c>
      <c r="T33" s="9" t="s">
        <v>25</v>
      </c>
      <c r="U33" s="9" t="s">
        <v>25</v>
      </c>
      <c r="V33" s="9" t="s">
        <v>32</v>
      </c>
      <c r="W33" s="10">
        <v>4.2498222134865988E-5</v>
      </c>
      <c r="X33" s="10">
        <v>0.99072194443663408</v>
      </c>
      <c r="AA33" s="10"/>
      <c r="AB33" s="10"/>
      <c r="AC33" s="10"/>
      <c r="AD33" s="10"/>
      <c r="AE33" s="11" t="s">
        <v>1081</v>
      </c>
      <c r="AF33" s="12">
        <v>37</v>
      </c>
      <c r="AG33" s="12">
        <v>28</v>
      </c>
      <c r="AH33" s="12">
        <f t="shared" si="0"/>
        <v>65</v>
      </c>
      <c r="AI33" s="13">
        <f t="shared" si="1"/>
        <v>0.43076923076923079</v>
      </c>
      <c r="AJ33" s="11" t="s">
        <v>1081</v>
      </c>
      <c r="AK33" s="12">
        <v>25</v>
      </c>
      <c r="AL33" s="12">
        <v>23</v>
      </c>
      <c r="AM33" s="12">
        <f t="shared" si="2"/>
        <v>48</v>
      </c>
      <c r="AN33" s="13">
        <f t="shared" si="3"/>
        <v>0.47916666666666669</v>
      </c>
      <c r="AO33" s="11" t="s">
        <v>1081</v>
      </c>
      <c r="AP33" s="12">
        <v>26</v>
      </c>
      <c r="AQ33" s="12">
        <v>27</v>
      </c>
      <c r="AR33" s="12">
        <f t="shared" si="4"/>
        <v>53</v>
      </c>
      <c r="AS33" s="13">
        <f t="shared" si="5"/>
        <v>0.50943396226415094</v>
      </c>
    </row>
    <row r="34" spans="1:45" s="9" customFormat="1" ht="45" x14ac:dyDescent="0.25">
      <c r="A34" s="5" t="s">
        <v>460</v>
      </c>
      <c r="B34" s="9" t="s">
        <v>203</v>
      </c>
      <c r="C34" s="9">
        <v>6363586</v>
      </c>
      <c r="D34" s="9" t="s">
        <v>23</v>
      </c>
      <c r="E34" s="9" t="s">
        <v>24</v>
      </c>
      <c r="F34" s="9" t="s">
        <v>35</v>
      </c>
      <c r="G34" s="9" t="s">
        <v>58</v>
      </c>
      <c r="H34" s="15" t="s">
        <v>1215</v>
      </c>
      <c r="I34" s="9" t="s">
        <v>459</v>
      </c>
      <c r="J34" s="9" t="s">
        <v>461</v>
      </c>
      <c r="K34" s="4">
        <v>1.78E-2</v>
      </c>
      <c r="L34" s="9" t="s">
        <v>29</v>
      </c>
      <c r="M34" s="9" t="s">
        <v>29</v>
      </c>
      <c r="N34" s="9" t="s">
        <v>39</v>
      </c>
      <c r="O34" s="9" t="s">
        <v>32</v>
      </c>
      <c r="P34" s="9" t="s">
        <v>90</v>
      </c>
      <c r="Q34" s="9" t="s">
        <v>32</v>
      </c>
      <c r="R34" s="9" t="s">
        <v>66</v>
      </c>
      <c r="S34" s="9" t="s">
        <v>29</v>
      </c>
      <c r="T34" s="9" t="s">
        <v>25</v>
      </c>
      <c r="U34" s="9" t="s">
        <v>25</v>
      </c>
      <c r="V34" s="9" t="s">
        <v>32</v>
      </c>
      <c r="W34" s="10">
        <v>9.4005056086869709E-6</v>
      </c>
      <c r="X34" s="10">
        <v>0.99664300825468088</v>
      </c>
      <c r="AA34" s="10"/>
      <c r="AB34" s="10"/>
      <c r="AC34" s="10"/>
      <c r="AD34" s="10"/>
      <c r="AE34" s="11" t="s">
        <v>1082</v>
      </c>
      <c r="AF34" s="12">
        <v>10</v>
      </c>
      <c r="AG34" s="12">
        <v>8</v>
      </c>
      <c r="AH34" s="12">
        <f t="shared" si="0"/>
        <v>18</v>
      </c>
      <c r="AI34" s="13">
        <f t="shared" si="1"/>
        <v>0.44444444444444442</v>
      </c>
      <c r="AJ34" s="11" t="s">
        <v>1082</v>
      </c>
      <c r="AK34" s="12">
        <v>17</v>
      </c>
      <c r="AL34" s="12">
        <v>12</v>
      </c>
      <c r="AM34" s="12">
        <f t="shared" si="2"/>
        <v>29</v>
      </c>
      <c r="AN34" s="13">
        <f t="shared" si="3"/>
        <v>0.41379310344827586</v>
      </c>
      <c r="AO34" s="11" t="s">
        <v>1082</v>
      </c>
      <c r="AP34" s="12">
        <v>9</v>
      </c>
      <c r="AQ34" s="12">
        <v>8</v>
      </c>
      <c r="AR34" s="12">
        <f t="shared" si="4"/>
        <v>17</v>
      </c>
      <c r="AS34" s="13">
        <f t="shared" si="5"/>
        <v>0.47058823529411764</v>
      </c>
    </row>
    <row r="35" spans="1:45" s="9" customFormat="1" x14ac:dyDescent="0.25">
      <c r="A35" s="5" t="s">
        <v>463</v>
      </c>
      <c r="B35" s="9" t="s">
        <v>233</v>
      </c>
      <c r="C35" s="9">
        <v>92071026</v>
      </c>
      <c r="D35" s="9" t="s">
        <v>47</v>
      </c>
      <c r="E35" s="9" t="s">
        <v>462</v>
      </c>
      <c r="K35" s="4"/>
      <c r="W35" s="10">
        <v>0.176363907956847</v>
      </c>
      <c r="X35" s="10">
        <v>0.82308915886611211</v>
      </c>
      <c r="AA35" s="10"/>
      <c r="AB35" s="10"/>
      <c r="AC35" s="10"/>
      <c r="AD35" s="10"/>
      <c r="AE35" s="11" t="s">
        <v>1082</v>
      </c>
      <c r="AF35" s="12">
        <v>17</v>
      </c>
      <c r="AG35" s="12">
        <v>17</v>
      </c>
      <c r="AH35" s="12">
        <f t="shared" si="0"/>
        <v>34</v>
      </c>
      <c r="AI35" s="13">
        <f t="shared" si="1"/>
        <v>0.5</v>
      </c>
      <c r="AJ35" s="11" t="s">
        <v>1082</v>
      </c>
      <c r="AK35" s="12">
        <v>11</v>
      </c>
      <c r="AL35" s="12">
        <v>12</v>
      </c>
      <c r="AM35" s="12">
        <f t="shared" si="2"/>
        <v>23</v>
      </c>
      <c r="AN35" s="13">
        <f t="shared" si="3"/>
        <v>0.52173913043478259</v>
      </c>
      <c r="AO35" s="11" t="s">
        <v>1082</v>
      </c>
      <c r="AP35" s="12">
        <v>11</v>
      </c>
      <c r="AQ35" s="12">
        <v>11</v>
      </c>
      <c r="AR35" s="12">
        <f t="shared" si="4"/>
        <v>22</v>
      </c>
      <c r="AS35" s="13">
        <f t="shared" si="5"/>
        <v>0.5</v>
      </c>
    </row>
    <row r="36" spans="1:45" s="9" customFormat="1" ht="45" x14ac:dyDescent="0.25">
      <c r="A36" s="5" t="s">
        <v>465</v>
      </c>
      <c r="B36" s="9" t="s">
        <v>233</v>
      </c>
      <c r="C36" s="9">
        <v>94567098</v>
      </c>
      <c r="D36" s="9" t="s">
        <v>25</v>
      </c>
      <c r="E36" s="9" t="s">
        <v>47</v>
      </c>
      <c r="F36" s="9" t="s">
        <v>225</v>
      </c>
      <c r="G36" s="9" t="s">
        <v>163</v>
      </c>
      <c r="H36" s="15" t="s">
        <v>1217</v>
      </c>
      <c r="I36" s="9" t="s">
        <v>464</v>
      </c>
      <c r="J36" s="9" t="s">
        <v>466</v>
      </c>
      <c r="K36" s="4">
        <v>1.2030000000000001E-3</v>
      </c>
      <c r="L36" s="9" t="s">
        <v>25</v>
      </c>
      <c r="M36" s="9" t="s">
        <v>30</v>
      </c>
      <c r="N36" s="9" t="s">
        <v>30</v>
      </c>
      <c r="O36" s="9" t="s">
        <v>32</v>
      </c>
      <c r="P36" s="9" t="s">
        <v>75</v>
      </c>
      <c r="Q36" s="9" t="s">
        <v>32</v>
      </c>
      <c r="R36" s="9" t="s">
        <v>85</v>
      </c>
      <c r="S36" s="9" t="s">
        <v>32</v>
      </c>
      <c r="T36" s="9" t="s">
        <v>25</v>
      </c>
      <c r="U36" s="9" t="s">
        <v>25</v>
      </c>
      <c r="V36" s="9" t="s">
        <v>32</v>
      </c>
      <c r="W36" s="10">
        <v>1.5826523180021599E-7</v>
      </c>
      <c r="X36" s="10">
        <v>0.123329711336434</v>
      </c>
      <c r="AA36" s="10"/>
      <c r="AB36" s="10"/>
      <c r="AC36" s="10"/>
      <c r="AD36" s="10"/>
      <c r="AE36" s="11" t="s">
        <v>1081</v>
      </c>
      <c r="AF36" s="12">
        <v>51</v>
      </c>
      <c r="AG36" s="12">
        <v>56</v>
      </c>
      <c r="AH36" s="12">
        <f t="shared" si="0"/>
        <v>107</v>
      </c>
      <c r="AI36" s="13">
        <f t="shared" si="1"/>
        <v>0.52336448598130836</v>
      </c>
      <c r="AJ36" s="11" t="s">
        <v>1081</v>
      </c>
      <c r="AK36" s="12">
        <v>20</v>
      </c>
      <c r="AL36" s="12">
        <v>28</v>
      </c>
      <c r="AM36" s="12">
        <f t="shared" si="2"/>
        <v>48</v>
      </c>
      <c r="AN36" s="13">
        <f t="shared" si="3"/>
        <v>0.58333333333333337</v>
      </c>
      <c r="AO36" s="11" t="s">
        <v>1081</v>
      </c>
      <c r="AP36" s="12">
        <v>22</v>
      </c>
      <c r="AQ36" s="12">
        <v>23</v>
      </c>
      <c r="AR36" s="12">
        <f t="shared" si="4"/>
        <v>45</v>
      </c>
      <c r="AS36" s="13">
        <f t="shared" si="5"/>
        <v>0.51111111111111107</v>
      </c>
    </row>
    <row r="37" spans="1:45" s="9" customFormat="1" x14ac:dyDescent="0.25">
      <c r="A37" s="5" t="s">
        <v>468</v>
      </c>
      <c r="B37" s="9" t="s">
        <v>259</v>
      </c>
      <c r="C37" s="9">
        <v>53304497</v>
      </c>
      <c r="D37" s="9" t="s">
        <v>467</v>
      </c>
      <c r="E37" s="9" t="s">
        <v>23</v>
      </c>
      <c r="K37" s="4">
        <v>3.6332400000000001E-2</v>
      </c>
      <c r="W37" s="10">
        <v>0.999999928588994</v>
      </c>
      <c r="X37" s="10">
        <v>7.1411006185114205E-8</v>
      </c>
      <c r="AA37" s="10"/>
      <c r="AB37" s="10"/>
      <c r="AC37" s="10"/>
      <c r="AD37" s="10"/>
      <c r="AE37" s="11" t="s">
        <v>1082</v>
      </c>
      <c r="AF37" s="12">
        <v>7</v>
      </c>
      <c r="AG37" s="12">
        <v>6</v>
      </c>
      <c r="AH37" s="12">
        <f t="shared" si="0"/>
        <v>13</v>
      </c>
      <c r="AI37" s="13">
        <f t="shared" si="1"/>
        <v>0.46153846153846156</v>
      </c>
      <c r="AJ37" s="11" t="s">
        <v>49</v>
      </c>
      <c r="AK37" s="12">
        <v>5</v>
      </c>
      <c r="AL37" s="12">
        <v>0</v>
      </c>
      <c r="AM37" s="12">
        <f t="shared" si="2"/>
        <v>5</v>
      </c>
      <c r="AN37" s="13">
        <f t="shared" si="3"/>
        <v>0</v>
      </c>
      <c r="AO37" s="11" t="s">
        <v>1082</v>
      </c>
      <c r="AP37" s="12">
        <v>7</v>
      </c>
      <c r="AQ37" s="12">
        <v>5</v>
      </c>
      <c r="AR37" s="12">
        <f t="shared" si="4"/>
        <v>12</v>
      </c>
      <c r="AS37" s="13">
        <f t="shared" si="5"/>
        <v>0.41666666666666669</v>
      </c>
    </row>
    <row r="38" spans="1:45" s="9" customFormat="1" x14ac:dyDescent="0.25">
      <c r="A38" s="5" t="s">
        <v>470</v>
      </c>
      <c r="B38" s="9" t="s">
        <v>274</v>
      </c>
      <c r="C38" s="9">
        <v>2324361</v>
      </c>
      <c r="D38" s="9" t="s">
        <v>23</v>
      </c>
      <c r="E38" s="9" t="s">
        <v>25</v>
      </c>
      <c r="F38" s="9" t="s">
        <v>163</v>
      </c>
      <c r="G38" s="9" t="s">
        <v>147</v>
      </c>
      <c r="H38" s="9" t="s">
        <v>471</v>
      </c>
      <c r="I38" s="9" t="s">
        <v>469</v>
      </c>
      <c r="J38" s="9" t="s">
        <v>472</v>
      </c>
      <c r="K38" s="4">
        <v>2.4060000000000002E-2</v>
      </c>
      <c r="L38" s="9" t="s">
        <v>29</v>
      </c>
      <c r="M38" s="9" t="s">
        <v>29</v>
      </c>
      <c r="N38" s="9" t="s">
        <v>29</v>
      </c>
      <c r="O38" s="9" t="s">
        <v>29</v>
      </c>
      <c r="P38" s="9" t="s">
        <v>55</v>
      </c>
      <c r="Q38" s="9" t="s">
        <v>40</v>
      </c>
      <c r="R38" s="9" t="s">
        <v>25</v>
      </c>
      <c r="S38" s="9" t="s">
        <v>29</v>
      </c>
      <c r="T38" s="9" t="s">
        <v>25</v>
      </c>
      <c r="U38" s="9" t="s">
        <v>25</v>
      </c>
      <c r="V38" s="9" t="s">
        <v>29</v>
      </c>
      <c r="W38" s="10">
        <v>8.3329038872374687E-20</v>
      </c>
      <c r="X38" s="10">
        <v>3.7464417694564101E-3</v>
      </c>
      <c r="AA38" s="10"/>
      <c r="AB38" s="10"/>
      <c r="AC38" s="10"/>
      <c r="AD38" s="10"/>
      <c r="AE38" s="11" t="s">
        <v>1081</v>
      </c>
      <c r="AF38" s="12">
        <v>16</v>
      </c>
      <c r="AG38" s="12">
        <v>25</v>
      </c>
      <c r="AH38" s="12">
        <f t="shared" si="0"/>
        <v>41</v>
      </c>
      <c r="AI38" s="13">
        <f t="shared" si="1"/>
        <v>0.6097560975609756</v>
      </c>
      <c r="AJ38" s="11" t="s">
        <v>1081</v>
      </c>
      <c r="AK38" s="12">
        <v>25</v>
      </c>
      <c r="AL38" s="12">
        <v>26</v>
      </c>
      <c r="AM38" s="12">
        <f t="shared" si="2"/>
        <v>51</v>
      </c>
      <c r="AN38" s="13">
        <f t="shared" si="3"/>
        <v>0.50980392156862742</v>
      </c>
      <c r="AO38" s="11" t="s">
        <v>1081</v>
      </c>
      <c r="AP38" s="12">
        <v>16</v>
      </c>
      <c r="AQ38" s="12">
        <v>21</v>
      </c>
      <c r="AR38" s="12">
        <f t="shared" si="4"/>
        <v>37</v>
      </c>
      <c r="AS38" s="13">
        <f t="shared" si="5"/>
        <v>0.56756756756756754</v>
      </c>
    </row>
    <row r="39" spans="1:45" s="9" customFormat="1" x14ac:dyDescent="0.25">
      <c r="A39" s="5" t="s">
        <v>282</v>
      </c>
      <c r="B39" s="9" t="s">
        <v>274</v>
      </c>
      <c r="C39" s="9">
        <v>46331119</v>
      </c>
      <c r="D39" s="9" t="s">
        <v>25</v>
      </c>
      <c r="E39" s="9" t="s">
        <v>47</v>
      </c>
      <c r="F39" s="9" t="s">
        <v>111</v>
      </c>
      <c r="G39" s="9" t="s">
        <v>25</v>
      </c>
      <c r="H39" s="9" t="s">
        <v>474</v>
      </c>
      <c r="I39" s="9" t="s">
        <v>473</v>
      </c>
      <c r="J39" s="9" t="s">
        <v>283</v>
      </c>
      <c r="K39" s="3">
        <v>2.018E-4</v>
      </c>
      <c r="L39" s="9" t="s">
        <v>29</v>
      </c>
      <c r="M39" s="9" t="s">
        <v>125</v>
      </c>
      <c r="N39" s="9" t="s">
        <v>126</v>
      </c>
      <c r="O39" s="9" t="s">
        <v>33</v>
      </c>
      <c r="P39" s="9" t="s">
        <v>475</v>
      </c>
      <c r="Q39" s="9" t="s">
        <v>42</v>
      </c>
      <c r="R39" s="9" t="s">
        <v>54</v>
      </c>
      <c r="S39" s="9" t="s">
        <v>29</v>
      </c>
      <c r="T39" s="9" t="s">
        <v>25</v>
      </c>
      <c r="U39" s="9" t="s">
        <v>25</v>
      </c>
      <c r="V39" s="9" t="s">
        <v>32</v>
      </c>
      <c r="W39" s="10">
        <v>0.89048735559106096</v>
      </c>
      <c r="X39" s="10">
        <v>0.10838268883216499</v>
      </c>
      <c r="AA39" s="10"/>
      <c r="AB39" s="10"/>
      <c r="AC39" s="10"/>
      <c r="AD39" s="10"/>
      <c r="AE39" s="11" t="s">
        <v>1081</v>
      </c>
      <c r="AF39" s="12">
        <v>12</v>
      </c>
      <c r="AG39" s="12">
        <v>9</v>
      </c>
      <c r="AH39" s="12">
        <f t="shared" si="0"/>
        <v>21</v>
      </c>
      <c r="AI39" s="13">
        <f t="shared" si="1"/>
        <v>0.42857142857142855</v>
      </c>
      <c r="AJ39" s="11" t="s">
        <v>1081</v>
      </c>
      <c r="AK39" s="12">
        <v>9</v>
      </c>
      <c r="AL39" s="12">
        <v>1</v>
      </c>
      <c r="AM39" s="12">
        <f t="shared" si="2"/>
        <v>10</v>
      </c>
      <c r="AN39" s="13">
        <f t="shared" si="3"/>
        <v>0.1</v>
      </c>
      <c r="AO39" s="11" t="s">
        <v>1081</v>
      </c>
      <c r="AP39" s="12">
        <v>12</v>
      </c>
      <c r="AQ39" s="12">
        <v>4</v>
      </c>
      <c r="AR39" s="12">
        <f t="shared" si="4"/>
        <v>16</v>
      </c>
      <c r="AS39" s="13">
        <f t="shared" si="5"/>
        <v>0.25</v>
      </c>
    </row>
    <row r="40" spans="1:45" s="9" customFormat="1" ht="30" x14ac:dyDescent="0.25">
      <c r="A40" s="5" t="s">
        <v>477</v>
      </c>
      <c r="B40" s="9" t="s">
        <v>293</v>
      </c>
      <c r="C40" s="9">
        <v>35019400</v>
      </c>
      <c r="D40" s="9" t="s">
        <v>47</v>
      </c>
      <c r="E40" s="9" t="s">
        <v>25</v>
      </c>
      <c r="F40" s="9" t="s">
        <v>35</v>
      </c>
      <c r="G40" s="9" t="s">
        <v>58</v>
      </c>
      <c r="H40" s="15" t="s">
        <v>1218</v>
      </c>
      <c r="I40" s="9" t="s">
        <v>476</v>
      </c>
      <c r="J40" s="9" t="s">
        <v>480</v>
      </c>
      <c r="K40" s="4">
        <v>1.934E-2</v>
      </c>
      <c r="L40" s="9" t="s">
        <v>478</v>
      </c>
      <c r="M40" s="9" t="s">
        <v>29</v>
      </c>
      <c r="N40" s="9" t="s">
        <v>479</v>
      </c>
      <c r="O40" s="9" t="s">
        <v>29</v>
      </c>
      <c r="P40" s="9" t="s">
        <v>85</v>
      </c>
      <c r="Q40" s="9" t="s">
        <v>42</v>
      </c>
      <c r="R40" s="9" t="s">
        <v>54</v>
      </c>
      <c r="S40" s="9" t="s">
        <v>478</v>
      </c>
      <c r="T40" s="9" t="s">
        <v>25</v>
      </c>
      <c r="U40" s="9" t="s">
        <v>25</v>
      </c>
      <c r="V40" s="9" t="s">
        <v>29</v>
      </c>
      <c r="W40" s="10">
        <v>0.56838069866144891</v>
      </c>
      <c r="X40" s="10">
        <v>0.43161502167721499</v>
      </c>
      <c r="AA40" s="10"/>
      <c r="AB40" s="10"/>
      <c r="AC40" s="10"/>
      <c r="AD40" s="10"/>
      <c r="AE40" s="11" t="s">
        <v>1081</v>
      </c>
      <c r="AF40" s="12">
        <v>26</v>
      </c>
      <c r="AG40" s="12">
        <v>26</v>
      </c>
      <c r="AH40" s="12">
        <f t="shared" si="0"/>
        <v>52</v>
      </c>
      <c r="AI40" s="13">
        <f t="shared" si="1"/>
        <v>0.5</v>
      </c>
      <c r="AJ40" s="11" t="s">
        <v>1081</v>
      </c>
      <c r="AK40" s="12">
        <v>31</v>
      </c>
      <c r="AL40" s="12">
        <v>20</v>
      </c>
      <c r="AM40" s="12">
        <f t="shared" si="2"/>
        <v>51</v>
      </c>
      <c r="AN40" s="13">
        <f t="shared" si="3"/>
        <v>0.39215686274509803</v>
      </c>
      <c r="AO40" s="11" t="s">
        <v>1081</v>
      </c>
      <c r="AP40" s="12">
        <v>14</v>
      </c>
      <c r="AQ40" s="12">
        <v>15</v>
      </c>
      <c r="AR40" s="12">
        <f t="shared" si="4"/>
        <v>29</v>
      </c>
      <c r="AS40" s="13">
        <f t="shared" si="5"/>
        <v>0.51724137931034486</v>
      </c>
    </row>
    <row r="41" spans="1:45" s="9" customFormat="1" x14ac:dyDescent="0.25">
      <c r="A41" s="5" t="s">
        <v>482</v>
      </c>
      <c r="B41" s="9" t="s">
        <v>293</v>
      </c>
      <c r="C41" s="9">
        <v>35227988</v>
      </c>
      <c r="D41" s="9" t="s">
        <v>47</v>
      </c>
      <c r="E41" s="9" t="s">
        <v>25</v>
      </c>
      <c r="F41" s="9" t="s">
        <v>58</v>
      </c>
      <c r="G41" s="9" t="s">
        <v>178</v>
      </c>
      <c r="H41" s="9" t="s">
        <v>483</v>
      </c>
      <c r="I41" s="9" t="s">
        <v>481</v>
      </c>
      <c r="J41" s="9" t="s">
        <v>484</v>
      </c>
      <c r="K41" s="4">
        <v>2.785E-2</v>
      </c>
      <c r="L41" s="9" t="s">
        <v>33</v>
      </c>
      <c r="M41" s="9" t="s">
        <v>33</v>
      </c>
      <c r="N41" s="9" t="s">
        <v>33</v>
      </c>
      <c r="O41" s="9" t="s">
        <v>32</v>
      </c>
      <c r="P41" s="9" t="s">
        <v>29</v>
      </c>
      <c r="Q41" s="9" t="s">
        <v>33</v>
      </c>
      <c r="R41" s="9" t="s">
        <v>33</v>
      </c>
      <c r="S41" s="9" t="s">
        <v>33</v>
      </c>
      <c r="T41" s="9" t="s">
        <v>33</v>
      </c>
      <c r="U41" s="9" t="s">
        <v>33</v>
      </c>
      <c r="V41" s="9" t="s">
        <v>29</v>
      </c>
      <c r="W41" s="10">
        <v>3.6655613907075E-6</v>
      </c>
      <c r="X41" s="10">
        <v>0.20355224933736901</v>
      </c>
      <c r="AA41" s="10"/>
      <c r="AB41" s="10"/>
      <c r="AC41" s="10"/>
      <c r="AD41" s="10"/>
      <c r="AE41" s="11" t="s">
        <v>1081</v>
      </c>
      <c r="AF41" s="12">
        <v>19</v>
      </c>
      <c r="AG41" s="12">
        <v>21</v>
      </c>
      <c r="AH41" s="12">
        <f t="shared" si="0"/>
        <v>40</v>
      </c>
      <c r="AI41" s="13">
        <f t="shared" si="1"/>
        <v>0.52500000000000002</v>
      </c>
      <c r="AJ41" s="11" t="s">
        <v>1081</v>
      </c>
      <c r="AK41" s="12">
        <v>17</v>
      </c>
      <c r="AL41" s="12">
        <v>13</v>
      </c>
      <c r="AM41" s="12">
        <f t="shared" si="2"/>
        <v>30</v>
      </c>
      <c r="AN41" s="13">
        <f t="shared" si="3"/>
        <v>0.43333333333333335</v>
      </c>
      <c r="AO41" s="11" t="s">
        <v>1081</v>
      </c>
      <c r="AP41" s="12">
        <v>18</v>
      </c>
      <c r="AQ41" s="12">
        <v>12</v>
      </c>
      <c r="AR41" s="12">
        <f t="shared" si="4"/>
        <v>30</v>
      </c>
      <c r="AS41" s="13">
        <f t="shared" si="5"/>
        <v>0.4</v>
      </c>
    </row>
    <row r="42" spans="1:45" s="9" customFormat="1" x14ac:dyDescent="0.25">
      <c r="A42" s="5" t="s">
        <v>486</v>
      </c>
      <c r="B42" s="9" t="s">
        <v>293</v>
      </c>
      <c r="C42" s="9">
        <v>37363371</v>
      </c>
      <c r="D42" s="9" t="s">
        <v>23</v>
      </c>
      <c r="E42" s="9" t="s">
        <v>24</v>
      </c>
      <c r="F42" s="9" t="s">
        <v>53</v>
      </c>
      <c r="G42" s="9" t="s">
        <v>111</v>
      </c>
      <c r="H42" s="9" t="s">
        <v>487</v>
      </c>
      <c r="I42" s="9" t="s">
        <v>485</v>
      </c>
      <c r="J42" s="9" t="s">
        <v>492</v>
      </c>
      <c r="K42" s="4">
        <v>5.378E-3</v>
      </c>
      <c r="L42" s="9" t="s">
        <v>488</v>
      </c>
      <c r="M42" s="9" t="s">
        <v>489</v>
      </c>
      <c r="N42" s="9" t="s">
        <v>30</v>
      </c>
      <c r="O42" s="9" t="s">
        <v>33</v>
      </c>
      <c r="P42" s="9" t="s">
        <v>490</v>
      </c>
      <c r="Q42" s="9" t="s">
        <v>32</v>
      </c>
      <c r="R42" s="9" t="s">
        <v>349</v>
      </c>
      <c r="S42" s="9" t="s">
        <v>491</v>
      </c>
      <c r="T42" s="9" t="s">
        <v>25</v>
      </c>
      <c r="U42" s="9" t="s">
        <v>25</v>
      </c>
      <c r="V42" s="9" t="s">
        <v>32</v>
      </c>
      <c r="W42" s="10">
        <v>2.7183669211807899E-10</v>
      </c>
      <c r="X42" s="10">
        <v>0.14643722921025201</v>
      </c>
      <c r="AA42" s="10"/>
      <c r="AB42" s="10"/>
      <c r="AC42" s="10"/>
      <c r="AD42" s="10"/>
      <c r="AE42" s="11" t="s">
        <v>1081</v>
      </c>
      <c r="AF42" s="12">
        <v>192</v>
      </c>
      <c r="AG42" s="12">
        <v>153</v>
      </c>
      <c r="AH42" s="12">
        <f t="shared" si="0"/>
        <v>345</v>
      </c>
      <c r="AI42" s="13">
        <f t="shared" si="1"/>
        <v>0.44347826086956521</v>
      </c>
      <c r="AJ42" s="11" t="s">
        <v>1081</v>
      </c>
      <c r="AK42" s="12">
        <v>109</v>
      </c>
      <c r="AL42" s="12">
        <v>126</v>
      </c>
      <c r="AM42" s="12">
        <f t="shared" si="2"/>
        <v>235</v>
      </c>
      <c r="AN42" s="13">
        <f t="shared" si="3"/>
        <v>0.53617021276595744</v>
      </c>
      <c r="AO42" s="11" t="s">
        <v>1081</v>
      </c>
      <c r="AP42" s="12">
        <v>189</v>
      </c>
      <c r="AQ42" s="12">
        <v>147</v>
      </c>
      <c r="AR42" s="12">
        <f t="shared" si="4"/>
        <v>336</v>
      </c>
      <c r="AS42" s="13">
        <f t="shared" si="5"/>
        <v>0.4375</v>
      </c>
    </row>
    <row r="43" spans="1:45" s="9" customFormat="1" ht="30" x14ac:dyDescent="0.25">
      <c r="A43" s="5" t="s">
        <v>494</v>
      </c>
      <c r="B43" s="9" t="s">
        <v>293</v>
      </c>
      <c r="C43" s="9">
        <v>44428346</v>
      </c>
      <c r="D43" s="9" t="s">
        <v>47</v>
      </c>
      <c r="E43" s="9" t="s">
        <v>25</v>
      </c>
      <c r="F43" s="9" t="s">
        <v>35</v>
      </c>
      <c r="G43" s="9" t="s">
        <v>147</v>
      </c>
      <c r="H43" s="15" t="s">
        <v>1219</v>
      </c>
      <c r="I43" s="9" t="s">
        <v>493</v>
      </c>
      <c r="J43" s="9" t="s">
        <v>495</v>
      </c>
      <c r="K43" s="4">
        <v>2.4070000000000001E-2</v>
      </c>
      <c r="L43" s="9" t="s">
        <v>33</v>
      </c>
      <c r="M43" s="9" t="s">
        <v>39</v>
      </c>
      <c r="N43" s="9" t="s">
        <v>30</v>
      </c>
      <c r="O43" s="9" t="s">
        <v>33</v>
      </c>
      <c r="P43" s="9" t="s">
        <v>51</v>
      </c>
      <c r="Q43" s="9" t="s">
        <v>32</v>
      </c>
      <c r="R43" s="9" t="s">
        <v>33</v>
      </c>
      <c r="S43" s="9" t="s">
        <v>33</v>
      </c>
      <c r="T43" s="9" t="s">
        <v>25</v>
      </c>
      <c r="U43" s="9" t="s">
        <v>25</v>
      </c>
      <c r="V43" s="9" t="s">
        <v>32</v>
      </c>
      <c r="W43" s="10">
        <v>6.3066341458227286E-9</v>
      </c>
      <c r="X43" s="10">
        <v>0.239947644013151</v>
      </c>
      <c r="AA43" s="10"/>
      <c r="AB43" s="10"/>
      <c r="AC43" s="10"/>
      <c r="AD43" s="10"/>
      <c r="AE43" s="11" t="s">
        <v>1081</v>
      </c>
      <c r="AF43" s="12">
        <v>136</v>
      </c>
      <c r="AG43" s="12">
        <v>128</v>
      </c>
      <c r="AH43" s="12">
        <f t="shared" si="0"/>
        <v>264</v>
      </c>
      <c r="AI43" s="13">
        <f t="shared" si="1"/>
        <v>0.48484848484848486</v>
      </c>
      <c r="AJ43" s="11" t="s">
        <v>1081</v>
      </c>
      <c r="AK43" s="12">
        <v>81</v>
      </c>
      <c r="AL43" s="12">
        <v>74</v>
      </c>
      <c r="AM43" s="12">
        <f t="shared" si="2"/>
        <v>155</v>
      </c>
      <c r="AN43" s="13">
        <f t="shared" si="3"/>
        <v>0.47741935483870968</v>
      </c>
      <c r="AO43" s="11" t="s">
        <v>1081</v>
      </c>
      <c r="AP43" s="12">
        <v>101</v>
      </c>
      <c r="AQ43" s="12">
        <v>122</v>
      </c>
      <c r="AR43" s="12">
        <f t="shared" si="4"/>
        <v>223</v>
      </c>
      <c r="AS43" s="13">
        <f t="shared" si="5"/>
        <v>0.547085201793722</v>
      </c>
    </row>
    <row r="44" spans="1:45" s="9" customFormat="1" x14ac:dyDescent="0.25">
      <c r="A44" s="5" t="s">
        <v>497</v>
      </c>
      <c r="B44" s="9" t="s">
        <v>293</v>
      </c>
      <c r="C44" s="9">
        <v>45785895</v>
      </c>
      <c r="D44" s="9" t="s">
        <v>47</v>
      </c>
      <c r="E44" s="9" t="s">
        <v>25</v>
      </c>
      <c r="F44" s="9" t="s">
        <v>35</v>
      </c>
      <c r="G44" s="9" t="s">
        <v>147</v>
      </c>
      <c r="H44" s="9" t="s">
        <v>498</v>
      </c>
      <c r="I44" s="9" t="s">
        <v>496</v>
      </c>
      <c r="J44" s="9" t="s">
        <v>499</v>
      </c>
      <c r="K44" s="3">
        <v>2.514E-5</v>
      </c>
      <c r="L44" s="9" t="s">
        <v>25</v>
      </c>
      <c r="M44" s="9" t="s">
        <v>451</v>
      </c>
      <c r="N44" s="9" t="s">
        <v>30</v>
      </c>
      <c r="O44" s="9" t="s">
        <v>29</v>
      </c>
      <c r="P44" s="9" t="s">
        <v>51</v>
      </c>
      <c r="Q44" s="9" t="s">
        <v>42</v>
      </c>
      <c r="R44" s="9" t="s">
        <v>86</v>
      </c>
      <c r="S44" s="9" t="s">
        <v>32</v>
      </c>
      <c r="T44" s="9" t="s">
        <v>25</v>
      </c>
      <c r="U44" s="9" t="s">
        <v>25</v>
      </c>
      <c r="V44" s="9" t="s">
        <v>32</v>
      </c>
      <c r="W44" s="10">
        <v>7.9021130045492591E-3</v>
      </c>
      <c r="X44" s="10">
        <v>0.92869740034648207</v>
      </c>
      <c r="AA44" s="10"/>
      <c r="AB44" s="10"/>
      <c r="AC44" s="10"/>
      <c r="AD44" s="10"/>
      <c r="AE44" s="11" t="s">
        <v>1081</v>
      </c>
      <c r="AF44" s="12">
        <v>10</v>
      </c>
      <c r="AG44" s="12">
        <v>10</v>
      </c>
      <c r="AH44" s="12">
        <f t="shared" si="0"/>
        <v>20</v>
      </c>
      <c r="AI44" s="13">
        <f t="shared" si="1"/>
        <v>0.5</v>
      </c>
      <c r="AJ44" s="11" t="s">
        <v>1081</v>
      </c>
      <c r="AK44" s="12">
        <v>12</v>
      </c>
      <c r="AL44" s="12">
        <v>17</v>
      </c>
      <c r="AM44" s="12">
        <f t="shared" si="2"/>
        <v>29</v>
      </c>
      <c r="AN44" s="13">
        <f t="shared" si="3"/>
        <v>0.58620689655172409</v>
      </c>
      <c r="AO44" s="11" t="s">
        <v>1081</v>
      </c>
      <c r="AP44" s="12">
        <v>10</v>
      </c>
      <c r="AQ44" s="12">
        <v>8</v>
      </c>
      <c r="AR44" s="12">
        <f t="shared" si="4"/>
        <v>18</v>
      </c>
      <c r="AS44" s="13">
        <f t="shared" si="5"/>
        <v>0.44444444444444442</v>
      </c>
    </row>
    <row r="45" spans="1:45" s="9" customFormat="1" x14ac:dyDescent="0.25">
      <c r="A45" s="5" t="s">
        <v>501</v>
      </c>
      <c r="B45" s="9" t="s">
        <v>306</v>
      </c>
      <c r="C45" s="9">
        <v>17658721</v>
      </c>
      <c r="D45" s="9" t="s">
        <v>25</v>
      </c>
      <c r="E45" s="9" t="s">
        <v>47</v>
      </c>
      <c r="F45" s="9" t="s">
        <v>147</v>
      </c>
      <c r="G45" s="9" t="s">
        <v>35</v>
      </c>
      <c r="H45" s="9" t="s">
        <v>33</v>
      </c>
      <c r="I45" s="9" t="s">
        <v>500</v>
      </c>
      <c r="J45" s="9" t="s">
        <v>503</v>
      </c>
      <c r="K45" s="4">
        <v>3.4110000000000001E-2</v>
      </c>
      <c r="L45" s="9" t="s">
        <v>45</v>
      </c>
      <c r="M45" s="9" t="s">
        <v>33</v>
      </c>
      <c r="N45" s="9" t="s">
        <v>33</v>
      </c>
      <c r="O45" s="9" t="s">
        <v>32</v>
      </c>
      <c r="P45" s="9" t="s">
        <v>502</v>
      </c>
      <c r="Q45" s="9" t="s">
        <v>40</v>
      </c>
      <c r="R45" s="9" t="s">
        <v>44</v>
      </c>
      <c r="S45" s="9" t="s">
        <v>46</v>
      </c>
      <c r="T45" s="9" t="s">
        <v>25</v>
      </c>
      <c r="U45" s="9" t="s">
        <v>25</v>
      </c>
      <c r="V45" s="9" t="s">
        <v>32</v>
      </c>
      <c r="W45" s="10">
        <v>1.36331977393793E-4</v>
      </c>
      <c r="X45" s="10">
        <v>0.9997911526241009</v>
      </c>
      <c r="AA45" s="10"/>
      <c r="AB45" s="10"/>
      <c r="AC45" s="10"/>
      <c r="AD45" s="10"/>
      <c r="AE45" s="11" t="s">
        <v>1081</v>
      </c>
      <c r="AF45" s="12">
        <v>25</v>
      </c>
      <c r="AG45" s="12">
        <v>27</v>
      </c>
      <c r="AH45" s="12">
        <f t="shared" si="0"/>
        <v>52</v>
      </c>
      <c r="AI45" s="13">
        <f t="shared" si="1"/>
        <v>0.51923076923076927</v>
      </c>
      <c r="AJ45" s="11" t="s">
        <v>1081</v>
      </c>
      <c r="AK45" s="12">
        <v>36</v>
      </c>
      <c r="AL45" s="12">
        <v>21</v>
      </c>
      <c r="AM45" s="12">
        <f t="shared" si="2"/>
        <v>57</v>
      </c>
      <c r="AN45" s="13">
        <f t="shared" si="3"/>
        <v>0.36842105263157893</v>
      </c>
      <c r="AO45" s="11" t="s">
        <v>1084</v>
      </c>
      <c r="AP45" s="12">
        <v>0</v>
      </c>
      <c r="AQ45" s="12">
        <v>38</v>
      </c>
      <c r="AR45" s="12">
        <f t="shared" si="4"/>
        <v>38</v>
      </c>
      <c r="AS45" s="13">
        <f t="shared" si="5"/>
        <v>1</v>
      </c>
    </row>
    <row r="46" spans="1:45" s="9" customFormat="1" ht="30" x14ac:dyDescent="0.25">
      <c r="A46" s="5" t="s">
        <v>505</v>
      </c>
      <c r="B46" s="9" t="s">
        <v>306</v>
      </c>
      <c r="C46" s="9">
        <v>19956668</v>
      </c>
      <c r="D46" s="9" t="s">
        <v>23</v>
      </c>
      <c r="E46" s="9" t="s">
        <v>24</v>
      </c>
      <c r="F46" s="9" t="s">
        <v>47</v>
      </c>
      <c r="G46" s="9" t="s">
        <v>225</v>
      </c>
      <c r="H46" s="15" t="s">
        <v>1220</v>
      </c>
      <c r="I46" s="9" t="s">
        <v>504</v>
      </c>
      <c r="J46" s="9" t="s">
        <v>507</v>
      </c>
      <c r="K46" s="4">
        <v>3.746E-2</v>
      </c>
      <c r="L46" s="9" t="s">
        <v>506</v>
      </c>
      <c r="M46" s="9" t="s">
        <v>30</v>
      </c>
      <c r="N46" s="9" t="s">
        <v>30</v>
      </c>
      <c r="O46" s="9" t="s">
        <v>32</v>
      </c>
      <c r="P46" s="9" t="s">
        <v>51</v>
      </c>
      <c r="Q46" s="9" t="s">
        <v>40</v>
      </c>
      <c r="R46" s="9" t="s">
        <v>86</v>
      </c>
      <c r="S46" s="9" t="s">
        <v>193</v>
      </c>
      <c r="T46" s="9" t="s">
        <v>25</v>
      </c>
      <c r="U46" s="9" t="s">
        <v>25</v>
      </c>
      <c r="V46" s="9" t="s">
        <v>32</v>
      </c>
      <c r="W46" s="10">
        <v>8.2955850905875005E-3</v>
      </c>
      <c r="X46" s="10">
        <v>0.98888342871308299</v>
      </c>
      <c r="AA46" s="10"/>
      <c r="AB46" s="10"/>
      <c r="AC46" s="10"/>
      <c r="AD46" s="10"/>
      <c r="AE46" s="11" t="s">
        <v>1081</v>
      </c>
      <c r="AF46" s="12">
        <v>30</v>
      </c>
      <c r="AG46" s="12">
        <v>22</v>
      </c>
      <c r="AH46" s="12">
        <f t="shared" si="0"/>
        <v>52</v>
      </c>
      <c r="AI46" s="13">
        <f t="shared" si="1"/>
        <v>0.42307692307692307</v>
      </c>
      <c r="AJ46" s="11" t="s">
        <v>1081</v>
      </c>
      <c r="AK46" s="12">
        <v>12</v>
      </c>
      <c r="AL46" s="12">
        <v>12</v>
      </c>
      <c r="AM46" s="12">
        <f t="shared" si="2"/>
        <v>24</v>
      </c>
      <c r="AN46" s="13">
        <f t="shared" si="3"/>
        <v>0.5</v>
      </c>
      <c r="AO46" s="11" t="s">
        <v>1081</v>
      </c>
      <c r="AP46" s="12">
        <v>16</v>
      </c>
      <c r="AQ46" s="12">
        <v>15</v>
      </c>
      <c r="AR46" s="12">
        <f t="shared" si="4"/>
        <v>31</v>
      </c>
      <c r="AS46" s="13">
        <f t="shared" si="5"/>
        <v>0.4838709677419355</v>
      </c>
    </row>
    <row r="47" spans="1:45" s="9" customFormat="1" ht="30" x14ac:dyDescent="0.25">
      <c r="A47" s="5" t="s">
        <v>509</v>
      </c>
      <c r="B47" s="9" t="s">
        <v>306</v>
      </c>
      <c r="C47" s="9">
        <v>32474633</v>
      </c>
      <c r="D47" s="9" t="s">
        <v>47</v>
      </c>
      <c r="E47" s="9" t="s">
        <v>25</v>
      </c>
      <c r="F47" s="9" t="s">
        <v>35</v>
      </c>
      <c r="G47" s="9" t="s">
        <v>147</v>
      </c>
      <c r="H47" s="15" t="s">
        <v>1221</v>
      </c>
      <c r="I47" s="9" t="s">
        <v>508</v>
      </c>
      <c r="J47" s="9" t="s">
        <v>512</v>
      </c>
      <c r="K47" s="3">
        <v>1.483E-4</v>
      </c>
      <c r="L47" s="9" t="s">
        <v>510</v>
      </c>
      <c r="M47" s="9" t="s">
        <v>29</v>
      </c>
      <c r="N47" s="9" t="s">
        <v>39</v>
      </c>
      <c r="O47" s="9" t="s">
        <v>32</v>
      </c>
      <c r="P47" s="9" t="s">
        <v>75</v>
      </c>
      <c r="Q47" s="9" t="s">
        <v>32</v>
      </c>
      <c r="R47" s="9" t="s">
        <v>33</v>
      </c>
      <c r="S47" s="9" t="s">
        <v>511</v>
      </c>
      <c r="T47" s="9" t="s">
        <v>25</v>
      </c>
      <c r="U47" s="9" t="s">
        <v>25</v>
      </c>
      <c r="V47" s="9" t="s">
        <v>29</v>
      </c>
      <c r="W47" s="10"/>
      <c r="X47" s="10"/>
      <c r="AA47" s="10"/>
      <c r="AB47" s="10"/>
      <c r="AC47" s="10"/>
      <c r="AD47" s="10"/>
      <c r="AE47" s="11" t="s">
        <v>1081</v>
      </c>
      <c r="AF47" s="12">
        <v>28</v>
      </c>
      <c r="AG47" s="12">
        <v>17</v>
      </c>
      <c r="AH47" s="12">
        <f t="shared" si="0"/>
        <v>45</v>
      </c>
      <c r="AI47" s="13">
        <f t="shared" si="1"/>
        <v>0.37777777777777777</v>
      </c>
      <c r="AJ47" s="11" t="s">
        <v>1081</v>
      </c>
      <c r="AK47" s="12">
        <v>29</v>
      </c>
      <c r="AL47" s="12">
        <v>31</v>
      </c>
      <c r="AM47" s="12">
        <f t="shared" si="2"/>
        <v>60</v>
      </c>
      <c r="AN47" s="13">
        <f t="shared" si="3"/>
        <v>0.51666666666666672</v>
      </c>
      <c r="AO47" s="11" t="s">
        <v>1081</v>
      </c>
      <c r="AP47" s="12">
        <v>22</v>
      </c>
      <c r="AQ47" s="12">
        <v>16</v>
      </c>
      <c r="AR47" s="12">
        <f t="shared" si="4"/>
        <v>38</v>
      </c>
      <c r="AS47" s="13">
        <f t="shared" si="5"/>
        <v>0.42105263157894735</v>
      </c>
    </row>
    <row r="48" spans="1:45" s="9" customFormat="1" x14ac:dyDescent="0.25">
      <c r="A48" s="5" t="s">
        <v>514</v>
      </c>
      <c r="B48" s="9" t="s">
        <v>306</v>
      </c>
      <c r="C48" s="9">
        <v>33291088</v>
      </c>
      <c r="D48" s="9" t="s">
        <v>23</v>
      </c>
      <c r="E48" s="9" t="s">
        <v>24</v>
      </c>
      <c r="F48" s="9" t="s">
        <v>35</v>
      </c>
      <c r="G48" s="9" t="s">
        <v>163</v>
      </c>
      <c r="H48" s="9" t="s">
        <v>515</v>
      </c>
      <c r="I48" s="9" t="s">
        <v>513</v>
      </c>
      <c r="J48" s="9" t="s">
        <v>516</v>
      </c>
      <c r="K48" s="4">
        <v>2.6689999999999999E-3</v>
      </c>
      <c r="L48" s="9" t="s">
        <v>25</v>
      </c>
      <c r="M48" s="9" t="s">
        <v>30</v>
      </c>
      <c r="N48" s="9" t="s">
        <v>30</v>
      </c>
      <c r="O48" s="9" t="s">
        <v>32</v>
      </c>
      <c r="P48" s="9" t="s">
        <v>29</v>
      </c>
      <c r="Q48" s="9" t="s">
        <v>42</v>
      </c>
      <c r="R48" s="9" t="s">
        <v>25</v>
      </c>
      <c r="S48" s="9" t="s">
        <v>32</v>
      </c>
      <c r="T48" s="9" t="s">
        <v>25</v>
      </c>
      <c r="U48" s="9" t="s">
        <v>25</v>
      </c>
      <c r="V48" s="9" t="s">
        <v>29</v>
      </c>
      <c r="W48" s="10">
        <v>5.7689524774631697E-7</v>
      </c>
      <c r="X48" s="10">
        <v>0.86838448197895413</v>
      </c>
      <c r="AA48" s="10"/>
      <c r="AB48" s="10"/>
      <c r="AC48" s="10"/>
      <c r="AD48" s="10"/>
      <c r="AE48" s="11" t="s">
        <v>1081</v>
      </c>
      <c r="AF48" s="12">
        <v>22</v>
      </c>
      <c r="AG48" s="12">
        <v>25</v>
      </c>
      <c r="AH48" s="12">
        <f t="shared" si="0"/>
        <v>47</v>
      </c>
      <c r="AI48" s="13">
        <f t="shared" si="1"/>
        <v>0.53191489361702127</v>
      </c>
      <c r="AJ48" s="11" t="s">
        <v>1081</v>
      </c>
      <c r="AK48" s="12">
        <v>17</v>
      </c>
      <c r="AL48" s="12">
        <v>16</v>
      </c>
      <c r="AM48" s="12">
        <f t="shared" si="2"/>
        <v>33</v>
      </c>
      <c r="AN48" s="13">
        <f t="shared" si="3"/>
        <v>0.48484848484848486</v>
      </c>
      <c r="AO48" s="11" t="s">
        <v>1081</v>
      </c>
      <c r="AP48" s="12">
        <v>24</v>
      </c>
      <c r="AQ48" s="12">
        <v>15</v>
      </c>
      <c r="AR48" s="12">
        <f t="shared" si="4"/>
        <v>39</v>
      </c>
      <c r="AS48" s="13">
        <f t="shared" si="5"/>
        <v>0.38461538461538464</v>
      </c>
    </row>
    <row r="49" spans="1:45" s="9" customFormat="1" x14ac:dyDescent="0.25">
      <c r="A49" s="5" t="s">
        <v>518</v>
      </c>
      <c r="B49" s="9" t="s">
        <v>306</v>
      </c>
      <c r="C49" s="9">
        <v>35291905</v>
      </c>
      <c r="D49" s="9" t="s">
        <v>47</v>
      </c>
      <c r="E49" s="9" t="s">
        <v>25</v>
      </c>
      <c r="F49" s="9" t="s">
        <v>110</v>
      </c>
      <c r="G49" s="9" t="s">
        <v>140</v>
      </c>
      <c r="H49" s="9" t="s">
        <v>519</v>
      </c>
      <c r="I49" s="9" t="s">
        <v>517</v>
      </c>
      <c r="J49" s="9" t="s">
        <v>520</v>
      </c>
      <c r="K49" s="4">
        <v>6.2839999999999997E-3</v>
      </c>
      <c r="L49" s="9" t="s">
        <v>29</v>
      </c>
      <c r="M49" s="9" t="s">
        <v>29</v>
      </c>
      <c r="N49" s="9" t="s">
        <v>29</v>
      </c>
      <c r="O49" s="9" t="s">
        <v>32</v>
      </c>
      <c r="P49" s="9" t="s">
        <v>29</v>
      </c>
      <c r="Q49" s="9" t="s">
        <v>40</v>
      </c>
      <c r="R49" s="9" t="s">
        <v>25</v>
      </c>
      <c r="S49" s="9" t="s">
        <v>32</v>
      </c>
      <c r="T49" s="9" t="s">
        <v>25</v>
      </c>
      <c r="U49" s="9" t="s">
        <v>25</v>
      </c>
      <c r="V49" s="9" t="s">
        <v>29</v>
      </c>
      <c r="W49" s="10">
        <v>3.49242479222024E-5</v>
      </c>
      <c r="X49" s="10">
        <v>0.81443944849069083</v>
      </c>
      <c r="AA49" s="10"/>
      <c r="AB49" s="10"/>
      <c r="AC49" s="10"/>
      <c r="AD49" s="10"/>
      <c r="AE49" s="11" t="s">
        <v>1081</v>
      </c>
      <c r="AF49" s="12">
        <v>25</v>
      </c>
      <c r="AG49" s="12">
        <v>13</v>
      </c>
      <c r="AH49" s="12">
        <f t="shared" si="0"/>
        <v>38</v>
      </c>
      <c r="AI49" s="13">
        <f t="shared" si="1"/>
        <v>0.34210526315789475</v>
      </c>
      <c r="AJ49" s="11" t="s">
        <v>1081</v>
      </c>
      <c r="AK49" s="12">
        <v>51</v>
      </c>
      <c r="AL49" s="12">
        <v>42</v>
      </c>
      <c r="AM49" s="12">
        <f t="shared" si="2"/>
        <v>93</v>
      </c>
      <c r="AN49" s="13">
        <f t="shared" si="3"/>
        <v>0.45161290322580644</v>
      </c>
      <c r="AO49" s="11" t="s">
        <v>1081</v>
      </c>
      <c r="AP49" s="12">
        <v>26</v>
      </c>
      <c r="AQ49" s="12">
        <v>20</v>
      </c>
      <c r="AR49" s="12">
        <f t="shared" si="4"/>
        <v>46</v>
      </c>
      <c r="AS49" s="13">
        <f t="shared" si="5"/>
        <v>0.43478260869565216</v>
      </c>
    </row>
    <row r="50" spans="1:45" s="9" customFormat="1" x14ac:dyDescent="0.25">
      <c r="A50" s="5" t="s">
        <v>522</v>
      </c>
      <c r="B50" s="9" t="s">
        <v>306</v>
      </c>
      <c r="C50" s="9">
        <v>41345862</v>
      </c>
      <c r="D50" s="9" t="s">
        <v>23</v>
      </c>
      <c r="E50" s="9" t="s">
        <v>24</v>
      </c>
      <c r="F50" s="9" t="s">
        <v>35</v>
      </c>
      <c r="G50" s="9" t="s">
        <v>147</v>
      </c>
      <c r="H50" s="9" t="s">
        <v>523</v>
      </c>
      <c r="I50" s="9" t="s">
        <v>521</v>
      </c>
      <c r="J50" s="9" t="s">
        <v>524</v>
      </c>
      <c r="K50" s="4">
        <v>8.8870000000000008E-3</v>
      </c>
      <c r="L50" s="9" t="s">
        <v>25</v>
      </c>
      <c r="M50" s="9" t="s">
        <v>30</v>
      </c>
      <c r="N50" s="9" t="s">
        <v>30</v>
      </c>
      <c r="O50" s="9" t="s">
        <v>29</v>
      </c>
      <c r="P50" s="9" t="s">
        <v>32</v>
      </c>
      <c r="Q50" s="9" t="s">
        <v>42</v>
      </c>
      <c r="R50" s="9" t="s">
        <v>25</v>
      </c>
      <c r="S50" s="9" t="s">
        <v>32</v>
      </c>
      <c r="T50" s="9" t="s">
        <v>25</v>
      </c>
      <c r="U50" s="9" t="s">
        <v>25</v>
      </c>
      <c r="V50" s="9" t="s">
        <v>32</v>
      </c>
      <c r="W50" s="10">
        <v>4.4353223608484301E-11</v>
      </c>
      <c r="X50" s="10">
        <v>0.77416635770390496</v>
      </c>
      <c r="AA50" s="10"/>
      <c r="AB50" s="10"/>
      <c r="AC50" s="10"/>
      <c r="AD50" s="10"/>
      <c r="AE50" s="11" t="s">
        <v>1081</v>
      </c>
      <c r="AF50" s="12">
        <v>22</v>
      </c>
      <c r="AG50" s="12">
        <v>22</v>
      </c>
      <c r="AH50" s="12">
        <f t="shared" si="0"/>
        <v>44</v>
      </c>
      <c r="AI50" s="13">
        <f t="shared" si="1"/>
        <v>0.5</v>
      </c>
      <c r="AJ50" s="11" t="s">
        <v>1081</v>
      </c>
      <c r="AK50" s="12">
        <v>12</v>
      </c>
      <c r="AL50" s="12">
        <v>28</v>
      </c>
      <c r="AM50" s="12">
        <f t="shared" si="2"/>
        <v>40</v>
      </c>
      <c r="AN50" s="13">
        <f t="shared" si="3"/>
        <v>0.7</v>
      </c>
      <c r="AO50" s="11" t="s">
        <v>1081</v>
      </c>
      <c r="AP50" s="12">
        <v>19</v>
      </c>
      <c r="AQ50" s="12">
        <v>24</v>
      </c>
      <c r="AR50" s="12">
        <f t="shared" si="4"/>
        <v>43</v>
      </c>
      <c r="AS50" s="13">
        <f t="shared" si="5"/>
        <v>0.55813953488372092</v>
      </c>
    </row>
    <row r="51" spans="1:45" s="9" customFormat="1" x14ac:dyDescent="0.25">
      <c r="A51" s="5" t="s">
        <v>526</v>
      </c>
      <c r="B51" s="9" t="s">
        <v>306</v>
      </c>
      <c r="C51" s="9">
        <v>41420939</v>
      </c>
      <c r="D51" s="9" t="s">
        <v>25</v>
      </c>
      <c r="E51" s="9" t="s">
        <v>24</v>
      </c>
      <c r="F51" s="9" t="s">
        <v>32</v>
      </c>
      <c r="G51" s="9" t="s">
        <v>111</v>
      </c>
      <c r="H51" s="9" t="s">
        <v>527</v>
      </c>
      <c r="I51" s="9" t="s">
        <v>525</v>
      </c>
      <c r="J51" s="9" t="s">
        <v>528</v>
      </c>
      <c r="K51" s="4">
        <v>1.009E-2</v>
      </c>
      <c r="L51" s="9" t="s">
        <v>25</v>
      </c>
      <c r="M51" s="9" t="s">
        <v>30</v>
      </c>
      <c r="N51" s="9" t="s">
        <v>30</v>
      </c>
      <c r="O51" s="9" t="s">
        <v>32</v>
      </c>
      <c r="P51" s="9" t="s">
        <v>32</v>
      </c>
      <c r="Q51" s="9" t="s">
        <v>42</v>
      </c>
      <c r="R51" s="9" t="s">
        <v>29</v>
      </c>
      <c r="S51" s="9" t="s">
        <v>32</v>
      </c>
      <c r="T51" s="9" t="s">
        <v>25</v>
      </c>
      <c r="U51" s="9" t="s">
        <v>25</v>
      </c>
      <c r="V51" s="9" t="s">
        <v>32</v>
      </c>
      <c r="W51" s="10">
        <v>0.99999999999753997</v>
      </c>
      <c r="X51" s="10">
        <v>2.4604016687313301E-12</v>
      </c>
      <c r="AA51" s="10"/>
      <c r="AB51" s="10"/>
      <c r="AC51" s="10"/>
      <c r="AD51" s="10"/>
      <c r="AE51" s="11" t="s">
        <v>1081</v>
      </c>
      <c r="AF51" s="12">
        <v>38</v>
      </c>
      <c r="AG51" s="12">
        <v>35</v>
      </c>
      <c r="AH51" s="12">
        <f t="shared" si="0"/>
        <v>73</v>
      </c>
      <c r="AI51" s="13">
        <f t="shared" si="1"/>
        <v>0.47945205479452052</v>
      </c>
      <c r="AJ51" s="11" t="s">
        <v>1081</v>
      </c>
      <c r="AK51" s="12">
        <v>25</v>
      </c>
      <c r="AL51" s="12">
        <v>30</v>
      </c>
      <c r="AM51" s="12">
        <f t="shared" si="2"/>
        <v>55</v>
      </c>
      <c r="AN51" s="13">
        <f t="shared" si="3"/>
        <v>0.54545454545454541</v>
      </c>
      <c r="AO51" s="11" t="s">
        <v>1081</v>
      </c>
      <c r="AP51" s="12">
        <v>40</v>
      </c>
      <c r="AQ51" s="12">
        <v>48</v>
      </c>
      <c r="AR51" s="12">
        <f t="shared" si="4"/>
        <v>88</v>
      </c>
      <c r="AS51" s="13">
        <f t="shared" si="5"/>
        <v>0.54545454545454541</v>
      </c>
    </row>
    <row r="52" spans="1:45" s="9" customFormat="1" ht="45" x14ac:dyDescent="0.25">
      <c r="A52" s="5" t="s">
        <v>532</v>
      </c>
      <c r="B52" s="9" t="s">
        <v>314</v>
      </c>
      <c r="C52" s="9">
        <v>131281306</v>
      </c>
      <c r="D52" s="9" t="s">
        <v>47</v>
      </c>
      <c r="E52" s="9" t="s">
        <v>25</v>
      </c>
      <c r="F52" s="9" t="s">
        <v>24</v>
      </c>
      <c r="G52" s="9" t="s">
        <v>25</v>
      </c>
      <c r="H52" s="15" t="s">
        <v>1222</v>
      </c>
      <c r="I52" s="9" t="s">
        <v>531</v>
      </c>
      <c r="J52" s="9" t="s">
        <v>534</v>
      </c>
      <c r="K52" s="3">
        <v>9.0600000000000007E-5</v>
      </c>
      <c r="L52" s="9" t="s">
        <v>533</v>
      </c>
      <c r="M52" s="9" t="s">
        <v>30</v>
      </c>
      <c r="N52" s="9" t="s">
        <v>30</v>
      </c>
      <c r="O52" s="9" t="s">
        <v>32</v>
      </c>
      <c r="P52" s="9" t="s">
        <v>63</v>
      </c>
      <c r="Q52" s="9" t="s">
        <v>32</v>
      </c>
      <c r="R52" s="9" t="s">
        <v>66</v>
      </c>
      <c r="S52" s="9" t="s">
        <v>32</v>
      </c>
      <c r="T52" s="9" t="s">
        <v>25</v>
      </c>
      <c r="U52" s="9" t="s">
        <v>25</v>
      </c>
      <c r="V52" s="9" t="s">
        <v>29</v>
      </c>
      <c r="W52" s="10">
        <v>0.99685954649367703</v>
      </c>
      <c r="X52" s="10">
        <v>3.1404532173641198E-3</v>
      </c>
      <c r="AA52" s="10"/>
      <c r="AB52" s="10"/>
      <c r="AC52" s="10"/>
      <c r="AD52" s="10"/>
      <c r="AE52" s="11" t="s">
        <v>1081</v>
      </c>
      <c r="AF52" s="12">
        <v>28</v>
      </c>
      <c r="AG52" s="12">
        <v>20</v>
      </c>
      <c r="AH52" s="12">
        <f t="shared" si="0"/>
        <v>48</v>
      </c>
      <c r="AI52" s="13">
        <f t="shared" si="1"/>
        <v>0.41666666666666669</v>
      </c>
      <c r="AJ52" s="11" t="s">
        <v>1081</v>
      </c>
      <c r="AK52" s="12">
        <v>18</v>
      </c>
      <c r="AL52" s="12">
        <v>20</v>
      </c>
      <c r="AM52" s="12">
        <f t="shared" si="2"/>
        <v>38</v>
      </c>
      <c r="AN52" s="13">
        <f t="shared" si="3"/>
        <v>0.52631578947368418</v>
      </c>
      <c r="AO52" s="11" t="s">
        <v>1081</v>
      </c>
      <c r="AP52" s="12">
        <v>19</v>
      </c>
      <c r="AQ52" s="12">
        <v>19</v>
      </c>
      <c r="AR52" s="12">
        <f t="shared" si="4"/>
        <v>38</v>
      </c>
      <c r="AS52" s="13">
        <f t="shared" si="5"/>
        <v>0.5</v>
      </c>
    </row>
    <row r="53" spans="1:45" x14ac:dyDescent="0.25">
      <c r="W53" s="10"/>
      <c r="X53" s="10"/>
    </row>
  </sheetData>
  <autoFilter ref="A1:AS52"/>
  <conditionalFormatting sqref="W2:W1048576">
    <cfRule type="cellIs" dxfId="1" priority="2" operator="greaterThanOrEqual">
      <formula>0.9</formula>
    </cfRule>
  </conditionalFormatting>
  <conditionalFormatting sqref="X2:X1048576">
    <cfRule type="cellIs" dxfId="0" priority="1" operator="greaterThanOrEqual">
      <formula>0.9</formula>
    </cfRule>
  </conditionalFormatting>
  <printOptions headings="1" gridLines="1"/>
  <pageMargins left="0.7" right="0.7" top="0.75" bottom="0.75" header="0.3" footer="0.3"/>
  <pageSetup scale="26" fitToHeight="0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workbookViewId="0">
      <selection activeCell="E241" sqref="E241"/>
    </sheetView>
  </sheetViews>
  <sheetFormatPr defaultRowHeight="15" x14ac:dyDescent="0.25"/>
  <cols>
    <col min="1" max="16384" width="9.140625" style="19"/>
  </cols>
  <sheetData>
    <row r="1" spans="1:1" x14ac:dyDescent="0.25">
      <c r="A1" s="5" t="s">
        <v>921</v>
      </c>
    </row>
    <row r="2" spans="1:1" x14ac:dyDescent="0.25">
      <c r="A2" s="5" t="s">
        <v>924</v>
      </c>
    </row>
    <row r="3" spans="1:1" x14ac:dyDescent="0.25">
      <c r="A3" s="5" t="s">
        <v>928</v>
      </c>
    </row>
    <row r="4" spans="1:1" x14ac:dyDescent="0.25">
      <c r="A4" s="5" t="s">
        <v>932</v>
      </c>
    </row>
    <row r="5" spans="1:1" x14ac:dyDescent="0.25">
      <c r="A5" s="5" t="s">
        <v>602</v>
      </c>
    </row>
    <row r="6" spans="1:1" x14ac:dyDescent="0.25">
      <c r="A6" s="5" t="s">
        <v>602</v>
      </c>
    </row>
    <row r="7" spans="1:1" x14ac:dyDescent="0.25">
      <c r="A7" s="5" t="s">
        <v>940</v>
      </c>
    </row>
    <row r="8" spans="1:1" x14ac:dyDescent="0.25">
      <c r="A8" s="5" t="s">
        <v>944</v>
      </c>
    </row>
    <row r="9" spans="1:1" x14ac:dyDescent="0.25">
      <c r="A9" s="5" t="s">
        <v>947</v>
      </c>
    </row>
    <row r="10" spans="1:1" x14ac:dyDescent="0.25">
      <c r="A10" s="5" t="s">
        <v>954</v>
      </c>
    </row>
    <row r="11" spans="1:1" x14ac:dyDescent="0.25">
      <c r="A11" s="5" t="s">
        <v>958</v>
      </c>
    </row>
    <row r="12" spans="1:1" x14ac:dyDescent="0.25">
      <c r="A12" s="5" t="s">
        <v>960</v>
      </c>
    </row>
    <row r="13" spans="1:1" x14ac:dyDescent="0.25">
      <c r="A13" s="5" t="s">
        <v>964</v>
      </c>
    </row>
    <row r="14" spans="1:1" x14ac:dyDescent="0.25">
      <c r="A14" s="5" t="s">
        <v>967</v>
      </c>
    </row>
    <row r="15" spans="1:1" x14ac:dyDescent="0.25">
      <c r="A15" s="5" t="s">
        <v>967</v>
      </c>
    </row>
    <row r="16" spans="1:1" x14ac:dyDescent="0.25">
      <c r="A16" s="5" t="s">
        <v>661</v>
      </c>
    </row>
    <row r="17" spans="1:1" x14ac:dyDescent="0.25">
      <c r="A17" s="5" t="s">
        <v>973</v>
      </c>
    </row>
    <row r="18" spans="1:1" x14ac:dyDescent="0.25">
      <c r="A18" s="5" t="s">
        <v>976</v>
      </c>
    </row>
    <row r="19" spans="1:1" x14ac:dyDescent="0.25">
      <c r="A19" s="5" t="s">
        <v>979</v>
      </c>
    </row>
    <row r="20" spans="1:1" x14ac:dyDescent="0.25">
      <c r="A20" s="5" t="s">
        <v>982</v>
      </c>
    </row>
    <row r="21" spans="1:1" x14ac:dyDescent="0.25">
      <c r="A21" s="5" t="s">
        <v>1072</v>
      </c>
    </row>
    <row r="22" spans="1:1" x14ac:dyDescent="0.25">
      <c r="A22" s="5" t="s">
        <v>986</v>
      </c>
    </row>
    <row r="23" spans="1:1" x14ac:dyDescent="0.25">
      <c r="A23" s="5" t="s">
        <v>991</v>
      </c>
    </row>
    <row r="24" spans="1:1" x14ac:dyDescent="0.25">
      <c r="A24" s="5" t="s">
        <v>994</v>
      </c>
    </row>
    <row r="25" spans="1:1" x14ac:dyDescent="0.25">
      <c r="A25" s="5" t="s">
        <v>999</v>
      </c>
    </row>
    <row r="26" spans="1:1" x14ac:dyDescent="0.25">
      <c r="A26" s="5" t="s">
        <v>1004</v>
      </c>
    </row>
    <row r="27" spans="1:1" x14ac:dyDescent="0.25">
      <c r="A27" s="5" t="s">
        <v>1007</v>
      </c>
    </row>
    <row r="28" spans="1:1" x14ac:dyDescent="0.25">
      <c r="A28" s="5" t="s">
        <v>1010</v>
      </c>
    </row>
    <row r="29" spans="1:1" x14ac:dyDescent="0.25">
      <c r="A29" s="5" t="s">
        <v>1013</v>
      </c>
    </row>
    <row r="30" spans="1:1" x14ac:dyDescent="0.25">
      <c r="A30" s="5" t="s">
        <v>1013</v>
      </c>
    </row>
    <row r="31" spans="1:1" x14ac:dyDescent="0.25">
      <c r="A31" s="5" t="s">
        <v>1013</v>
      </c>
    </row>
    <row r="32" spans="1:1" x14ac:dyDescent="0.25">
      <c r="A32" s="5" t="s">
        <v>1021</v>
      </c>
    </row>
    <row r="33" spans="1:1" x14ac:dyDescent="0.25">
      <c r="A33" s="5" t="s">
        <v>1024</v>
      </c>
    </row>
    <row r="34" spans="1:1" x14ac:dyDescent="0.25">
      <c r="A34" s="5" t="s">
        <v>1028</v>
      </c>
    </row>
    <row r="35" spans="1:1" x14ac:dyDescent="0.25">
      <c r="A35" s="5" t="s">
        <v>1033</v>
      </c>
    </row>
    <row r="36" spans="1:1" x14ac:dyDescent="0.25">
      <c r="A36" s="5" t="s">
        <v>1035</v>
      </c>
    </row>
    <row r="37" spans="1:1" x14ac:dyDescent="0.25">
      <c r="A37" s="5" t="s">
        <v>1039</v>
      </c>
    </row>
    <row r="38" spans="1:1" x14ac:dyDescent="0.25">
      <c r="A38" s="5" t="s">
        <v>788</v>
      </c>
    </row>
    <row r="39" spans="1:1" x14ac:dyDescent="0.25">
      <c r="A39" s="5" t="s">
        <v>145</v>
      </c>
    </row>
    <row r="40" spans="1:1" x14ac:dyDescent="0.25">
      <c r="A40" s="5" t="s">
        <v>171</v>
      </c>
    </row>
    <row r="41" spans="1:1" x14ac:dyDescent="0.25">
      <c r="A41" s="5" t="s">
        <v>1043</v>
      </c>
    </row>
    <row r="42" spans="1:1" x14ac:dyDescent="0.25">
      <c r="A42" s="5" t="s">
        <v>1047</v>
      </c>
    </row>
    <row r="43" spans="1:1" x14ac:dyDescent="0.25">
      <c r="A43" s="5" t="s">
        <v>1050</v>
      </c>
    </row>
    <row r="44" spans="1:1" x14ac:dyDescent="0.25">
      <c r="A44" s="5" t="s">
        <v>1054</v>
      </c>
    </row>
    <row r="45" spans="1:1" x14ac:dyDescent="0.25">
      <c r="A45" s="5" t="s">
        <v>889</v>
      </c>
    </row>
    <row r="46" spans="1:1" x14ac:dyDescent="0.25">
      <c r="A46" s="5" t="s">
        <v>271</v>
      </c>
    </row>
    <row r="47" spans="1:1" x14ac:dyDescent="0.25">
      <c r="A47" s="5" t="s">
        <v>271</v>
      </c>
    </row>
    <row r="48" spans="1:1" x14ac:dyDescent="0.25">
      <c r="A48" s="5" t="s">
        <v>271</v>
      </c>
    </row>
    <row r="49" spans="1:1" x14ac:dyDescent="0.25">
      <c r="A49" s="5" t="s">
        <v>1058</v>
      </c>
    </row>
    <row r="50" spans="1:1" x14ac:dyDescent="0.25">
      <c r="A50" s="5" t="s">
        <v>1061</v>
      </c>
    </row>
    <row r="51" spans="1:1" x14ac:dyDescent="0.25">
      <c r="A51" s="5" t="s">
        <v>1064</v>
      </c>
    </row>
    <row r="52" spans="1:1" x14ac:dyDescent="0.25">
      <c r="A52" s="5" t="s">
        <v>1068</v>
      </c>
    </row>
    <row r="53" spans="1:1" x14ac:dyDescent="0.25">
      <c r="A53" s="5" t="s">
        <v>625</v>
      </c>
    </row>
    <row r="54" spans="1:1" x14ac:dyDescent="0.25">
      <c r="A54" s="5" t="s">
        <v>629</v>
      </c>
    </row>
    <row r="55" spans="1:1" x14ac:dyDescent="0.25">
      <c r="A55" s="5" t="s">
        <v>632</v>
      </c>
    </row>
    <row r="56" spans="1:1" x14ac:dyDescent="0.25">
      <c r="A56" s="5" t="s">
        <v>635</v>
      </c>
    </row>
    <row r="57" spans="1:1" x14ac:dyDescent="0.25">
      <c r="A57" s="5" t="s">
        <v>640</v>
      </c>
    </row>
    <row r="58" spans="1:1" x14ac:dyDescent="0.25">
      <c r="A58" s="5" t="s">
        <v>643</v>
      </c>
    </row>
    <row r="59" spans="1:1" x14ac:dyDescent="0.25">
      <c r="A59" s="5" t="s">
        <v>646</v>
      </c>
    </row>
    <row r="60" spans="1:1" x14ac:dyDescent="0.25">
      <c r="A60" s="5" t="s">
        <v>650</v>
      </c>
    </row>
    <row r="61" spans="1:1" x14ac:dyDescent="0.25">
      <c r="A61" s="5" t="s">
        <v>653</v>
      </c>
    </row>
    <row r="62" spans="1:1" x14ac:dyDescent="0.25">
      <c r="A62" s="5" t="s">
        <v>658</v>
      </c>
    </row>
    <row r="63" spans="1:1" x14ac:dyDescent="0.25">
      <c r="A63" s="5" t="s">
        <v>664</v>
      </c>
    </row>
    <row r="64" spans="1:1" x14ac:dyDescent="0.25">
      <c r="A64" s="5" t="s">
        <v>668</v>
      </c>
    </row>
    <row r="65" spans="1:1" x14ac:dyDescent="0.25">
      <c r="A65" s="5" t="s">
        <v>668</v>
      </c>
    </row>
    <row r="66" spans="1:1" x14ac:dyDescent="0.25">
      <c r="A66" s="5" t="s">
        <v>668</v>
      </c>
    </row>
    <row r="67" spans="1:1" x14ac:dyDescent="0.25">
      <c r="A67" s="5" t="s">
        <v>676</v>
      </c>
    </row>
    <row r="68" spans="1:1" x14ac:dyDescent="0.25">
      <c r="A68" s="5" t="s">
        <v>679</v>
      </c>
    </row>
    <row r="69" spans="1:1" x14ac:dyDescent="0.25">
      <c r="A69" s="5" t="s">
        <v>683</v>
      </c>
    </row>
    <row r="70" spans="1:1" x14ac:dyDescent="0.25">
      <c r="A70" s="5" t="s">
        <v>687</v>
      </c>
    </row>
    <row r="71" spans="1:1" x14ac:dyDescent="0.25">
      <c r="A71" s="5" t="s">
        <v>691</v>
      </c>
    </row>
    <row r="72" spans="1:1" x14ac:dyDescent="0.25">
      <c r="A72" s="5" t="s">
        <v>695</v>
      </c>
    </row>
    <row r="73" spans="1:1" x14ac:dyDescent="0.25">
      <c r="A73" s="5" t="s">
        <v>695</v>
      </c>
    </row>
    <row r="74" spans="1:1" x14ac:dyDescent="0.25">
      <c r="A74" s="5" t="s">
        <v>700</v>
      </c>
    </row>
    <row r="75" spans="1:1" x14ac:dyDescent="0.25">
      <c r="A75" s="5" t="s">
        <v>702</v>
      </c>
    </row>
    <row r="76" spans="1:1" x14ac:dyDescent="0.25">
      <c r="A76" s="5" t="s">
        <v>705</v>
      </c>
    </row>
    <row r="77" spans="1:1" x14ac:dyDescent="0.25">
      <c r="A77" s="5" t="s">
        <v>709</v>
      </c>
    </row>
    <row r="78" spans="1:1" x14ac:dyDescent="0.25">
      <c r="A78" s="5" t="s">
        <v>713</v>
      </c>
    </row>
    <row r="79" spans="1:1" x14ac:dyDescent="0.25">
      <c r="A79" s="5" t="s">
        <v>717</v>
      </c>
    </row>
    <row r="80" spans="1:1" x14ac:dyDescent="0.25">
      <c r="A80" s="5" t="s">
        <v>722</v>
      </c>
    </row>
    <row r="81" spans="1:1" x14ac:dyDescent="0.25">
      <c r="A81" s="5" t="s">
        <v>726</v>
      </c>
    </row>
    <row r="82" spans="1:1" x14ac:dyDescent="0.25">
      <c r="A82" s="5" t="s">
        <v>729</v>
      </c>
    </row>
    <row r="83" spans="1:1" x14ac:dyDescent="0.25">
      <c r="A83" s="5" t="s">
        <v>733</v>
      </c>
    </row>
    <row r="84" spans="1:1" x14ac:dyDescent="0.25">
      <c r="A84" s="5" t="s">
        <v>737</v>
      </c>
    </row>
    <row r="85" spans="1:1" x14ac:dyDescent="0.25">
      <c r="A85" s="5" t="s">
        <v>740</v>
      </c>
    </row>
    <row r="86" spans="1:1" x14ac:dyDescent="0.25">
      <c r="A86" s="5" t="s">
        <v>743</v>
      </c>
    </row>
    <row r="87" spans="1:1" x14ac:dyDescent="0.25">
      <c r="A87" s="5" t="s">
        <v>747</v>
      </c>
    </row>
    <row r="88" spans="1:1" x14ac:dyDescent="0.25">
      <c r="A88" s="5" t="s">
        <v>751</v>
      </c>
    </row>
    <row r="89" spans="1:1" x14ac:dyDescent="0.25">
      <c r="A89" s="5" t="s">
        <v>754</v>
      </c>
    </row>
    <row r="90" spans="1:1" x14ac:dyDescent="0.25">
      <c r="A90" s="5" t="s">
        <v>757</v>
      </c>
    </row>
    <row r="91" spans="1:1" x14ac:dyDescent="0.25">
      <c r="A91" s="5" t="s">
        <v>605</v>
      </c>
    </row>
    <row r="92" spans="1:1" x14ac:dyDescent="0.25">
      <c r="A92" s="5" t="s">
        <v>605</v>
      </c>
    </row>
    <row r="93" spans="1:1" x14ac:dyDescent="0.25">
      <c r="A93" s="5" t="s">
        <v>760</v>
      </c>
    </row>
    <row r="94" spans="1:1" x14ac:dyDescent="0.25">
      <c r="A94" s="5" t="s">
        <v>763</v>
      </c>
    </row>
    <row r="95" spans="1:1" x14ac:dyDescent="0.25">
      <c r="A95" s="5" t="s">
        <v>767</v>
      </c>
    </row>
    <row r="96" spans="1:1" x14ac:dyDescent="0.25">
      <c r="A96" s="5" t="s">
        <v>770</v>
      </c>
    </row>
    <row r="97" spans="1:1" x14ac:dyDescent="0.25">
      <c r="A97" s="5" t="s">
        <v>772</v>
      </c>
    </row>
    <row r="98" spans="1:1" x14ac:dyDescent="0.25">
      <c r="A98" s="5" t="s">
        <v>772</v>
      </c>
    </row>
    <row r="99" spans="1:1" x14ac:dyDescent="0.25">
      <c r="A99" s="5" t="s">
        <v>772</v>
      </c>
    </row>
    <row r="100" spans="1:1" x14ac:dyDescent="0.25">
      <c r="A100" s="5" t="s">
        <v>776</v>
      </c>
    </row>
    <row r="101" spans="1:1" x14ac:dyDescent="0.25">
      <c r="A101" s="5" t="s">
        <v>778</v>
      </c>
    </row>
    <row r="102" spans="1:1" x14ac:dyDescent="0.25">
      <c r="A102" s="5" t="s">
        <v>780</v>
      </c>
    </row>
    <row r="103" spans="1:1" x14ac:dyDescent="0.25">
      <c r="A103" s="5" t="s">
        <v>785</v>
      </c>
    </row>
    <row r="104" spans="1:1" x14ac:dyDescent="0.25">
      <c r="A104" s="5" t="s">
        <v>788</v>
      </c>
    </row>
    <row r="105" spans="1:1" x14ac:dyDescent="0.25">
      <c r="A105" s="5" t="s">
        <v>790</v>
      </c>
    </row>
    <row r="106" spans="1:1" x14ac:dyDescent="0.25">
      <c r="A106" s="5" t="s">
        <v>794</v>
      </c>
    </row>
    <row r="107" spans="1:1" x14ac:dyDescent="0.25">
      <c r="A107" s="5" t="s">
        <v>798</v>
      </c>
    </row>
    <row r="108" spans="1:1" x14ac:dyDescent="0.25">
      <c r="A108" s="5" t="s">
        <v>802</v>
      </c>
    </row>
    <row r="109" spans="1:1" x14ac:dyDescent="0.25">
      <c r="A109" s="5" t="s">
        <v>805</v>
      </c>
    </row>
    <row r="110" spans="1:1" x14ac:dyDescent="0.25">
      <c r="A110" s="5" t="s">
        <v>809</v>
      </c>
    </row>
    <row r="111" spans="1:1" x14ac:dyDescent="0.25">
      <c r="A111" s="5" t="s">
        <v>815</v>
      </c>
    </row>
    <row r="112" spans="1:1" x14ac:dyDescent="0.25">
      <c r="A112" s="5" t="s">
        <v>818</v>
      </c>
    </row>
    <row r="113" spans="1:1" x14ac:dyDescent="0.25">
      <c r="A113" s="5" t="s">
        <v>822</v>
      </c>
    </row>
    <row r="114" spans="1:1" x14ac:dyDescent="0.25">
      <c r="A114" s="5" t="s">
        <v>828</v>
      </c>
    </row>
    <row r="115" spans="1:1" x14ac:dyDescent="0.25">
      <c r="A115" s="5" t="s">
        <v>831</v>
      </c>
    </row>
    <row r="116" spans="1:1" x14ac:dyDescent="0.25">
      <c r="A116" s="5" t="s">
        <v>835</v>
      </c>
    </row>
    <row r="117" spans="1:1" x14ac:dyDescent="0.25">
      <c r="A117" s="5" t="s">
        <v>839</v>
      </c>
    </row>
    <row r="118" spans="1:1" x14ac:dyDescent="0.25">
      <c r="A118" s="5" t="s">
        <v>842</v>
      </c>
    </row>
    <row r="119" spans="1:1" x14ac:dyDescent="0.25">
      <c r="A119" s="5" t="s">
        <v>845</v>
      </c>
    </row>
    <row r="120" spans="1:1" x14ac:dyDescent="0.25">
      <c r="A120" s="5" t="s">
        <v>849</v>
      </c>
    </row>
    <row r="121" spans="1:1" x14ac:dyDescent="0.25">
      <c r="A121" s="5" t="s">
        <v>408</v>
      </c>
    </row>
    <row r="122" spans="1:1" x14ac:dyDescent="0.25">
      <c r="A122" s="5" t="s">
        <v>855</v>
      </c>
    </row>
    <row r="123" spans="1:1" x14ac:dyDescent="0.25">
      <c r="A123" s="5" t="s">
        <v>858</v>
      </c>
    </row>
    <row r="124" spans="1:1" x14ac:dyDescent="0.25">
      <c r="A124" s="5" t="s">
        <v>860</v>
      </c>
    </row>
    <row r="125" spans="1:1" x14ac:dyDescent="0.25">
      <c r="A125" s="5" t="s">
        <v>862</v>
      </c>
    </row>
    <row r="126" spans="1:1" x14ac:dyDescent="0.25">
      <c r="A126" s="5" t="s">
        <v>865</v>
      </c>
    </row>
    <row r="127" spans="1:1" x14ac:dyDescent="0.25">
      <c r="A127" s="5" t="s">
        <v>869</v>
      </c>
    </row>
    <row r="128" spans="1:1" x14ac:dyDescent="0.25">
      <c r="A128" s="5" t="s">
        <v>873</v>
      </c>
    </row>
    <row r="129" spans="1:1" x14ac:dyDescent="0.25">
      <c r="A129" s="5" t="s">
        <v>877</v>
      </c>
    </row>
    <row r="130" spans="1:1" x14ac:dyDescent="0.25">
      <c r="A130" s="5" t="s">
        <v>881</v>
      </c>
    </row>
    <row r="131" spans="1:1" x14ac:dyDescent="0.25">
      <c r="A131" s="5" t="s">
        <v>885</v>
      </c>
    </row>
    <row r="132" spans="1:1" x14ac:dyDescent="0.25">
      <c r="A132" s="5" t="s">
        <v>889</v>
      </c>
    </row>
    <row r="133" spans="1:1" x14ac:dyDescent="0.25">
      <c r="A133" s="5" t="s">
        <v>892</v>
      </c>
    </row>
    <row r="134" spans="1:1" x14ac:dyDescent="0.25">
      <c r="A134" s="5" t="s">
        <v>895</v>
      </c>
    </row>
    <row r="135" spans="1:1" x14ac:dyDescent="0.25">
      <c r="A135" s="5" t="s">
        <v>898</v>
      </c>
    </row>
    <row r="136" spans="1:1" x14ac:dyDescent="0.25">
      <c r="A136" s="5" t="s">
        <v>901</v>
      </c>
    </row>
    <row r="137" spans="1:1" x14ac:dyDescent="0.25">
      <c r="A137" s="5" t="s">
        <v>905</v>
      </c>
    </row>
    <row r="138" spans="1:1" x14ac:dyDescent="0.25">
      <c r="A138" s="5" t="s">
        <v>907</v>
      </c>
    </row>
    <row r="139" spans="1:1" x14ac:dyDescent="0.25">
      <c r="A139" s="5" t="s">
        <v>910</v>
      </c>
    </row>
    <row r="140" spans="1:1" x14ac:dyDescent="0.25">
      <c r="A140" s="5" t="s">
        <v>1071</v>
      </c>
    </row>
    <row r="141" spans="1:1" x14ac:dyDescent="0.25">
      <c r="A141" s="5" t="s">
        <v>914</v>
      </c>
    </row>
    <row r="142" spans="1:1" x14ac:dyDescent="0.25">
      <c r="A142" s="5" t="s">
        <v>536</v>
      </c>
    </row>
    <row r="143" spans="1:1" x14ac:dyDescent="0.25">
      <c r="A143" s="5" t="s">
        <v>540</v>
      </c>
    </row>
    <row r="144" spans="1:1" x14ac:dyDescent="0.25">
      <c r="A144" s="5" t="s">
        <v>544</v>
      </c>
    </row>
    <row r="145" spans="1:1" x14ac:dyDescent="0.25">
      <c r="A145" s="5" t="s">
        <v>88</v>
      </c>
    </row>
    <row r="146" spans="1:1" x14ac:dyDescent="0.25">
      <c r="A146" s="5" t="s">
        <v>549</v>
      </c>
    </row>
    <row r="147" spans="1:1" x14ac:dyDescent="0.25">
      <c r="A147" s="5" t="s">
        <v>554</v>
      </c>
    </row>
    <row r="148" spans="1:1" x14ac:dyDescent="0.25">
      <c r="A148" s="5" t="s">
        <v>557</v>
      </c>
    </row>
    <row r="149" spans="1:1" x14ac:dyDescent="0.25">
      <c r="A149" s="5" t="s">
        <v>561</v>
      </c>
    </row>
    <row r="150" spans="1:1" x14ac:dyDescent="0.25">
      <c r="A150" s="5" t="s">
        <v>183</v>
      </c>
    </row>
    <row r="151" spans="1:1" x14ac:dyDescent="0.25">
      <c r="A151" s="5" t="s">
        <v>569</v>
      </c>
    </row>
    <row r="152" spans="1:1" x14ac:dyDescent="0.25">
      <c r="A152" s="5" t="s">
        <v>572</v>
      </c>
    </row>
    <row r="153" spans="1:1" x14ac:dyDescent="0.25">
      <c r="A153" s="5" t="s">
        <v>577</v>
      </c>
    </row>
    <row r="154" spans="1:1" x14ac:dyDescent="0.25">
      <c r="A154" s="5" t="s">
        <v>580</v>
      </c>
    </row>
    <row r="155" spans="1:1" x14ac:dyDescent="0.25">
      <c r="A155" s="5" t="s">
        <v>585</v>
      </c>
    </row>
    <row r="156" spans="1:1" x14ac:dyDescent="0.25">
      <c r="A156" s="5" t="s">
        <v>590</v>
      </c>
    </row>
    <row r="157" spans="1:1" x14ac:dyDescent="0.25">
      <c r="A157" s="5" t="s">
        <v>290</v>
      </c>
    </row>
    <row r="158" spans="1:1" x14ac:dyDescent="0.25">
      <c r="A158" s="5" t="s">
        <v>591</v>
      </c>
    </row>
    <row r="159" spans="1:1" x14ac:dyDescent="0.25">
      <c r="A159" s="5" t="s">
        <v>593</v>
      </c>
    </row>
    <row r="160" spans="1:1" x14ac:dyDescent="0.25">
      <c r="A160" s="5" t="s">
        <v>596</v>
      </c>
    </row>
    <row r="161" spans="1:1" x14ac:dyDescent="0.25">
      <c r="A161" s="5" t="s">
        <v>320</v>
      </c>
    </row>
    <row r="162" spans="1:1" x14ac:dyDescent="0.25">
      <c r="A162" s="5" t="s">
        <v>322</v>
      </c>
    </row>
    <row r="163" spans="1:1" x14ac:dyDescent="0.25">
      <c r="A163" s="5" t="s">
        <v>327</v>
      </c>
    </row>
    <row r="164" spans="1:1" x14ac:dyDescent="0.25">
      <c r="A164" s="5" t="s">
        <v>331</v>
      </c>
    </row>
    <row r="165" spans="1:1" x14ac:dyDescent="0.25">
      <c r="A165" s="5" t="s">
        <v>338</v>
      </c>
    </row>
    <row r="166" spans="1:1" x14ac:dyDescent="0.25">
      <c r="A166" s="5" t="s">
        <v>342</v>
      </c>
    </row>
    <row r="167" spans="1:1" x14ac:dyDescent="0.25">
      <c r="A167" s="5" t="s">
        <v>346</v>
      </c>
    </row>
    <row r="168" spans="1:1" x14ac:dyDescent="0.25">
      <c r="A168" s="5" t="s">
        <v>352</v>
      </c>
    </row>
    <row r="169" spans="1:1" x14ac:dyDescent="0.25">
      <c r="A169" s="5" t="s">
        <v>356</v>
      </c>
    </row>
    <row r="170" spans="1:1" x14ac:dyDescent="0.25">
      <c r="A170" s="5" t="s">
        <v>360</v>
      </c>
    </row>
    <row r="171" spans="1:1" x14ac:dyDescent="0.25">
      <c r="A171" s="5" t="s">
        <v>364</v>
      </c>
    </row>
    <row r="172" spans="1:1" x14ac:dyDescent="0.25">
      <c r="A172" s="5" t="s">
        <v>369</v>
      </c>
    </row>
    <row r="173" spans="1:1" x14ac:dyDescent="0.25">
      <c r="A173" s="5" t="s">
        <v>372</v>
      </c>
    </row>
    <row r="174" spans="1:1" x14ac:dyDescent="0.25">
      <c r="A174" s="5" t="s">
        <v>376</v>
      </c>
    </row>
    <row r="175" spans="1:1" x14ac:dyDescent="0.25">
      <c r="A175" s="5" t="s">
        <v>380</v>
      </c>
    </row>
    <row r="176" spans="1:1" x14ac:dyDescent="0.25">
      <c r="A176" s="5" t="s">
        <v>385</v>
      </c>
    </row>
    <row r="177" spans="1:1" x14ac:dyDescent="0.25">
      <c r="A177" s="5" t="s">
        <v>389</v>
      </c>
    </row>
    <row r="178" spans="1:1" x14ac:dyDescent="0.25">
      <c r="A178" s="5" t="s">
        <v>389</v>
      </c>
    </row>
    <row r="179" spans="1:1" x14ac:dyDescent="0.25">
      <c r="A179" s="5" t="s">
        <v>395</v>
      </c>
    </row>
    <row r="180" spans="1:1" x14ac:dyDescent="0.25">
      <c r="A180" s="5" t="s">
        <v>399</v>
      </c>
    </row>
    <row r="181" spans="1:1" x14ac:dyDescent="0.25">
      <c r="A181" s="5" t="s">
        <v>404</v>
      </c>
    </row>
    <row r="182" spans="1:1" x14ac:dyDescent="0.25">
      <c r="A182" s="5" t="s">
        <v>410</v>
      </c>
    </row>
    <row r="183" spans="1:1" x14ac:dyDescent="0.25">
      <c r="A183" s="5" t="s">
        <v>413</v>
      </c>
    </row>
    <row r="184" spans="1:1" x14ac:dyDescent="0.25">
      <c r="A184" s="5" t="s">
        <v>418</v>
      </c>
    </row>
    <row r="185" spans="1:1" x14ac:dyDescent="0.25">
      <c r="A185" s="5" t="s">
        <v>422</v>
      </c>
    </row>
    <row r="186" spans="1:1" x14ac:dyDescent="0.25">
      <c r="A186" s="5" t="s">
        <v>429</v>
      </c>
    </row>
    <row r="187" spans="1:1" x14ac:dyDescent="0.25">
      <c r="A187" s="5" t="s">
        <v>434</v>
      </c>
    </row>
    <row r="188" spans="1:1" x14ac:dyDescent="0.25">
      <c r="A188" s="5" t="s">
        <v>439</v>
      </c>
    </row>
    <row r="189" spans="1:1" x14ac:dyDescent="0.25">
      <c r="A189" s="5" t="s">
        <v>444</v>
      </c>
    </row>
    <row r="190" spans="1:1" x14ac:dyDescent="0.25">
      <c r="A190" s="5" t="s">
        <v>448</v>
      </c>
    </row>
    <row r="191" spans="1:1" x14ac:dyDescent="0.25">
      <c r="A191" s="5" t="s">
        <v>454</v>
      </c>
    </row>
    <row r="192" spans="1:1" x14ac:dyDescent="0.25">
      <c r="A192" s="5" t="s">
        <v>198</v>
      </c>
    </row>
    <row r="193" spans="1:1" x14ac:dyDescent="0.25">
      <c r="A193" s="5" t="s">
        <v>460</v>
      </c>
    </row>
    <row r="194" spans="1:1" x14ac:dyDescent="0.25">
      <c r="A194" s="5" t="s">
        <v>463</v>
      </c>
    </row>
    <row r="195" spans="1:1" x14ac:dyDescent="0.25">
      <c r="A195" s="5" t="s">
        <v>465</v>
      </c>
    </row>
    <row r="196" spans="1:1" x14ac:dyDescent="0.25">
      <c r="A196" s="5" t="s">
        <v>468</v>
      </c>
    </row>
    <row r="197" spans="1:1" x14ac:dyDescent="0.25">
      <c r="A197" s="5" t="s">
        <v>470</v>
      </c>
    </row>
    <row r="198" spans="1:1" x14ac:dyDescent="0.25">
      <c r="A198" s="5" t="s">
        <v>282</v>
      </c>
    </row>
    <row r="199" spans="1:1" x14ac:dyDescent="0.25">
      <c r="A199" s="5" t="s">
        <v>477</v>
      </c>
    </row>
    <row r="200" spans="1:1" x14ac:dyDescent="0.25">
      <c r="A200" s="5" t="s">
        <v>482</v>
      </c>
    </row>
    <row r="201" spans="1:1" x14ac:dyDescent="0.25">
      <c r="A201" s="5" t="s">
        <v>486</v>
      </c>
    </row>
    <row r="202" spans="1:1" x14ac:dyDescent="0.25">
      <c r="A202" s="5" t="s">
        <v>494</v>
      </c>
    </row>
    <row r="203" spans="1:1" x14ac:dyDescent="0.25">
      <c r="A203" s="5" t="s">
        <v>497</v>
      </c>
    </row>
    <row r="204" spans="1:1" x14ac:dyDescent="0.25">
      <c r="A204" s="5" t="s">
        <v>501</v>
      </c>
    </row>
    <row r="205" spans="1:1" x14ac:dyDescent="0.25">
      <c r="A205" s="5" t="s">
        <v>505</v>
      </c>
    </row>
    <row r="206" spans="1:1" x14ac:dyDescent="0.25">
      <c r="A206" s="5" t="s">
        <v>509</v>
      </c>
    </row>
    <row r="207" spans="1:1" x14ac:dyDescent="0.25">
      <c r="A207" s="5" t="s">
        <v>514</v>
      </c>
    </row>
    <row r="208" spans="1:1" x14ac:dyDescent="0.25">
      <c r="A208" s="5" t="s">
        <v>518</v>
      </c>
    </row>
    <row r="209" spans="1:1" x14ac:dyDescent="0.25">
      <c r="A209" s="5" t="s">
        <v>522</v>
      </c>
    </row>
    <row r="210" spans="1:1" x14ac:dyDescent="0.25">
      <c r="A210" s="5" t="s">
        <v>526</v>
      </c>
    </row>
    <row r="211" spans="1:1" x14ac:dyDescent="0.25">
      <c r="A211" s="5" t="s">
        <v>532</v>
      </c>
    </row>
    <row r="212" spans="1:1" x14ac:dyDescent="0.25">
      <c r="A212" s="5" t="s">
        <v>27</v>
      </c>
    </row>
    <row r="213" spans="1:1" x14ac:dyDescent="0.25">
      <c r="A213" s="5" t="s">
        <v>37</v>
      </c>
    </row>
    <row r="214" spans="1:1" x14ac:dyDescent="0.25">
      <c r="A214" s="5" t="s">
        <v>60</v>
      </c>
    </row>
    <row r="215" spans="1:1" x14ac:dyDescent="0.25">
      <c r="A215" s="5" t="s">
        <v>68</v>
      </c>
    </row>
    <row r="216" spans="1:1" x14ac:dyDescent="0.25">
      <c r="A216" s="5" t="s">
        <v>74</v>
      </c>
    </row>
    <row r="217" spans="1:1" x14ac:dyDescent="0.25">
      <c r="A217" s="5" t="s">
        <v>78</v>
      </c>
    </row>
    <row r="218" spans="1:1" x14ac:dyDescent="0.25">
      <c r="A218" s="5" t="s">
        <v>83</v>
      </c>
    </row>
    <row r="219" spans="1:1" x14ac:dyDescent="0.25">
      <c r="A219" s="5" t="s">
        <v>92</v>
      </c>
    </row>
    <row r="220" spans="1:1" x14ac:dyDescent="0.25">
      <c r="A220" s="5" t="s">
        <v>95</v>
      </c>
    </row>
    <row r="221" spans="1:1" x14ac:dyDescent="0.25">
      <c r="A221" s="5" t="s">
        <v>97</v>
      </c>
    </row>
    <row r="222" spans="1:1" x14ac:dyDescent="0.25">
      <c r="A222" s="5" t="s">
        <v>102</v>
      </c>
    </row>
    <row r="223" spans="1:1" x14ac:dyDescent="0.25">
      <c r="A223" s="5" t="s">
        <v>106</v>
      </c>
    </row>
    <row r="224" spans="1:1" x14ac:dyDescent="0.25">
      <c r="A224" s="5" t="s">
        <v>115</v>
      </c>
    </row>
    <row r="225" spans="1:1" x14ac:dyDescent="0.25">
      <c r="A225" s="5" t="s">
        <v>119</v>
      </c>
    </row>
    <row r="226" spans="1:1" x14ac:dyDescent="0.25">
      <c r="A226" s="5" t="s">
        <v>122</v>
      </c>
    </row>
    <row r="227" spans="1:1" x14ac:dyDescent="0.25">
      <c r="A227" s="5" t="s">
        <v>130</v>
      </c>
    </row>
    <row r="228" spans="1:1" x14ac:dyDescent="0.25">
      <c r="A228" s="5" t="s">
        <v>132</v>
      </c>
    </row>
    <row r="229" spans="1:1" x14ac:dyDescent="0.25">
      <c r="A229" s="5" t="s">
        <v>136</v>
      </c>
    </row>
    <row r="230" spans="1:1" x14ac:dyDescent="0.25">
      <c r="A230" s="5" t="s">
        <v>142</v>
      </c>
    </row>
    <row r="231" spans="1:1" x14ac:dyDescent="0.25">
      <c r="A231" s="5" t="s">
        <v>145</v>
      </c>
    </row>
    <row r="232" spans="1:1" x14ac:dyDescent="0.25">
      <c r="A232" s="5" t="s">
        <v>149</v>
      </c>
    </row>
    <row r="233" spans="1:1" x14ac:dyDescent="0.25">
      <c r="A233" s="5" t="s">
        <v>152</v>
      </c>
    </row>
    <row r="234" spans="1:1" x14ac:dyDescent="0.25">
      <c r="A234" s="5" t="s">
        <v>160</v>
      </c>
    </row>
    <row r="235" spans="1:1" x14ac:dyDescent="0.25">
      <c r="A235" s="5" t="s">
        <v>165</v>
      </c>
    </row>
    <row r="236" spans="1:1" x14ac:dyDescent="0.25">
      <c r="A236" s="5" t="s">
        <v>171</v>
      </c>
    </row>
    <row r="237" spans="1:1" x14ac:dyDescent="0.25">
      <c r="A237" s="5" t="s">
        <v>175</v>
      </c>
    </row>
    <row r="238" spans="1:1" x14ac:dyDescent="0.25">
      <c r="A238" s="5" t="s">
        <v>180</v>
      </c>
    </row>
    <row r="239" spans="1:1" x14ac:dyDescent="0.25">
      <c r="A239" s="5" t="s">
        <v>183</v>
      </c>
    </row>
    <row r="240" spans="1:1" x14ac:dyDescent="0.25">
      <c r="A240" s="5" t="s">
        <v>187</v>
      </c>
    </row>
    <row r="241" spans="1:1" x14ac:dyDescent="0.25">
      <c r="A241" s="5" t="s">
        <v>191</v>
      </c>
    </row>
    <row r="242" spans="1:1" x14ac:dyDescent="0.25">
      <c r="A242" s="5" t="s">
        <v>196</v>
      </c>
    </row>
    <row r="243" spans="1:1" x14ac:dyDescent="0.25">
      <c r="A243" s="5" t="s">
        <v>198</v>
      </c>
    </row>
    <row r="244" spans="1:1" x14ac:dyDescent="0.25">
      <c r="A244" s="5" t="s">
        <v>205</v>
      </c>
    </row>
    <row r="245" spans="1:1" x14ac:dyDescent="0.25">
      <c r="A245" s="5" t="s">
        <v>209</v>
      </c>
    </row>
    <row r="246" spans="1:1" x14ac:dyDescent="0.25">
      <c r="A246" s="5" t="s">
        <v>214</v>
      </c>
    </row>
    <row r="247" spans="1:1" x14ac:dyDescent="0.25">
      <c r="A247" s="5" t="s">
        <v>216</v>
      </c>
    </row>
    <row r="248" spans="1:1" x14ac:dyDescent="0.25">
      <c r="A248" s="5" t="s">
        <v>219</v>
      </c>
    </row>
    <row r="249" spans="1:1" x14ac:dyDescent="0.25">
      <c r="A249" s="5" t="s">
        <v>223</v>
      </c>
    </row>
    <row r="250" spans="1:1" x14ac:dyDescent="0.25">
      <c r="A250" s="5" t="s">
        <v>227</v>
      </c>
    </row>
    <row r="251" spans="1:1" x14ac:dyDescent="0.25">
      <c r="A251" s="5" t="s">
        <v>231</v>
      </c>
    </row>
    <row r="252" spans="1:1" x14ac:dyDescent="0.25">
      <c r="A252" s="5" t="s">
        <v>235</v>
      </c>
    </row>
    <row r="253" spans="1:1" x14ac:dyDescent="0.25">
      <c r="A253" s="5" t="s">
        <v>240</v>
      </c>
    </row>
    <row r="254" spans="1:1" x14ac:dyDescent="0.25">
      <c r="A254" s="5" t="s">
        <v>240</v>
      </c>
    </row>
    <row r="255" spans="1:1" x14ac:dyDescent="0.25">
      <c r="A255" s="5" t="s">
        <v>248</v>
      </c>
    </row>
    <row r="256" spans="1:1" x14ac:dyDescent="0.25">
      <c r="A256" s="5" t="s">
        <v>252</v>
      </c>
    </row>
    <row r="257" spans="1:1" x14ac:dyDescent="0.25">
      <c r="A257" s="5" t="s">
        <v>260</v>
      </c>
    </row>
    <row r="258" spans="1:1" x14ac:dyDescent="0.25">
      <c r="A258" s="5" t="s">
        <v>267</v>
      </c>
    </row>
    <row r="259" spans="1:1" x14ac:dyDescent="0.25">
      <c r="A259" s="5" t="s">
        <v>271</v>
      </c>
    </row>
    <row r="260" spans="1:1" x14ac:dyDescent="0.25">
      <c r="A260" s="5" t="s">
        <v>271</v>
      </c>
    </row>
    <row r="261" spans="1:1" x14ac:dyDescent="0.25">
      <c r="A261" s="5" t="s">
        <v>271</v>
      </c>
    </row>
    <row r="262" spans="1:1" x14ac:dyDescent="0.25">
      <c r="A262" s="5" t="s">
        <v>276</v>
      </c>
    </row>
    <row r="263" spans="1:1" x14ac:dyDescent="0.25">
      <c r="A263" s="5" t="s">
        <v>280</v>
      </c>
    </row>
    <row r="264" spans="1:1" x14ac:dyDescent="0.25">
      <c r="A264" s="5" t="s">
        <v>285</v>
      </c>
    </row>
    <row r="265" spans="1:1" x14ac:dyDescent="0.25">
      <c r="A265" s="5" t="s">
        <v>290</v>
      </c>
    </row>
    <row r="266" spans="1:1" x14ac:dyDescent="0.25">
      <c r="A266" s="5" t="s">
        <v>295</v>
      </c>
    </row>
    <row r="267" spans="1:1" x14ac:dyDescent="0.25">
      <c r="A267" s="5" t="s">
        <v>303</v>
      </c>
    </row>
    <row r="268" spans="1:1" x14ac:dyDescent="0.25">
      <c r="A268" s="5" t="s">
        <v>308</v>
      </c>
    </row>
    <row r="269" spans="1:1" x14ac:dyDescent="0.25">
      <c r="A269" s="5" t="s">
        <v>311</v>
      </c>
    </row>
    <row r="270" spans="1:1" x14ac:dyDescent="0.25">
      <c r="A270" s="5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7" sqref="C7"/>
    </sheetView>
  </sheetViews>
  <sheetFormatPr defaultColWidth="8.85546875" defaultRowHeight="15" x14ac:dyDescent="0.25"/>
  <cols>
    <col min="1" max="1" width="10.42578125" style="8" bestFit="1" customWidth="1"/>
    <col min="2" max="2" width="12.42578125" bestFit="1" customWidth="1"/>
    <col min="3" max="3" width="71.7109375" bestFit="1" customWidth="1"/>
  </cols>
  <sheetData>
    <row r="1" spans="1:3" x14ac:dyDescent="0.25">
      <c r="A1" s="8" t="s">
        <v>1245</v>
      </c>
      <c r="B1" t="s">
        <v>1246</v>
      </c>
      <c r="C1" t="s">
        <v>1247</v>
      </c>
    </row>
    <row r="2" spans="1:3" x14ac:dyDescent="0.25">
      <c r="A2" s="7" t="s">
        <v>1242</v>
      </c>
      <c r="B2" t="s">
        <v>1239</v>
      </c>
      <c r="C2" t="s">
        <v>1243</v>
      </c>
    </row>
    <row r="3" spans="1:3" x14ac:dyDescent="0.25">
      <c r="A3" s="7" t="s">
        <v>1242</v>
      </c>
      <c r="B3" t="s">
        <v>1240</v>
      </c>
      <c r="C3" t="s">
        <v>1244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Family 9</vt:lpstr>
      <vt:lpstr>Family 26</vt:lpstr>
      <vt:lpstr>Family 75</vt:lpstr>
      <vt:lpstr>Family 220</vt:lpstr>
      <vt:lpstr>Family 81</vt:lpstr>
      <vt:lpstr>Gene list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Baschal</dc:creator>
  <cp:lastModifiedBy>Copy Editor</cp:lastModifiedBy>
  <cp:lastPrinted>2017-07-18T22:41:52Z</cp:lastPrinted>
  <dcterms:created xsi:type="dcterms:W3CDTF">2017-06-06T17:31:59Z</dcterms:created>
  <dcterms:modified xsi:type="dcterms:W3CDTF">2018-06-20T18:05:15Z</dcterms:modified>
</cp:coreProperties>
</file>