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belalcazar/Dropbox/Drelon, Belalcazar et al/REVISION for GENETICS/files for upload/final text &amp; figures/"/>
    </mc:Choice>
  </mc:AlternateContent>
  <bookViews>
    <workbookView xWindow="960" yWindow="460" windowWidth="24640" windowHeight="14000" xr2:uid="{ECDAB24E-5450-284C-8AD6-40B44F101ADF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H11" i="1"/>
  <c r="H10" i="1"/>
  <c r="H9" i="1"/>
  <c r="I9" i="1"/>
  <c r="H8" i="1"/>
  <c r="H7" i="1"/>
  <c r="I7" i="1"/>
  <c r="H6" i="1"/>
  <c r="I6" i="1"/>
  <c r="H5" i="1"/>
  <c r="I5" i="1"/>
  <c r="H4" i="1"/>
  <c r="I4" i="1"/>
</calcChain>
</file>

<file path=xl/sharedStrings.xml><?xml version="1.0" encoding="utf-8"?>
<sst xmlns="http://schemas.openxmlformats.org/spreadsheetml/2006/main" count="117" uniqueCount="59">
  <si>
    <t> FBgn0028746 </t>
  </si>
  <si>
    <t>CG18508</t>
  </si>
  <si>
    <t>yes</t>
  </si>
  <si>
    <t>NO</t>
  </si>
  <si>
    <t>YES</t>
  </si>
  <si>
    <t>q_value</t>
  </si>
  <si>
    <t>significant</t>
  </si>
  <si>
    <t>ratio</t>
  </si>
  <si>
    <t>fold change</t>
  </si>
  <si>
    <t> FBgn0053181 </t>
  </si>
  <si>
    <t>CG33181</t>
  </si>
  <si>
    <t xml:space="preserve"> -</t>
  </si>
  <si>
    <t> FBgn0038290 </t>
  </si>
  <si>
    <t>CG6912</t>
  </si>
  <si>
    <t> FBgn0021944 </t>
  </si>
  <si>
    <t>Coprox</t>
  </si>
  <si>
    <t> FBgn0039494 </t>
  </si>
  <si>
    <t>grass</t>
  </si>
  <si>
    <t> FBgn0038020 </t>
  </si>
  <si>
    <t>GstD9</t>
  </si>
  <si>
    <t> FBgn0030484 </t>
  </si>
  <si>
    <t>GstT4</t>
  </si>
  <si>
    <t> FBgn0020545 </t>
  </si>
  <si>
    <t>kraken</t>
  </si>
  <si>
    <t>FBgn0002543</t>
  </si>
  <si>
    <t>lid</t>
  </si>
  <si>
    <t>FBgn0027611</t>
  </si>
  <si>
    <t>kdm5[140] RNA-seq (log2 fold change)</t>
  </si>
  <si>
    <t>microarray kdm5[10424] fold change</t>
  </si>
  <si>
    <t>S2 cell value_1</t>
  </si>
  <si>
    <t>S2 cell value_2</t>
  </si>
  <si>
    <t> FBgn0004647 </t>
  </si>
  <si>
    <t>N</t>
  </si>
  <si>
    <t> FBgn0040752 </t>
  </si>
  <si>
    <t>Prosap</t>
  </si>
  <si>
    <t> FBgn0021800 </t>
  </si>
  <si>
    <t>Reph</t>
  </si>
  <si>
    <t> FBgn0025836 </t>
  </si>
  <si>
    <t>RhoGAP1A</t>
  </si>
  <si>
    <t> FBgn0004197 </t>
  </si>
  <si>
    <t>Ser</t>
  </si>
  <si>
    <t>Sesn</t>
  </si>
  <si>
    <t> FBgn0264089 </t>
  </si>
  <si>
    <t>sli</t>
  </si>
  <si>
    <t> FBgn0033132 </t>
  </si>
  <si>
    <t>Tsp42Ej</t>
  </si>
  <si>
    <t>kdm5[140] RNA-seq significant?</t>
  </si>
  <si>
    <t>FBgn0032253</t>
  </si>
  <si>
    <t>FBgn0031759</t>
  </si>
  <si>
    <t>FBgn0034897</t>
  </si>
  <si>
    <t>CG5322/LManI</t>
  </si>
  <si>
    <t>lea/robo2</t>
  </si>
  <si>
    <t>LM408/LManII</t>
  </si>
  <si>
    <t>gene name</t>
  </si>
  <si>
    <t>flybase reference</t>
  </si>
  <si>
    <t>S2 cell log2 (fold_change)</t>
  </si>
  <si>
    <t>kdm5[140] q value</t>
  </si>
  <si>
    <t>Microarray significant?</t>
  </si>
  <si>
    <t>Table S4: Genes dysregulated in S2 cells and either kdm5[10424] wing disc microarray or kdm5[140] RNA-seq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</si>
</sst>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Helvetica Neue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11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A763-7B32-DF49-8549-1051C4C42D6C}">
  <dimension ref="A1:N1048565"/>
  <sheetViews>
    <sheetView tabSelected="1" workbookViewId="0">
      <selection activeCell="I2" sqref="I2"/>
    </sheetView>
  </sheetViews>
  <sheetFormatPr baseColWidth="10" defaultRowHeight="16" x14ac:dyDescent="0.2"/>
  <cols>
    <col min="1" max="1" width="15.5" style="2" customWidth="1"/>
    <col min="2" max="2" width="15.5" style="3" customWidth="1"/>
    <col min="3" max="4" width="10.83203125" style="3"/>
    <col min="5" max="5" width="12.83203125" style="3" customWidth="1"/>
    <col min="6" max="8" width="10.83203125" style="3"/>
    <col min="9" max="9" width="10.83203125" style="7"/>
    <col min="10" max="10" width="14.1640625" style="3" customWidth="1"/>
    <col min="11" max="11" width="10.83203125" style="7"/>
    <col min="12" max="12" width="11.83203125" style="3" customWidth="1"/>
    <col min="13" max="13" width="14.33203125" style="7" customWidth="1"/>
    <col min="14" max="14" width="10.83203125" style="3"/>
  </cols>
  <sheetData>
    <row r="1" spans="1:14" x14ac:dyDescent="0.2">
      <c r="A1" s="4" t="s">
        <v>58</v>
      </c>
    </row>
    <row r="2" spans="1:14" x14ac:dyDescent="0.2">
      <c r="A2" s="4"/>
    </row>
    <row r="3" spans="1:14" ht="48" x14ac:dyDescent="0.2">
      <c r="A3" s="4" t="s">
        <v>54</v>
      </c>
      <c r="B3" s="8" t="s">
        <v>53</v>
      </c>
      <c r="C3" s="8" t="s">
        <v>29</v>
      </c>
      <c r="D3" s="8" t="s">
        <v>30</v>
      </c>
      <c r="E3" s="5" t="s">
        <v>55</v>
      </c>
      <c r="F3" s="8" t="s">
        <v>5</v>
      </c>
      <c r="G3" s="8" t="s">
        <v>6</v>
      </c>
      <c r="H3" s="8" t="s">
        <v>7</v>
      </c>
      <c r="I3" s="9" t="s">
        <v>8</v>
      </c>
      <c r="J3" s="5" t="s">
        <v>27</v>
      </c>
      <c r="K3" s="6" t="s">
        <v>56</v>
      </c>
      <c r="L3" s="5" t="s">
        <v>46</v>
      </c>
      <c r="M3" s="6" t="s">
        <v>28</v>
      </c>
      <c r="N3" s="5" t="s">
        <v>57</v>
      </c>
    </row>
    <row r="4" spans="1:14" x14ac:dyDescent="0.2">
      <c r="A4" s="1" t="s">
        <v>0</v>
      </c>
      <c r="B4" s="10" t="s">
        <v>1</v>
      </c>
      <c r="C4" s="3">
        <v>15.3287</v>
      </c>
      <c r="D4" s="3">
        <v>7.0631300000000001</v>
      </c>
      <c r="E4" s="3">
        <v>-1.11785</v>
      </c>
      <c r="F4" s="3">
        <v>3.00348E-2</v>
      </c>
      <c r="G4" s="3" t="s">
        <v>2</v>
      </c>
      <c r="H4" s="3">
        <f t="shared" ref="H4:H23" si="0">2^E4</f>
        <v>0.46077999886243848</v>
      </c>
      <c r="I4" s="7">
        <f t="shared" ref="I4:I7" si="1">-1/H4</f>
        <v>-2.170233088390932</v>
      </c>
      <c r="J4" s="3">
        <v>-0.67</v>
      </c>
      <c r="K4" s="7">
        <v>4.9630981377887101E-3</v>
      </c>
      <c r="L4" s="11" t="s">
        <v>4</v>
      </c>
      <c r="M4" s="7">
        <v>-1.77</v>
      </c>
      <c r="N4" s="12" t="s">
        <v>4</v>
      </c>
    </row>
    <row r="5" spans="1:14" x14ac:dyDescent="0.2">
      <c r="A5" s="1" t="s">
        <v>9</v>
      </c>
      <c r="B5" s="10" t="s">
        <v>10</v>
      </c>
      <c r="C5" s="3">
        <v>0.63792400000000005</v>
      </c>
      <c r="D5" s="3">
        <v>0.245366</v>
      </c>
      <c r="E5" s="3">
        <v>-1.37845</v>
      </c>
      <c r="F5" s="3">
        <v>4.1689299999999999E-2</v>
      </c>
      <c r="G5" s="3" t="s">
        <v>2</v>
      </c>
      <c r="H5" s="3">
        <f t="shared" si="0"/>
        <v>0.38463181342185959</v>
      </c>
      <c r="I5" s="7">
        <f t="shared" si="1"/>
        <v>-2.5998889460118888</v>
      </c>
      <c r="J5" s="3">
        <v>-0.4</v>
      </c>
      <c r="K5" s="7">
        <v>1.2441273823038499E-2</v>
      </c>
      <c r="L5" s="11" t="s">
        <v>4</v>
      </c>
      <c r="M5" s="7" t="s">
        <v>11</v>
      </c>
    </row>
    <row r="6" spans="1:14" x14ac:dyDescent="0.2">
      <c r="A6" s="1" t="s">
        <v>47</v>
      </c>
      <c r="B6" s="10" t="s">
        <v>50</v>
      </c>
      <c r="C6" s="3">
        <v>10.8064</v>
      </c>
      <c r="D6" s="3">
        <v>4.5082300000000002</v>
      </c>
      <c r="E6" s="3">
        <v>-1.26125</v>
      </c>
      <c r="F6" s="3">
        <v>1.7202299999999999E-3</v>
      </c>
      <c r="G6" s="3" t="s">
        <v>2</v>
      </c>
      <c r="H6" s="3">
        <f t="shared" si="0"/>
        <v>0.41718234212264621</v>
      </c>
      <c r="I6" s="7">
        <f t="shared" si="1"/>
        <v>-2.3970333809239053</v>
      </c>
      <c r="J6" s="3">
        <v>8.0000000000000004E-4</v>
      </c>
      <c r="K6" s="7">
        <v>0.986445679240604</v>
      </c>
      <c r="L6" s="3" t="s">
        <v>3</v>
      </c>
      <c r="M6" s="7">
        <v>-2.2000000000000002</v>
      </c>
      <c r="N6" s="11" t="s">
        <v>4</v>
      </c>
    </row>
    <row r="7" spans="1:14" x14ac:dyDescent="0.2">
      <c r="A7" s="1" t="s">
        <v>12</v>
      </c>
      <c r="B7" s="10" t="s">
        <v>13</v>
      </c>
      <c r="C7" s="3">
        <v>21.7624</v>
      </c>
      <c r="D7" s="3">
        <v>11.090400000000001</v>
      </c>
      <c r="E7" s="3">
        <v>-0.97253400000000001</v>
      </c>
      <c r="F7" s="3">
        <v>5.5042800000000003E-3</v>
      </c>
      <c r="G7" s="3" t="s">
        <v>2</v>
      </c>
      <c r="H7" s="3">
        <f t="shared" si="0"/>
        <v>0.50961017917081586</v>
      </c>
      <c r="I7" s="7">
        <f t="shared" si="1"/>
        <v>-1.9622841946114478</v>
      </c>
      <c r="J7" s="3">
        <v>-1.62</v>
      </c>
      <c r="K7" s="13">
        <v>1.0140719365855E-15</v>
      </c>
      <c r="L7" s="11" t="s">
        <v>4</v>
      </c>
      <c r="M7" s="7">
        <v>-1.1000000000000001</v>
      </c>
      <c r="N7" s="11" t="s">
        <v>4</v>
      </c>
    </row>
    <row r="8" spans="1:14" x14ac:dyDescent="0.2">
      <c r="A8" s="1" t="s">
        <v>14</v>
      </c>
      <c r="B8" s="10" t="s">
        <v>15</v>
      </c>
      <c r="C8" s="3">
        <v>68.886499999999998</v>
      </c>
      <c r="D8" s="3">
        <v>102.56</v>
      </c>
      <c r="E8" s="3">
        <v>0.57418000000000002</v>
      </c>
      <c r="F8" s="3">
        <v>3.4734500000000001E-2</v>
      </c>
      <c r="G8" s="3" t="s">
        <v>2</v>
      </c>
      <c r="H8" s="3">
        <f t="shared" si="0"/>
        <v>1.488830999800717</v>
      </c>
      <c r="I8" s="7">
        <v>1.488830999800717</v>
      </c>
      <c r="J8" s="3">
        <v>0.59</v>
      </c>
      <c r="K8" s="13">
        <v>1.6251512005352501E-5</v>
      </c>
      <c r="L8" s="11" t="s">
        <v>4</v>
      </c>
      <c r="M8" s="7">
        <v>1.6</v>
      </c>
      <c r="N8" s="11" t="s">
        <v>4</v>
      </c>
    </row>
    <row r="9" spans="1:14" x14ac:dyDescent="0.2">
      <c r="A9" s="1" t="s">
        <v>16</v>
      </c>
      <c r="B9" s="10" t="s">
        <v>17</v>
      </c>
      <c r="C9" s="3">
        <v>38.6113</v>
      </c>
      <c r="D9" s="3">
        <v>21.678799999999999</v>
      </c>
      <c r="E9" s="3">
        <v>-0.83274000000000004</v>
      </c>
      <c r="F9" s="3">
        <v>1.2929E-2</v>
      </c>
      <c r="G9" s="3" t="s">
        <v>2</v>
      </c>
      <c r="H9" s="3">
        <f t="shared" si="0"/>
        <v>0.56146188760793792</v>
      </c>
      <c r="I9" s="7">
        <f>-1/H9</f>
        <v>-1.7810647918782476</v>
      </c>
      <c r="J9" s="3">
        <v>-0.72</v>
      </c>
      <c r="K9" s="7">
        <v>6.9988637305312803E-4</v>
      </c>
      <c r="L9" s="11" t="s">
        <v>4</v>
      </c>
      <c r="M9" s="7">
        <v>-1.95</v>
      </c>
      <c r="N9" s="11" t="s">
        <v>4</v>
      </c>
    </row>
    <row r="10" spans="1:14" x14ac:dyDescent="0.2">
      <c r="A10" s="1" t="s">
        <v>18</v>
      </c>
      <c r="B10" s="14" t="s">
        <v>19</v>
      </c>
      <c r="C10" s="3">
        <v>319.85000000000002</v>
      </c>
      <c r="D10" s="3">
        <v>483.66800000000001</v>
      </c>
      <c r="E10" s="3">
        <v>0.59662000000000004</v>
      </c>
      <c r="F10" s="3">
        <v>2.3248899999999999E-2</v>
      </c>
      <c r="G10" s="3" t="s">
        <v>2</v>
      </c>
      <c r="H10" s="3">
        <f t="shared" si="0"/>
        <v>1.5121696454961497</v>
      </c>
      <c r="I10" s="7">
        <v>1.5121696454961497</v>
      </c>
      <c r="J10" s="3">
        <v>1.1499999999999999</v>
      </c>
      <c r="K10" s="13">
        <v>1.28478380898489E-11</v>
      </c>
      <c r="L10" s="11" t="s">
        <v>4</v>
      </c>
      <c r="M10" s="7" t="s">
        <v>11</v>
      </c>
    </row>
    <row r="11" spans="1:14" x14ac:dyDescent="0.2">
      <c r="A11" s="1" t="s">
        <v>20</v>
      </c>
      <c r="B11" s="10" t="s">
        <v>21</v>
      </c>
      <c r="C11" s="3">
        <v>204.19499999999999</v>
      </c>
      <c r="D11" s="3">
        <v>297.95699999999999</v>
      </c>
      <c r="E11" s="3">
        <v>0.54515599999999997</v>
      </c>
      <c r="F11" s="3">
        <v>2.8893599999999998E-2</v>
      </c>
      <c r="G11" s="3" t="s">
        <v>2</v>
      </c>
      <c r="H11" s="3">
        <f t="shared" si="0"/>
        <v>1.4591781180408643</v>
      </c>
      <c r="I11" s="7">
        <v>1.4591781180408643</v>
      </c>
      <c r="J11" s="3">
        <v>0.51</v>
      </c>
      <c r="K11" s="13">
        <v>3.5111109072118099E-6</v>
      </c>
      <c r="L11" s="11" t="s">
        <v>4</v>
      </c>
      <c r="M11" s="7" t="s">
        <v>11</v>
      </c>
    </row>
    <row r="12" spans="1:14" x14ac:dyDescent="0.2">
      <c r="A12" s="1" t="s">
        <v>22</v>
      </c>
      <c r="B12" s="10" t="s">
        <v>23</v>
      </c>
      <c r="C12" s="3">
        <v>56.066299999999998</v>
      </c>
      <c r="D12" s="3">
        <v>83.353899999999996</v>
      </c>
      <c r="E12" s="3">
        <v>0.57211500000000004</v>
      </c>
      <c r="F12" s="3">
        <v>4.05586E-2</v>
      </c>
      <c r="G12" s="3" t="s">
        <v>2</v>
      </c>
      <c r="H12" s="3">
        <f t="shared" si="0"/>
        <v>1.4867014875465057</v>
      </c>
      <c r="I12" s="7">
        <v>1.4867014875465057</v>
      </c>
      <c r="J12" s="3">
        <v>0.51</v>
      </c>
      <c r="K12" s="13">
        <v>3.5331629479784601E-6</v>
      </c>
      <c r="L12" s="11" t="s">
        <v>4</v>
      </c>
      <c r="M12" s="7">
        <v>1.31</v>
      </c>
      <c r="N12" s="11" t="s">
        <v>4</v>
      </c>
    </row>
    <row r="13" spans="1:14" x14ac:dyDescent="0.2">
      <c r="A13" s="1" t="s">
        <v>24</v>
      </c>
      <c r="B13" s="10" t="s">
        <v>51</v>
      </c>
      <c r="C13" s="3">
        <v>2.2716500000000002</v>
      </c>
      <c r="D13" s="3">
        <v>1.0625199999999999</v>
      </c>
      <c r="E13" s="3">
        <v>-1.0962499999999999</v>
      </c>
      <c r="F13" s="3">
        <v>1.2929E-2</v>
      </c>
      <c r="G13" s="3" t="s">
        <v>2</v>
      </c>
      <c r="H13" s="3">
        <f t="shared" si="0"/>
        <v>0.46773069034039488</v>
      </c>
      <c r="I13" s="7">
        <f>-1/H13</f>
        <v>-2.1379824344479976</v>
      </c>
      <c r="J13" s="3">
        <v>-0.39</v>
      </c>
      <c r="K13" s="7">
        <v>1.4461935983526E-3</v>
      </c>
      <c r="L13" s="11" t="s">
        <v>4</v>
      </c>
      <c r="M13" s="7" t="s">
        <v>11</v>
      </c>
    </row>
    <row r="14" spans="1:14" x14ac:dyDescent="0.2">
      <c r="A14" s="1" t="s">
        <v>48</v>
      </c>
      <c r="B14" s="10" t="s">
        <v>25</v>
      </c>
      <c r="C14" s="3">
        <v>37.214500000000001</v>
      </c>
      <c r="D14" s="3">
        <v>14.941800000000001</v>
      </c>
      <c r="E14" s="3">
        <v>-1.3165199999999999</v>
      </c>
      <c r="F14" s="3">
        <v>1.7202299999999999E-3</v>
      </c>
      <c r="G14" s="3" t="s">
        <v>2</v>
      </c>
      <c r="H14" s="3">
        <f t="shared" si="0"/>
        <v>0.40150225621332275</v>
      </c>
      <c r="I14" s="7">
        <f>-1/H14</f>
        <v>-2.4906460288200436</v>
      </c>
      <c r="J14" s="3" t="s">
        <v>11</v>
      </c>
      <c r="K14" s="13">
        <v>5.7318266677134903E-9</v>
      </c>
      <c r="L14" s="11" t="s">
        <v>4</v>
      </c>
      <c r="M14" s="7">
        <v>-50</v>
      </c>
      <c r="N14" s="11" t="s">
        <v>4</v>
      </c>
    </row>
    <row r="15" spans="1:14" x14ac:dyDescent="0.2">
      <c r="A15" s="1" t="s">
        <v>26</v>
      </c>
      <c r="B15" s="10" t="s">
        <v>52</v>
      </c>
      <c r="C15" s="3">
        <v>136.81700000000001</v>
      </c>
      <c r="D15" s="3">
        <v>90.840599999999995</v>
      </c>
      <c r="E15" s="3">
        <v>-0.59084300000000001</v>
      </c>
      <c r="F15" s="3">
        <v>1.45319E-2</v>
      </c>
      <c r="G15" s="3" t="s">
        <v>2</v>
      </c>
      <c r="H15" s="3">
        <f t="shared" si="0"/>
        <v>0.66395482955150242</v>
      </c>
      <c r="I15" s="7">
        <f>-1/H15</f>
        <v>-1.5061265548373135</v>
      </c>
      <c r="J15" s="3">
        <v>-0.87</v>
      </c>
      <c r="K15" s="13">
        <v>1.8351154543292401E-19</v>
      </c>
      <c r="L15" s="11" t="s">
        <v>4</v>
      </c>
      <c r="M15" s="7">
        <v>-5.98</v>
      </c>
      <c r="N15" s="11" t="s">
        <v>4</v>
      </c>
    </row>
    <row r="16" spans="1:14" x14ac:dyDescent="0.2">
      <c r="A16" s="1" t="s">
        <v>31</v>
      </c>
      <c r="B16" s="10" t="s">
        <v>32</v>
      </c>
      <c r="C16" s="3">
        <v>7.2738899999999997</v>
      </c>
      <c r="D16" s="3">
        <v>4.3715900000000003</v>
      </c>
      <c r="E16" s="3">
        <v>-0.734568</v>
      </c>
      <c r="F16" s="3">
        <v>1.6057200000000001E-2</v>
      </c>
      <c r="G16" s="3" t="s">
        <v>2</v>
      </c>
      <c r="H16" s="3">
        <f t="shared" si="0"/>
        <v>0.60099796040020115</v>
      </c>
      <c r="I16" s="7">
        <f>-1/H16</f>
        <v>-1.6638991575513928</v>
      </c>
      <c r="J16" s="3">
        <v>-0.49</v>
      </c>
      <c r="K16" s="7">
        <v>4.4189276959145398E-4</v>
      </c>
      <c r="L16" s="11" t="s">
        <v>4</v>
      </c>
      <c r="M16" s="7" t="s">
        <v>11</v>
      </c>
    </row>
    <row r="17" spans="1:14" x14ac:dyDescent="0.2">
      <c r="A17" s="1" t="s">
        <v>33</v>
      </c>
      <c r="B17" s="15" t="s">
        <v>34</v>
      </c>
      <c r="C17" s="3">
        <v>21.330500000000001</v>
      </c>
      <c r="D17" s="3">
        <v>14.157</v>
      </c>
      <c r="E17" s="3">
        <v>-0.59139600000000003</v>
      </c>
      <c r="F17" s="3">
        <v>2.0502300000000001E-2</v>
      </c>
      <c r="G17" s="3" t="s">
        <v>2</v>
      </c>
      <c r="H17" s="3">
        <f t="shared" si="0"/>
        <v>0.66370037753644673</v>
      </c>
      <c r="I17" s="7">
        <f t="shared" ref="I17:I18" si="2">-1/H17</f>
        <v>-1.5067039794550752</v>
      </c>
      <c r="J17" s="3">
        <v>-0.33</v>
      </c>
      <c r="K17" s="7">
        <v>4.1655888996682596E-3</v>
      </c>
      <c r="L17" s="11" t="s">
        <v>4</v>
      </c>
      <c r="M17" s="7" t="s">
        <v>11</v>
      </c>
    </row>
    <row r="18" spans="1:14" x14ac:dyDescent="0.2">
      <c r="A18" s="1" t="s">
        <v>35</v>
      </c>
      <c r="B18" s="15" t="s">
        <v>36</v>
      </c>
      <c r="C18" s="3">
        <v>8.4209599999999991</v>
      </c>
      <c r="D18" s="3">
        <v>4.7713200000000002</v>
      </c>
      <c r="E18" s="3">
        <v>-0.81959800000000005</v>
      </c>
      <c r="F18" s="3">
        <v>1.53093E-2</v>
      </c>
      <c r="G18" s="3" t="s">
        <v>2</v>
      </c>
      <c r="H18" s="3">
        <f t="shared" si="0"/>
        <v>0.56659980094957418</v>
      </c>
      <c r="I18" s="7">
        <f t="shared" si="2"/>
        <v>-1.7649141392638739</v>
      </c>
      <c r="J18" s="3">
        <v>-1.1000000000000001</v>
      </c>
      <c r="K18" s="13">
        <v>2.53462384990242E-18</v>
      </c>
      <c r="L18" s="11" t="s">
        <v>4</v>
      </c>
      <c r="M18" s="7">
        <v>-2.8</v>
      </c>
      <c r="N18" s="11" t="s">
        <v>4</v>
      </c>
    </row>
    <row r="19" spans="1:14" x14ac:dyDescent="0.2">
      <c r="A19" s="1" t="s">
        <v>37</v>
      </c>
      <c r="B19" s="15" t="s">
        <v>38</v>
      </c>
      <c r="C19" s="3">
        <v>1.2351300000000001</v>
      </c>
      <c r="D19" s="3">
        <v>0.54593000000000003</v>
      </c>
      <c r="E19" s="3">
        <v>-1.17787</v>
      </c>
      <c r="F19" s="3">
        <v>3.00348E-2</v>
      </c>
      <c r="G19" s="3" t="s">
        <v>2</v>
      </c>
      <c r="H19" s="3">
        <f t="shared" si="0"/>
        <v>0.4420035922981248</v>
      </c>
      <c r="I19" s="7">
        <f>-1/H19</f>
        <v>-2.2624250513455442</v>
      </c>
      <c r="J19" s="3">
        <v>-0.25</v>
      </c>
      <c r="K19" s="7">
        <v>4.4879805598857798E-2</v>
      </c>
      <c r="L19" s="11" t="s">
        <v>4</v>
      </c>
      <c r="M19" s="7" t="s">
        <v>11</v>
      </c>
    </row>
    <row r="20" spans="1:14" x14ac:dyDescent="0.2">
      <c r="A20" s="1" t="s">
        <v>39</v>
      </c>
      <c r="B20" s="15" t="s">
        <v>40</v>
      </c>
      <c r="C20" s="3">
        <v>5.1203200000000004</v>
      </c>
      <c r="D20" s="3">
        <v>2.8942299999999999</v>
      </c>
      <c r="E20" s="3">
        <v>-0.82305499999999998</v>
      </c>
      <c r="F20" s="3">
        <v>3.00348E-2</v>
      </c>
      <c r="G20" s="3" t="s">
        <v>2</v>
      </c>
      <c r="H20" s="3">
        <f t="shared" si="0"/>
        <v>0.56524373431099439</v>
      </c>
      <c r="I20" s="7">
        <f>-1/H20</f>
        <v>-1.7691483147866347</v>
      </c>
      <c r="J20" s="3">
        <v>-0.38</v>
      </c>
      <c r="K20" s="7">
        <v>4.8796644986551403E-3</v>
      </c>
      <c r="L20" s="12" t="s">
        <v>4</v>
      </c>
      <c r="M20" s="7" t="s">
        <v>11</v>
      </c>
    </row>
    <row r="21" spans="1:14" x14ac:dyDescent="0.2">
      <c r="A21" s="1" t="s">
        <v>49</v>
      </c>
      <c r="B21" s="15" t="s">
        <v>41</v>
      </c>
      <c r="C21" s="3">
        <v>26.1327</v>
      </c>
      <c r="D21" s="3">
        <v>11.5671</v>
      </c>
      <c r="E21" s="3">
        <v>-1.1758299999999999</v>
      </c>
      <c r="F21" s="3">
        <v>1.7202299999999999E-3</v>
      </c>
      <c r="G21" s="3" t="s">
        <v>2</v>
      </c>
      <c r="H21" s="3">
        <f t="shared" si="0"/>
        <v>0.44262903641858742</v>
      </c>
      <c r="I21" s="7">
        <f>-1/H21</f>
        <v>-2.2592281972534569</v>
      </c>
      <c r="J21" s="3">
        <v>1E-4</v>
      </c>
      <c r="K21" s="7">
        <v>0.99658206297327101</v>
      </c>
      <c r="L21" s="7" t="s">
        <v>3</v>
      </c>
      <c r="M21" s="7">
        <v>-1.8</v>
      </c>
      <c r="N21" s="11" t="s">
        <v>4</v>
      </c>
    </row>
    <row r="22" spans="1:14" x14ac:dyDescent="0.2">
      <c r="A22" s="1" t="s">
        <v>42</v>
      </c>
      <c r="B22" s="15" t="s">
        <v>43</v>
      </c>
      <c r="C22" s="3">
        <v>6.0130999999999997</v>
      </c>
      <c r="D22" s="3">
        <v>3.22471</v>
      </c>
      <c r="E22" s="3">
        <v>-0.89894200000000002</v>
      </c>
      <c r="F22" s="3">
        <v>4.3617999999999999E-3</v>
      </c>
      <c r="G22" s="3" t="s">
        <v>2</v>
      </c>
      <c r="H22" s="3">
        <f t="shared" si="0"/>
        <v>0.53627986778654169</v>
      </c>
      <c r="I22" s="7">
        <f>-1/H22</f>
        <v>-1.8646980057771538</v>
      </c>
      <c r="J22" s="3">
        <v>-0.36</v>
      </c>
      <c r="K22" s="7">
        <v>1.24737437634621E-2</v>
      </c>
      <c r="L22" s="11" t="s">
        <v>4</v>
      </c>
      <c r="M22" s="7" t="s">
        <v>11</v>
      </c>
    </row>
    <row r="23" spans="1:14" x14ac:dyDescent="0.2">
      <c r="A23" s="1" t="s">
        <v>44</v>
      </c>
      <c r="B23" s="15" t="s">
        <v>45</v>
      </c>
      <c r="C23" s="3">
        <v>0.853823</v>
      </c>
      <c r="D23" s="3">
        <v>0.14994399999999999</v>
      </c>
      <c r="E23" s="3">
        <v>-2.5095200000000002</v>
      </c>
      <c r="F23" s="3">
        <v>2.7735699999999999E-2</v>
      </c>
      <c r="G23" s="3" t="s">
        <v>2</v>
      </c>
      <c r="H23" s="3">
        <f t="shared" si="0"/>
        <v>0.17561402840536428</v>
      </c>
      <c r="I23" s="7">
        <f>-1/H23</f>
        <v>-5.6943059109818481</v>
      </c>
      <c r="J23" s="3">
        <v>-0.53</v>
      </c>
      <c r="K23" s="7">
        <v>4.2522633010858797E-2</v>
      </c>
      <c r="L23" s="11" t="s">
        <v>4</v>
      </c>
      <c r="M23" s="7" t="s">
        <v>11</v>
      </c>
    </row>
    <row r="1048565" spans="14:14" x14ac:dyDescent="0.2">
      <c r="N1048565" s="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Secombe</dc:creator>
  <cp:lastModifiedBy>Helen Belalcazar</cp:lastModifiedBy>
  <dcterms:created xsi:type="dcterms:W3CDTF">2018-03-06T20:10:42Z</dcterms:created>
  <dcterms:modified xsi:type="dcterms:W3CDTF">2018-05-08T19:25:04Z</dcterms:modified>
</cp:coreProperties>
</file>