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trien Devos\Dropbox\Papers\Rajiv_d2 characterization17\Final Version\"/>
    </mc:Choice>
  </mc:AlternateContent>
  <bookViews>
    <workbookView xWindow="0" yWindow="0" windowWidth="21600" windowHeight="9600"/>
  </bookViews>
  <sheets>
    <sheet name="Phenotypic measurement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72" i="1" l="1"/>
  <c r="I373" i="1"/>
  <c r="I374" i="1"/>
  <c r="I334" i="1"/>
  <c r="I335" i="1"/>
  <c r="I336" i="1"/>
  <c r="I282" i="1"/>
  <c r="I283" i="1"/>
  <c r="I284" i="1"/>
  <c r="I243" i="1"/>
  <c r="I244" i="1"/>
  <c r="I245" i="1"/>
  <c r="I143" i="1"/>
  <c r="I144" i="1"/>
  <c r="I145" i="1"/>
  <c r="I112" i="1"/>
  <c r="I113" i="1"/>
  <c r="I114" i="1"/>
  <c r="I76" i="1"/>
  <c r="I77" i="1"/>
  <c r="I78" i="1"/>
  <c r="I56" i="1"/>
  <c r="I57" i="1"/>
  <c r="I58" i="1"/>
  <c r="I36" i="1"/>
  <c r="I37" i="1"/>
  <c r="I38" i="1"/>
  <c r="D372" i="1" l="1"/>
  <c r="E372" i="1"/>
  <c r="G372" i="1"/>
  <c r="H372" i="1"/>
  <c r="D373" i="1"/>
  <c r="E373" i="1"/>
  <c r="G373" i="1"/>
  <c r="H373" i="1"/>
  <c r="D374" i="1"/>
  <c r="E374" i="1"/>
  <c r="G374" i="1"/>
  <c r="H374" i="1"/>
  <c r="D334" i="1"/>
  <c r="E334" i="1"/>
  <c r="G334" i="1"/>
  <c r="H334" i="1"/>
  <c r="D335" i="1"/>
  <c r="E335" i="1"/>
  <c r="G335" i="1"/>
  <c r="H335" i="1"/>
  <c r="D336" i="1"/>
  <c r="E336" i="1"/>
  <c r="G336" i="1"/>
  <c r="H336" i="1"/>
  <c r="D282" i="1"/>
  <c r="E282" i="1"/>
  <c r="G282" i="1"/>
  <c r="H282" i="1"/>
  <c r="D283" i="1"/>
  <c r="E283" i="1"/>
  <c r="G283" i="1"/>
  <c r="H283" i="1"/>
  <c r="D284" i="1"/>
  <c r="E284" i="1"/>
  <c r="G284" i="1"/>
  <c r="H284" i="1"/>
  <c r="D243" i="1"/>
  <c r="E243" i="1"/>
  <c r="G243" i="1"/>
  <c r="H243" i="1"/>
  <c r="D244" i="1"/>
  <c r="E244" i="1"/>
  <c r="G244" i="1"/>
  <c r="H244" i="1"/>
  <c r="D245" i="1"/>
  <c r="E245" i="1"/>
  <c r="G245" i="1"/>
  <c r="H245" i="1"/>
  <c r="D143" i="1"/>
  <c r="E143" i="1"/>
  <c r="G143" i="1"/>
  <c r="H143" i="1"/>
  <c r="D144" i="1"/>
  <c r="E144" i="1"/>
  <c r="G144" i="1"/>
  <c r="H144" i="1"/>
  <c r="D145" i="1"/>
  <c r="E145" i="1"/>
  <c r="G145" i="1"/>
  <c r="H145" i="1"/>
  <c r="D112" i="1"/>
  <c r="E112" i="1"/>
  <c r="G112" i="1"/>
  <c r="H112" i="1"/>
  <c r="D113" i="1"/>
  <c r="E113" i="1"/>
  <c r="G113" i="1"/>
  <c r="H113" i="1"/>
  <c r="D114" i="1"/>
  <c r="E114" i="1"/>
  <c r="G114" i="1"/>
  <c r="H114" i="1"/>
  <c r="D76" i="1"/>
  <c r="E76" i="1"/>
  <c r="G76" i="1"/>
  <c r="H76" i="1"/>
  <c r="D77" i="1"/>
  <c r="E77" i="1"/>
  <c r="G77" i="1"/>
  <c r="H77" i="1"/>
  <c r="D78" i="1"/>
  <c r="E78" i="1"/>
  <c r="G78" i="1"/>
  <c r="H78" i="1"/>
  <c r="D56" i="1"/>
  <c r="E56" i="1"/>
  <c r="G56" i="1"/>
  <c r="H56" i="1"/>
  <c r="D57" i="1"/>
  <c r="E57" i="1"/>
  <c r="G57" i="1"/>
  <c r="H57" i="1"/>
  <c r="D58" i="1"/>
  <c r="E58" i="1"/>
  <c r="G58" i="1"/>
  <c r="H58" i="1"/>
  <c r="C58" i="1"/>
  <c r="C57" i="1"/>
  <c r="C56" i="1"/>
  <c r="D36" i="1"/>
  <c r="E36" i="1"/>
  <c r="G36" i="1"/>
  <c r="H36" i="1"/>
  <c r="D37" i="1"/>
  <c r="E37" i="1"/>
  <c r="G37" i="1"/>
  <c r="H37" i="1"/>
  <c r="D38" i="1"/>
  <c r="E38" i="1"/>
  <c r="G38" i="1"/>
  <c r="H38" i="1"/>
  <c r="C374" i="1"/>
  <c r="C373" i="1"/>
  <c r="C372" i="1"/>
  <c r="C245" i="1"/>
  <c r="C244" i="1"/>
  <c r="C243" i="1"/>
  <c r="C336" i="1"/>
  <c r="C335" i="1"/>
  <c r="C334" i="1"/>
  <c r="C284" i="1"/>
  <c r="C283" i="1"/>
  <c r="C282" i="1"/>
  <c r="C145" i="1"/>
  <c r="C144" i="1"/>
  <c r="C143" i="1"/>
  <c r="C114" i="1"/>
  <c r="C113" i="1"/>
  <c r="C112" i="1"/>
  <c r="C78" i="1"/>
  <c r="C77" i="1"/>
  <c r="C76" i="1"/>
  <c r="C38" i="1"/>
  <c r="C37" i="1"/>
  <c r="C36" i="1"/>
  <c r="F359" i="1"/>
  <c r="F358" i="1"/>
  <c r="F357" i="1"/>
  <c r="F356" i="1"/>
  <c r="F355" i="1"/>
  <c r="F354" i="1"/>
  <c r="F349" i="1"/>
  <c r="F348" i="1"/>
  <c r="F347" i="1"/>
  <c r="F340" i="1"/>
  <c r="F339" i="1"/>
  <c r="F338" i="1"/>
  <c r="F365" i="1"/>
  <c r="F364" i="1"/>
  <c r="F363" i="1"/>
  <c r="F323" i="1"/>
  <c r="F322" i="1"/>
  <c r="F321" i="1"/>
  <c r="F320" i="1"/>
  <c r="F319" i="1"/>
  <c r="F318" i="1"/>
  <c r="F308" i="1"/>
  <c r="F307" i="1"/>
  <c r="F306" i="1"/>
  <c r="F299" i="1"/>
  <c r="F298" i="1"/>
  <c r="F297" i="1"/>
  <c r="F288" i="1"/>
  <c r="F287" i="1"/>
  <c r="F286" i="1"/>
  <c r="F279" i="1"/>
  <c r="F278" i="1"/>
  <c r="F277" i="1"/>
  <c r="F269" i="1"/>
  <c r="F268" i="1"/>
  <c r="F267" i="1"/>
  <c r="F257" i="1"/>
  <c r="F256" i="1"/>
  <c r="F255" i="1"/>
  <c r="F254" i="1"/>
  <c r="F253" i="1"/>
  <c r="F252" i="1"/>
  <c r="F249" i="1"/>
  <c r="F248" i="1"/>
  <c r="F247" i="1"/>
  <c r="F176" i="1"/>
  <c r="F175" i="1"/>
  <c r="F174" i="1"/>
  <c r="F173" i="1"/>
  <c r="F172" i="1"/>
  <c r="F171" i="1"/>
  <c r="F164" i="1"/>
  <c r="F163" i="1"/>
  <c r="F162" i="1"/>
  <c r="F161" i="1"/>
  <c r="F160" i="1"/>
  <c r="F159" i="1"/>
  <c r="F149" i="1"/>
  <c r="F148" i="1"/>
  <c r="F147" i="1"/>
  <c r="F142" i="1"/>
  <c r="F141" i="1"/>
  <c r="F140" i="1"/>
  <c r="F139" i="1"/>
  <c r="F138" i="1"/>
  <c r="F137" i="1"/>
  <c r="F129" i="1"/>
  <c r="F128" i="1"/>
  <c r="F127" i="1"/>
  <c r="F121" i="1"/>
  <c r="F120" i="1"/>
  <c r="F119" i="1"/>
  <c r="F118" i="1"/>
  <c r="F117" i="1"/>
  <c r="F116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113" i="1"/>
  <c r="F114" i="1"/>
  <c r="F112" i="1"/>
  <c r="F282" i="1"/>
  <c r="F284" i="1"/>
  <c r="F283" i="1"/>
  <c r="F58" i="1"/>
  <c r="F56" i="1"/>
  <c r="F57" i="1"/>
  <c r="F36" i="1"/>
  <c r="F38" i="1"/>
  <c r="F37" i="1"/>
  <c r="F145" i="1"/>
  <c r="F144" i="1"/>
  <c r="F143" i="1"/>
  <c r="F334" i="1"/>
  <c r="F336" i="1"/>
  <c r="F335" i="1"/>
  <c r="F76" i="1"/>
  <c r="F77" i="1"/>
  <c r="F78" i="1"/>
  <c r="F244" i="1"/>
  <c r="F243" i="1"/>
  <c r="F245" i="1"/>
  <c r="F374" i="1"/>
  <c r="F372" i="1"/>
  <c r="F373" i="1"/>
</calcChain>
</file>

<file path=xl/sharedStrings.xml><?xml version="1.0" encoding="utf-8"?>
<sst xmlns="http://schemas.openxmlformats.org/spreadsheetml/2006/main" count="311" uniqueCount="47">
  <si>
    <t>WT</t>
  </si>
  <si>
    <t>SE</t>
  </si>
  <si>
    <t>abcb1</t>
  </si>
  <si>
    <t>abcb19</t>
  </si>
  <si>
    <t>abcb1/19</t>
  </si>
  <si>
    <t>Mean</t>
  </si>
  <si>
    <t>stdev</t>
  </si>
  <si>
    <t>D2</t>
  </si>
  <si>
    <t>d2</t>
  </si>
  <si>
    <t>ave</t>
  </si>
  <si>
    <t>AtCDNA</t>
  </si>
  <si>
    <t>Leaf length (cm)</t>
  </si>
  <si>
    <t>Leaf width (cm)</t>
  </si>
  <si>
    <t>Length:width ratio</t>
  </si>
  <si>
    <t>Rosette width (cm)</t>
  </si>
  <si>
    <t>L1</t>
  </si>
  <si>
    <t>L2</t>
  </si>
  <si>
    <t>L3</t>
  </si>
  <si>
    <t>L4</t>
  </si>
  <si>
    <t>D2_AtTail</t>
  </si>
  <si>
    <t>L5</t>
  </si>
  <si>
    <t>d2_AtTail</t>
  </si>
  <si>
    <t>L6</t>
  </si>
  <si>
    <t>L7</t>
  </si>
  <si>
    <t>L8</t>
  </si>
  <si>
    <t>L9</t>
  </si>
  <si>
    <t>Inflorescence stem height</t>
  </si>
  <si>
    <t>Days to flowering</t>
  </si>
  <si>
    <t>Line</t>
  </si>
  <si>
    <r>
      <t>Number of plants analyzed</t>
    </r>
    <r>
      <rPr>
        <b/>
        <vertAlign val="superscript"/>
        <sz val="12"/>
        <color theme="1"/>
        <rFont val="Calibri"/>
        <family val="2"/>
        <scheme val="minor"/>
      </rPr>
      <t>1</t>
    </r>
  </si>
  <si>
    <t>Dwarf:Tall ratios</t>
  </si>
  <si>
    <t>1:11</t>
  </si>
  <si>
    <t>1:9</t>
  </si>
  <si>
    <t>3:9</t>
  </si>
  <si>
    <t>3:7</t>
  </si>
  <si>
    <t>8:2</t>
  </si>
  <si>
    <t>5:11</t>
  </si>
  <si>
    <t>3:4</t>
  </si>
  <si>
    <t>2:8</t>
  </si>
  <si>
    <t>5:7</t>
  </si>
  <si>
    <t>2:13</t>
  </si>
  <si>
    <t>2:11</t>
  </si>
  <si>
    <t>Not segregating</t>
  </si>
  <si>
    <r>
      <t xml:space="preserve">Normalized </t>
    </r>
    <r>
      <rPr>
        <b/>
        <i/>
        <sz val="12"/>
        <color theme="1"/>
        <rFont val="Calibri"/>
        <family val="2"/>
        <scheme val="minor"/>
      </rPr>
      <t>ABCB1</t>
    </r>
    <r>
      <rPr>
        <b/>
        <sz val="12"/>
        <color theme="1"/>
        <rFont val="Calibri"/>
        <family val="2"/>
        <scheme val="minor"/>
      </rPr>
      <t xml:space="preserve"> transcript levels</t>
    </r>
    <r>
      <rPr>
        <b/>
        <vertAlign val="superscript"/>
        <sz val="12"/>
        <color theme="1"/>
        <rFont val="Calibri"/>
        <family val="2"/>
        <scheme val="minor"/>
      </rPr>
      <t>2</t>
    </r>
  </si>
  <si>
    <r>
      <t xml:space="preserve">2 </t>
    </r>
    <r>
      <rPr>
        <sz val="11"/>
        <color theme="1"/>
        <rFont val="Calibri"/>
        <family val="2"/>
        <scheme val="minor"/>
      </rPr>
      <t xml:space="preserve">Transcript levels of the transgene were measured by semi-quantitative RT-PCR using primers against </t>
    </r>
    <r>
      <rPr>
        <i/>
        <sz val="11"/>
        <color theme="1"/>
        <rFont val="Calibri"/>
        <family val="2"/>
        <scheme val="minor"/>
      </rPr>
      <t>Arabidopsis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 xml:space="preserve">ABCB1 </t>
    </r>
    <r>
      <rPr>
        <sz val="11"/>
        <color theme="1"/>
        <rFont val="Calibri"/>
        <family val="2"/>
        <scheme val="minor"/>
      </rPr>
      <t xml:space="preserve">in WT, </t>
    </r>
    <r>
      <rPr>
        <i/>
        <sz val="11"/>
        <color theme="1"/>
        <rFont val="Calibri"/>
        <family val="2"/>
        <scheme val="minor"/>
      </rPr>
      <t>abcb1, abcb19, abcb1/abcb19</t>
    </r>
    <r>
      <rPr>
        <sz val="11"/>
        <color theme="1"/>
        <rFont val="Calibri"/>
        <family val="2"/>
        <scheme val="minor"/>
      </rPr>
      <t xml:space="preserve"> and transgenic plants carrying the AtCDNA construct, and against pearl millet </t>
    </r>
    <r>
      <rPr>
        <i/>
        <sz val="11"/>
        <color theme="1"/>
        <rFont val="Calibri"/>
        <family val="2"/>
        <scheme val="minor"/>
      </rPr>
      <t>ABCB1</t>
    </r>
    <r>
      <rPr>
        <sz val="11"/>
        <color theme="1"/>
        <rFont val="Calibri"/>
        <family val="2"/>
        <scheme val="minor"/>
      </rPr>
      <t xml:space="preserve"> in plants transformed with the D2, d2, D2-AtTail and d2-AtTail constructs.  </t>
    </r>
    <r>
      <rPr>
        <i/>
        <sz val="11"/>
        <color theme="1"/>
        <rFont val="Calibri"/>
        <family val="2"/>
        <scheme val="minor"/>
      </rPr>
      <t>ABCB1 t</t>
    </r>
    <r>
      <rPr>
        <sz val="11"/>
        <color theme="1"/>
        <rFont val="Calibri"/>
        <family val="2"/>
        <scheme val="minor"/>
      </rPr>
      <t xml:space="preserve">ranscript levels were normalized against </t>
    </r>
    <r>
      <rPr>
        <i/>
        <sz val="11"/>
        <color theme="1"/>
        <rFont val="Calibri"/>
        <family val="2"/>
        <scheme val="minor"/>
      </rPr>
      <t>Actin</t>
    </r>
    <r>
      <rPr>
        <sz val="11"/>
        <color theme="1"/>
        <rFont val="Calibri"/>
        <family val="2"/>
        <scheme val="minor"/>
      </rPr>
      <t xml:space="preserve"> transcript levels.</t>
    </r>
  </si>
  <si>
    <r>
      <t xml:space="preserve">1 </t>
    </r>
    <r>
      <rPr>
        <sz val="11"/>
        <color theme="1"/>
        <rFont val="Calibri"/>
        <family val="2"/>
        <scheme val="minor"/>
      </rPr>
      <t>Plants were randomly selected for individual trait measurements and for semi-quantitative PCR; different traits and expression recorded under the same number in column B were not necessarily measured on the same plant.</t>
    </r>
  </si>
  <si>
    <r>
      <t xml:space="preserve">Table S5: Plant phenotypes and normalized expression levels measured on individual plants of wild type (WT - Col-0), </t>
    </r>
    <r>
      <rPr>
        <i/>
        <sz val="11"/>
        <color theme="1"/>
        <rFont val="Calibri"/>
        <family val="2"/>
        <scheme val="minor"/>
      </rPr>
      <t>abcb1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 xml:space="preserve">abcb19 </t>
    </r>
    <r>
      <rPr>
        <sz val="11"/>
        <color theme="1"/>
        <rFont val="Calibri"/>
        <family val="2"/>
        <scheme val="minor"/>
      </rPr>
      <t xml:space="preserve">and </t>
    </r>
    <r>
      <rPr>
        <i/>
        <sz val="11"/>
        <color theme="1"/>
        <rFont val="Calibri"/>
        <family val="2"/>
        <scheme val="minor"/>
      </rPr>
      <t xml:space="preserve">abcb1abcb19 </t>
    </r>
    <r>
      <rPr>
        <sz val="11"/>
        <color theme="1"/>
        <rFont val="Calibri"/>
        <family val="2"/>
        <scheme val="minor"/>
      </rPr>
      <t>plants, and on transgenic lines.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</si>
</sst>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.0_);_(* \(#,##0.0\);_(* &quot;-&quot;??_);_(@_)"/>
    <numFmt numFmtId="165" formatCode="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2"/>
      <color rgb="FF000000"/>
      <name val="Calibri"/>
      <family val="2"/>
    </font>
    <font>
      <sz val="11"/>
      <color rgb="FF000000"/>
      <name val="Calibri"/>
      <family val="2"/>
    </font>
    <font>
      <b/>
      <i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rgb="FF0000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Alignment="1">
      <alignment horizontal="center"/>
    </xf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7" fillId="4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wrapText="1"/>
    </xf>
    <xf numFmtId="164" fontId="3" fillId="0" borderId="0" xfId="1" applyNumberFormat="1" applyFont="1" applyAlignment="1">
      <alignment horizontal="center" wrapText="1"/>
    </xf>
    <xf numFmtId="0" fontId="0" fillId="2" borderId="0" xfId="0" applyFill="1" applyAlignment="1">
      <alignment horizontal="center"/>
    </xf>
    <xf numFmtId="164" fontId="0" fillId="2" borderId="0" xfId="1" applyNumberFormat="1" applyFont="1" applyFill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1" applyNumberFormat="1" applyFont="1" applyAlignment="1">
      <alignment horizontal="center"/>
    </xf>
    <xf numFmtId="2" fontId="3" fillId="3" borderId="0" xfId="0" applyNumberFormat="1" applyFont="1" applyFill="1" applyAlignment="1">
      <alignment horizontal="center"/>
    </xf>
    <xf numFmtId="2" fontId="3" fillId="3" borderId="0" xfId="1" applyNumberFormat="1" applyFont="1" applyFill="1" applyAlignment="1">
      <alignment horizontal="center"/>
    </xf>
    <xf numFmtId="2" fontId="5" fillId="3" borderId="0" xfId="0" applyNumberFormat="1" applyFont="1" applyFill="1" applyAlignment="1">
      <alignment horizontal="center"/>
    </xf>
    <xf numFmtId="2" fontId="6" fillId="3" borderId="0" xfId="0" applyNumberFormat="1" applyFont="1" applyFill="1" applyAlignment="1">
      <alignment horizontal="center"/>
    </xf>
    <xf numFmtId="164" fontId="0" fillId="0" borderId="0" xfId="1" applyNumberFormat="1" applyFont="1" applyFill="1" applyAlignment="1">
      <alignment horizontal="center"/>
    </xf>
    <xf numFmtId="164" fontId="0" fillId="0" borderId="0" xfId="1" applyNumberFormat="1" applyFont="1" applyAlignment="1">
      <alignment horizontal="center"/>
    </xf>
    <xf numFmtId="0" fontId="0" fillId="0" borderId="0" xfId="0" applyFill="1" applyAlignment="1">
      <alignment horizontal="center" wrapText="1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2" fontId="0" fillId="0" borderId="0" xfId="0" applyNumberFormat="1" applyFont="1" applyFill="1" applyAlignment="1">
      <alignment horizontal="right" indent="1"/>
    </xf>
    <xf numFmtId="2" fontId="12" fillId="0" borderId="0" xfId="0" applyNumberFormat="1" applyFont="1" applyFill="1" applyAlignment="1">
      <alignment horizontal="right" indent="1"/>
    </xf>
    <xf numFmtId="2" fontId="1" fillId="0" borderId="0" xfId="1" applyNumberFormat="1" applyFont="1" applyFill="1" applyAlignment="1">
      <alignment horizontal="right" indent="1"/>
    </xf>
    <xf numFmtId="2" fontId="0" fillId="0" borderId="0" xfId="0" applyNumberFormat="1" applyFont="1" applyAlignment="1">
      <alignment horizontal="right" indent="1"/>
    </xf>
    <xf numFmtId="2" fontId="1" fillId="0" borderId="0" xfId="1" applyNumberFormat="1" applyFont="1" applyAlignment="1">
      <alignment horizontal="right" indent="1"/>
    </xf>
    <xf numFmtId="2" fontId="4" fillId="0" borderId="0" xfId="0" applyNumberFormat="1" applyFont="1" applyFill="1" applyAlignment="1">
      <alignment horizontal="right" indent="1"/>
    </xf>
    <xf numFmtId="2" fontId="4" fillId="0" borderId="0" xfId="1" applyNumberFormat="1" applyFont="1" applyFill="1" applyAlignment="1">
      <alignment horizontal="right" indent="1"/>
    </xf>
    <xf numFmtId="49" fontId="0" fillId="0" borderId="0" xfId="0" applyNumberFormat="1" applyFill="1" applyAlignment="1">
      <alignment horizontal="center"/>
    </xf>
    <xf numFmtId="49" fontId="3" fillId="0" borderId="0" xfId="1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3" fillId="0" borderId="0" xfId="1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/>
    </xf>
    <xf numFmtId="49" fontId="11" fillId="0" borderId="0" xfId="0" applyNumberFormat="1" applyFont="1" applyFill="1" applyAlignment="1">
      <alignment horizontal="center"/>
    </xf>
    <xf numFmtId="49" fontId="0" fillId="0" borderId="0" xfId="0" applyNumberFormat="1" applyFont="1" applyFill="1" applyAlignment="1">
      <alignment horizontal="center"/>
    </xf>
    <xf numFmtId="0" fontId="0" fillId="0" borderId="0" xfId="0" applyAlignment="1">
      <alignment horizontal="right"/>
    </xf>
    <xf numFmtId="164" fontId="3" fillId="0" borderId="0" xfId="1" applyNumberFormat="1" applyFont="1" applyAlignment="1">
      <alignment horizontal="right" wrapText="1"/>
    </xf>
    <xf numFmtId="164" fontId="0" fillId="2" borderId="0" xfId="1" applyNumberFormat="1" applyFont="1" applyFill="1" applyAlignment="1">
      <alignment horizontal="right"/>
    </xf>
    <xf numFmtId="2" fontId="0" fillId="0" borderId="0" xfId="0" applyNumberFormat="1" applyAlignment="1">
      <alignment horizontal="right"/>
    </xf>
    <xf numFmtId="0" fontId="0" fillId="2" borderId="0" xfId="0" applyFill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0" xfId="1" applyNumberFormat="1" applyFont="1" applyAlignment="1">
      <alignment horizontal="right"/>
    </xf>
    <xf numFmtId="165" fontId="3" fillId="3" borderId="0" xfId="0" applyNumberFormat="1" applyFont="1" applyFill="1" applyAlignment="1">
      <alignment horizontal="center"/>
    </xf>
    <xf numFmtId="165" fontId="5" fillId="3" borderId="0" xfId="0" applyNumberFormat="1" applyFont="1" applyFill="1" applyAlignment="1">
      <alignment horizontal="center"/>
    </xf>
    <xf numFmtId="165" fontId="6" fillId="3" borderId="0" xfId="0" applyNumberFormat="1" applyFont="1" applyFill="1" applyAlignment="1">
      <alignment horizontal="center"/>
    </xf>
    <xf numFmtId="165" fontId="3" fillId="3" borderId="0" xfId="1" applyNumberFormat="1" applyFont="1" applyFill="1" applyAlignment="1">
      <alignment horizont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01"/>
  <sheetViews>
    <sheetView tabSelected="1" workbookViewId="0">
      <pane xSplit="1" ySplit="3" topLeftCell="B208" activePane="bottomRight" state="frozen"/>
      <selection pane="topRight" activeCell="B1" sqref="B1"/>
      <selection pane="bottomLeft" activeCell="A3" sqref="A3"/>
      <selection pane="bottomRight" activeCell="F2" sqref="F2"/>
    </sheetView>
  </sheetViews>
  <sheetFormatPr defaultColWidth="12.5703125" defaultRowHeight="15" x14ac:dyDescent="0.25"/>
  <cols>
    <col min="1" max="2" width="17.140625" style="1" customWidth="1"/>
    <col min="3" max="3" width="15.42578125" customWidth="1"/>
    <col min="4" max="4" width="13.140625" style="1" customWidth="1"/>
    <col min="5" max="5" width="15.42578125" style="1" bestFit="1" customWidth="1"/>
    <col min="6" max="6" width="14.28515625" style="20" customWidth="1"/>
    <col min="7" max="8" width="13.7109375" customWidth="1"/>
    <col min="9" max="9" width="17.5703125" style="49" customWidth="1"/>
    <col min="10" max="10" width="15.140625" style="41" customWidth="1"/>
    <col min="11" max="34" width="12.5703125" style="6"/>
  </cols>
  <sheetData>
    <row r="1" spans="1:34" ht="30.75" customHeight="1" x14ac:dyDescent="0.25">
      <c r="A1" s="62" t="s">
        <v>46</v>
      </c>
      <c r="B1" s="61"/>
      <c r="C1" s="61"/>
      <c r="D1" s="61"/>
      <c r="E1" s="61"/>
      <c r="F1" s="61"/>
      <c r="G1" s="61"/>
      <c r="H1" s="61"/>
      <c r="I1" s="61"/>
      <c r="J1" s="61"/>
    </row>
    <row r="2" spans="1:34" s="8" customFormat="1" ht="56.25" customHeight="1" x14ac:dyDescent="0.25">
      <c r="A2" s="23" t="s">
        <v>28</v>
      </c>
      <c r="B2" s="9" t="s">
        <v>29</v>
      </c>
      <c r="C2" s="10" t="s">
        <v>14</v>
      </c>
      <c r="D2" s="9" t="s">
        <v>11</v>
      </c>
      <c r="E2" s="9" t="s">
        <v>12</v>
      </c>
      <c r="F2" s="10" t="s">
        <v>13</v>
      </c>
      <c r="G2" s="10" t="s">
        <v>26</v>
      </c>
      <c r="H2" s="10" t="s">
        <v>27</v>
      </c>
      <c r="I2" s="10" t="s">
        <v>43</v>
      </c>
      <c r="J2" s="42" t="s">
        <v>30</v>
      </c>
      <c r="K2" s="9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</row>
    <row r="3" spans="1:34" ht="15.75" x14ac:dyDescent="0.25">
      <c r="A3" s="2" t="s">
        <v>0</v>
      </c>
      <c r="B3" s="2"/>
      <c r="C3" s="11"/>
      <c r="D3" s="11"/>
      <c r="E3" s="11"/>
      <c r="F3" s="12"/>
      <c r="G3" s="12"/>
      <c r="H3" s="12"/>
      <c r="I3" s="51"/>
      <c r="J3" s="12"/>
    </row>
    <row r="4" spans="1:34" ht="17.25" x14ac:dyDescent="0.25">
      <c r="A4" s="22"/>
      <c r="B4" s="1">
        <v>1</v>
      </c>
      <c r="C4">
        <v>10</v>
      </c>
      <c r="D4" s="13">
        <v>6</v>
      </c>
      <c r="E4" s="13">
        <v>1.8</v>
      </c>
      <c r="F4" s="14">
        <f>D4/E4</f>
        <v>3.333333333333333</v>
      </c>
      <c r="G4">
        <v>45</v>
      </c>
      <c r="H4">
        <v>44</v>
      </c>
      <c r="I4" s="54">
        <v>0.28100000000000003</v>
      </c>
      <c r="J4" s="41" t="s">
        <v>42</v>
      </c>
    </row>
    <row r="5" spans="1:34" x14ac:dyDescent="0.25">
      <c r="A5" s="22"/>
      <c r="B5" s="1">
        <v>2</v>
      </c>
      <c r="C5">
        <v>9</v>
      </c>
      <c r="D5" s="13">
        <v>6.1</v>
      </c>
      <c r="E5" s="13">
        <v>1.9</v>
      </c>
      <c r="F5" s="14">
        <f>D5/E5</f>
        <v>3.2105263157894735</v>
      </c>
      <c r="G5">
        <v>46</v>
      </c>
      <c r="H5">
        <v>44</v>
      </c>
      <c r="I5" s="55">
        <v>0.251</v>
      </c>
    </row>
    <row r="6" spans="1:34" x14ac:dyDescent="0.25">
      <c r="A6" s="22"/>
      <c r="B6" s="1">
        <v>3</v>
      </c>
      <c r="C6">
        <v>9.5</v>
      </c>
      <c r="D6" s="13">
        <v>5.4</v>
      </c>
      <c r="E6" s="13">
        <v>1.6</v>
      </c>
      <c r="F6" s="14">
        <f t="shared" ref="F6:F18" si="0">D6/E6</f>
        <v>3.375</v>
      </c>
      <c r="G6">
        <v>47</v>
      </c>
      <c r="H6">
        <v>44</v>
      </c>
      <c r="I6" s="54">
        <v>0.30399999999999999</v>
      </c>
    </row>
    <row r="7" spans="1:34" x14ac:dyDescent="0.25">
      <c r="A7" s="22"/>
      <c r="B7" s="1">
        <v>4</v>
      </c>
      <c r="C7">
        <v>9</v>
      </c>
      <c r="D7" s="13">
        <v>5.3</v>
      </c>
      <c r="E7" s="13">
        <v>1.8</v>
      </c>
      <c r="F7" s="14">
        <f t="shared" si="0"/>
        <v>2.9444444444444442</v>
      </c>
      <c r="G7">
        <v>48</v>
      </c>
      <c r="H7">
        <v>44</v>
      </c>
    </row>
    <row r="8" spans="1:34" x14ac:dyDescent="0.25">
      <c r="A8" s="22"/>
      <c r="B8" s="1">
        <v>5</v>
      </c>
      <c r="C8">
        <v>10</v>
      </c>
      <c r="D8" s="13">
        <v>5.2</v>
      </c>
      <c r="E8" s="13">
        <v>1.6</v>
      </c>
      <c r="F8" s="14">
        <f t="shared" si="0"/>
        <v>3.25</v>
      </c>
      <c r="G8">
        <v>46</v>
      </c>
      <c r="H8">
        <v>46</v>
      </c>
    </row>
    <row r="9" spans="1:34" x14ac:dyDescent="0.25">
      <c r="A9" s="22"/>
      <c r="B9" s="1">
        <v>6</v>
      </c>
      <c r="C9">
        <v>8.5</v>
      </c>
      <c r="D9" s="13">
        <v>5.5</v>
      </c>
      <c r="E9" s="13">
        <v>1.8</v>
      </c>
      <c r="F9" s="14">
        <f t="shared" si="0"/>
        <v>3.0555555555555554</v>
      </c>
      <c r="G9">
        <v>48</v>
      </c>
      <c r="H9">
        <v>46</v>
      </c>
    </row>
    <row r="10" spans="1:34" x14ac:dyDescent="0.25">
      <c r="A10" s="22"/>
      <c r="B10" s="1">
        <v>7</v>
      </c>
      <c r="C10">
        <v>8</v>
      </c>
      <c r="D10" s="13">
        <v>5.0999999999999996</v>
      </c>
      <c r="E10" s="13">
        <v>1.7</v>
      </c>
      <c r="F10" s="14">
        <f t="shared" si="0"/>
        <v>3</v>
      </c>
      <c r="G10">
        <v>50</v>
      </c>
      <c r="H10">
        <v>46</v>
      </c>
    </row>
    <row r="11" spans="1:34" x14ac:dyDescent="0.25">
      <c r="A11" s="22"/>
      <c r="B11" s="1">
        <v>8</v>
      </c>
      <c r="C11">
        <v>8.5</v>
      </c>
      <c r="D11" s="13">
        <v>5.3</v>
      </c>
      <c r="E11" s="13">
        <v>1.7</v>
      </c>
      <c r="F11" s="14">
        <f t="shared" si="0"/>
        <v>3.1176470588235294</v>
      </c>
      <c r="G11">
        <v>46</v>
      </c>
      <c r="H11">
        <v>49</v>
      </c>
    </row>
    <row r="12" spans="1:34" x14ac:dyDescent="0.25">
      <c r="A12" s="22"/>
      <c r="B12" s="1">
        <v>9</v>
      </c>
      <c r="C12">
        <v>10</v>
      </c>
      <c r="D12" s="13">
        <v>5.8</v>
      </c>
      <c r="E12" s="13">
        <v>1.4</v>
      </c>
      <c r="F12" s="14">
        <f t="shared" si="0"/>
        <v>4.1428571428571432</v>
      </c>
      <c r="G12">
        <v>48</v>
      </c>
      <c r="H12">
        <v>49</v>
      </c>
    </row>
    <row r="13" spans="1:34" x14ac:dyDescent="0.25">
      <c r="A13" s="22"/>
      <c r="B13" s="1">
        <v>10</v>
      </c>
      <c r="C13">
        <v>8.5</v>
      </c>
      <c r="D13" s="13">
        <v>5</v>
      </c>
      <c r="E13" s="13">
        <v>1.5</v>
      </c>
      <c r="F13" s="14">
        <f t="shared" si="0"/>
        <v>3.3333333333333335</v>
      </c>
      <c r="G13">
        <v>48</v>
      </c>
      <c r="H13">
        <v>49</v>
      </c>
    </row>
    <row r="14" spans="1:34" x14ac:dyDescent="0.25">
      <c r="A14" s="22"/>
      <c r="B14" s="1">
        <v>11</v>
      </c>
      <c r="C14">
        <v>10.5</v>
      </c>
      <c r="D14" s="13">
        <v>5.0999999999999996</v>
      </c>
      <c r="E14" s="13">
        <v>1.5</v>
      </c>
      <c r="F14" s="14">
        <f t="shared" si="0"/>
        <v>3.4</v>
      </c>
      <c r="G14">
        <v>51</v>
      </c>
      <c r="H14">
        <v>49</v>
      </c>
    </row>
    <row r="15" spans="1:34" x14ac:dyDescent="0.25">
      <c r="A15" s="22"/>
      <c r="B15" s="1">
        <v>12</v>
      </c>
      <c r="C15">
        <v>10</v>
      </c>
      <c r="D15" s="13">
        <v>4.5</v>
      </c>
      <c r="E15" s="13">
        <v>1.3</v>
      </c>
      <c r="F15" s="14">
        <f t="shared" si="0"/>
        <v>3.4615384615384612</v>
      </c>
      <c r="G15">
        <v>51</v>
      </c>
      <c r="H15">
        <v>49</v>
      </c>
    </row>
    <row r="16" spans="1:34" x14ac:dyDescent="0.25">
      <c r="A16" s="22"/>
      <c r="B16" s="1">
        <v>13</v>
      </c>
      <c r="C16">
        <v>10.5</v>
      </c>
      <c r="D16" s="13">
        <v>5.5</v>
      </c>
      <c r="E16" s="13">
        <v>1.6</v>
      </c>
      <c r="F16" s="14">
        <f t="shared" si="0"/>
        <v>3.4375</v>
      </c>
      <c r="G16">
        <v>47</v>
      </c>
      <c r="H16">
        <v>49</v>
      </c>
    </row>
    <row r="17" spans="1:8" x14ac:dyDescent="0.25">
      <c r="A17" s="22"/>
      <c r="B17" s="1">
        <v>14</v>
      </c>
      <c r="C17">
        <v>10</v>
      </c>
      <c r="D17" s="13">
        <v>5.0999999999999996</v>
      </c>
      <c r="E17" s="13">
        <v>1.3</v>
      </c>
      <c r="F17" s="14">
        <f t="shared" si="0"/>
        <v>3.9230769230769225</v>
      </c>
      <c r="G17">
        <v>50</v>
      </c>
      <c r="H17">
        <v>49</v>
      </c>
    </row>
    <row r="18" spans="1:8" x14ac:dyDescent="0.25">
      <c r="A18" s="22"/>
      <c r="B18" s="1">
        <v>15</v>
      </c>
      <c r="C18">
        <v>9.5</v>
      </c>
      <c r="D18" s="13">
        <v>5.8</v>
      </c>
      <c r="E18" s="13">
        <v>1.5</v>
      </c>
      <c r="F18" s="14">
        <f t="shared" si="0"/>
        <v>3.8666666666666667</v>
      </c>
      <c r="G18">
        <v>46.5</v>
      </c>
      <c r="H18">
        <v>49</v>
      </c>
    </row>
    <row r="19" spans="1:8" x14ac:dyDescent="0.25">
      <c r="A19" s="22"/>
      <c r="B19" s="1">
        <v>16</v>
      </c>
      <c r="C19">
        <v>8.5</v>
      </c>
      <c r="D19" s="13"/>
      <c r="E19" s="13"/>
      <c r="F19" s="14"/>
      <c r="G19">
        <v>50</v>
      </c>
      <c r="H19">
        <v>49</v>
      </c>
    </row>
    <row r="20" spans="1:8" x14ac:dyDescent="0.25">
      <c r="A20" s="22"/>
      <c r="B20" s="1">
        <v>17</v>
      </c>
      <c r="C20">
        <v>8</v>
      </c>
      <c r="D20" s="13"/>
      <c r="E20" s="13"/>
      <c r="F20" s="14"/>
      <c r="G20">
        <v>51</v>
      </c>
      <c r="H20">
        <v>49</v>
      </c>
    </row>
    <row r="21" spans="1:8" x14ac:dyDescent="0.25">
      <c r="A21" s="22"/>
      <c r="B21" s="1">
        <v>18</v>
      </c>
      <c r="C21">
        <v>9</v>
      </c>
      <c r="D21" s="13"/>
      <c r="E21" s="13"/>
      <c r="F21" s="14"/>
      <c r="G21">
        <v>48</v>
      </c>
      <c r="H21">
        <v>49</v>
      </c>
    </row>
    <row r="22" spans="1:8" x14ac:dyDescent="0.25">
      <c r="A22" s="22"/>
      <c r="B22" s="1">
        <v>19</v>
      </c>
      <c r="C22">
        <v>9</v>
      </c>
      <c r="D22" s="13"/>
      <c r="E22" s="13"/>
      <c r="F22" s="14"/>
      <c r="G22">
        <v>48</v>
      </c>
      <c r="H22">
        <v>49</v>
      </c>
    </row>
    <row r="23" spans="1:8" x14ac:dyDescent="0.25">
      <c r="A23" s="22"/>
      <c r="B23" s="1">
        <v>20</v>
      </c>
      <c r="C23">
        <v>10.5</v>
      </c>
      <c r="D23" s="13"/>
      <c r="E23" s="13"/>
      <c r="F23" s="14"/>
      <c r="G23">
        <v>46</v>
      </c>
      <c r="H23">
        <v>49</v>
      </c>
    </row>
    <row r="24" spans="1:8" x14ac:dyDescent="0.25">
      <c r="A24" s="22"/>
      <c r="B24" s="1">
        <v>21</v>
      </c>
      <c r="C24">
        <v>10</v>
      </c>
      <c r="D24" s="13"/>
      <c r="E24" s="13"/>
      <c r="F24" s="14"/>
      <c r="G24">
        <v>45</v>
      </c>
      <c r="H24">
        <v>49</v>
      </c>
    </row>
    <row r="25" spans="1:8" x14ac:dyDescent="0.25">
      <c r="A25" s="22"/>
      <c r="B25" s="1">
        <v>22</v>
      </c>
      <c r="C25">
        <v>9.5</v>
      </c>
      <c r="D25" s="13"/>
      <c r="E25" s="13"/>
      <c r="F25" s="14"/>
      <c r="G25">
        <v>46</v>
      </c>
      <c r="H25">
        <v>49</v>
      </c>
    </row>
    <row r="26" spans="1:8" x14ac:dyDescent="0.25">
      <c r="A26" s="22"/>
      <c r="B26" s="1">
        <v>23</v>
      </c>
      <c r="C26">
        <v>9</v>
      </c>
      <c r="D26" s="13"/>
      <c r="E26" s="13"/>
      <c r="F26" s="14"/>
      <c r="G26">
        <v>48</v>
      </c>
      <c r="H26">
        <v>50</v>
      </c>
    </row>
    <row r="27" spans="1:8" x14ac:dyDescent="0.25">
      <c r="A27" s="22"/>
      <c r="B27" s="1">
        <v>24</v>
      </c>
      <c r="C27">
        <v>10.5</v>
      </c>
      <c r="D27" s="13"/>
      <c r="E27" s="13"/>
      <c r="F27" s="14"/>
      <c r="G27">
        <v>48</v>
      </c>
      <c r="H27">
        <v>50</v>
      </c>
    </row>
    <row r="28" spans="1:8" x14ac:dyDescent="0.25">
      <c r="A28" s="22"/>
      <c r="B28" s="1">
        <v>25</v>
      </c>
      <c r="C28">
        <v>9.5</v>
      </c>
      <c r="D28" s="13"/>
      <c r="E28" s="13"/>
      <c r="F28" s="14"/>
      <c r="G28">
        <v>41</v>
      </c>
      <c r="H28">
        <v>50</v>
      </c>
    </row>
    <row r="29" spans="1:8" x14ac:dyDescent="0.25">
      <c r="A29" s="22"/>
      <c r="B29" s="1">
        <v>26</v>
      </c>
      <c r="C29">
        <v>9</v>
      </c>
      <c r="D29" s="13"/>
      <c r="E29" s="13"/>
      <c r="F29" s="14"/>
      <c r="G29">
        <v>52</v>
      </c>
      <c r="H29">
        <v>53</v>
      </c>
    </row>
    <row r="30" spans="1:8" x14ac:dyDescent="0.25">
      <c r="A30" s="22"/>
      <c r="B30" s="1">
        <v>27</v>
      </c>
      <c r="C30">
        <v>9.5</v>
      </c>
      <c r="D30" s="13"/>
      <c r="E30" s="13"/>
      <c r="F30" s="14"/>
    </row>
    <row r="31" spans="1:8" x14ac:dyDescent="0.25">
      <c r="A31" s="22"/>
      <c r="B31" s="1">
        <v>28</v>
      </c>
      <c r="C31">
        <v>9.5</v>
      </c>
      <c r="D31" s="13"/>
      <c r="E31" s="13"/>
      <c r="F31" s="14"/>
    </row>
    <row r="32" spans="1:8" x14ac:dyDescent="0.25">
      <c r="A32" s="22"/>
      <c r="B32" s="1">
        <v>29</v>
      </c>
      <c r="C32">
        <v>10</v>
      </c>
      <c r="D32" s="13"/>
      <c r="E32" s="13"/>
      <c r="F32" s="14"/>
    </row>
    <row r="33" spans="1:10" x14ac:dyDescent="0.25">
      <c r="A33" s="22"/>
      <c r="B33" s="1">
        <v>30</v>
      </c>
      <c r="C33">
        <v>10.5</v>
      </c>
      <c r="D33" s="13"/>
      <c r="E33" s="13"/>
      <c r="F33" s="14"/>
    </row>
    <row r="34" spans="1:10" x14ac:dyDescent="0.25">
      <c r="A34" s="22"/>
      <c r="B34" s="1">
        <v>31</v>
      </c>
      <c r="C34">
        <v>10</v>
      </c>
      <c r="D34" s="13"/>
      <c r="E34" s="13"/>
      <c r="F34" s="14"/>
    </row>
    <row r="35" spans="1:10" x14ac:dyDescent="0.25">
      <c r="A35" s="22"/>
      <c r="B35" s="1">
        <v>32</v>
      </c>
      <c r="C35">
        <v>9.5</v>
      </c>
      <c r="D35" s="13"/>
      <c r="E35" s="13"/>
      <c r="F35" s="14"/>
    </row>
    <row r="36" spans="1:10" ht="15.75" x14ac:dyDescent="0.25">
      <c r="A36" s="3" t="s">
        <v>5</v>
      </c>
      <c r="B36" s="3"/>
      <c r="C36" s="15">
        <f>AVERAGE(C4:C35)</f>
        <v>9.46875</v>
      </c>
      <c r="D36" s="15">
        <f t="shared" ref="D36:H36" si="1">AVERAGE(D4:D35)</f>
        <v>5.379999999999999</v>
      </c>
      <c r="E36" s="15">
        <f t="shared" si="1"/>
        <v>1.6000000000000003</v>
      </c>
      <c r="F36" s="15">
        <f t="shared" si="1"/>
        <v>3.3900986156945905</v>
      </c>
      <c r="G36" s="15">
        <f t="shared" si="1"/>
        <v>47.71153846153846</v>
      </c>
      <c r="H36" s="15">
        <f t="shared" si="1"/>
        <v>48.153846153846153</v>
      </c>
      <c r="I36" s="56">
        <f t="shared" ref="I36" si="2">AVERAGE(I4:I35)</f>
        <v>0.27866666666666667</v>
      </c>
      <c r="J36" s="15"/>
    </row>
    <row r="37" spans="1:10" ht="15.75" x14ac:dyDescent="0.25">
      <c r="A37" s="3" t="s">
        <v>6</v>
      </c>
      <c r="B37" s="3"/>
      <c r="C37" s="15">
        <f>STDEV(C4:C35)</f>
        <v>0.7398506824069736</v>
      </c>
      <c r="D37" s="15">
        <f t="shared" ref="D37:H37" si="3">STDEV(D4:D35)</f>
        <v>0.42122271001047823</v>
      </c>
      <c r="E37" s="15">
        <f t="shared" si="3"/>
        <v>0.18516401995450832</v>
      </c>
      <c r="F37" s="15">
        <f t="shared" si="3"/>
        <v>0.34648818159629735</v>
      </c>
      <c r="G37" s="15">
        <f t="shared" si="3"/>
        <v>2.4007210455322667</v>
      </c>
      <c r="H37" s="15">
        <f t="shared" si="3"/>
        <v>2.2572958635023048</v>
      </c>
      <c r="I37" s="56">
        <f t="shared" ref="I37" si="4">STDEV(I4:I35)</f>
        <v>2.6576932353703522E-2</v>
      </c>
      <c r="J37" s="15"/>
    </row>
    <row r="38" spans="1:10" ht="15.75" x14ac:dyDescent="0.25">
      <c r="A38" s="3" t="s">
        <v>1</v>
      </c>
      <c r="B38" s="3"/>
      <c r="C38" s="17">
        <f>(STDEV(C4:C35))/(SQRT(COUNT(C4:C35)))</f>
        <v>0.13078835864886643</v>
      </c>
      <c r="D38" s="17">
        <f t="shared" ref="D38:H38" si="5">(STDEV(D4:D35))/(SQRT(COUNT(D4:D35)))</f>
        <v>0.10875923606099588</v>
      </c>
      <c r="E38" s="17">
        <f t="shared" si="5"/>
        <v>4.7809144373375231E-2</v>
      </c>
      <c r="F38" s="17">
        <f t="shared" si="5"/>
        <v>8.9462863798676726E-2</v>
      </c>
      <c r="G38" s="17">
        <f t="shared" si="5"/>
        <v>0.4708201329946885</v>
      </c>
      <c r="H38" s="17">
        <f t="shared" si="5"/>
        <v>0.44269214061348183</v>
      </c>
      <c r="I38" s="57">
        <f t="shared" ref="I38" si="6">(STDEV(I4:I35))/(SQRT(COUNT(I4:I35)))</f>
        <v>1.5344199048645204E-2</v>
      </c>
      <c r="J38" s="17"/>
    </row>
    <row r="39" spans="1:10" ht="15.75" x14ac:dyDescent="0.25">
      <c r="A39" s="2" t="s">
        <v>3</v>
      </c>
      <c r="B39" s="2"/>
      <c r="C39" s="11"/>
      <c r="D39" s="11"/>
      <c r="E39" s="11"/>
      <c r="F39" s="12"/>
      <c r="G39" s="12"/>
      <c r="H39" s="12"/>
      <c r="I39" s="51"/>
      <c r="J39" s="12"/>
    </row>
    <row r="40" spans="1:10" x14ac:dyDescent="0.25">
      <c r="A40" s="22"/>
      <c r="B40" s="1">
        <v>1</v>
      </c>
      <c r="C40">
        <v>6.5</v>
      </c>
      <c r="D40" s="13">
        <v>4</v>
      </c>
      <c r="E40" s="13">
        <v>1.7</v>
      </c>
      <c r="F40" s="14">
        <f>D40/E40</f>
        <v>2.3529411764705883</v>
      </c>
      <c r="G40">
        <v>43</v>
      </c>
      <c r="H40">
        <v>46</v>
      </c>
      <c r="I40" s="49">
        <v>0.26800000000000002</v>
      </c>
      <c r="J40" s="41" t="s">
        <v>42</v>
      </c>
    </row>
    <row r="41" spans="1:10" x14ac:dyDescent="0.25">
      <c r="A41" s="22"/>
      <c r="B41" s="1">
        <v>2</v>
      </c>
      <c r="C41">
        <v>7.5</v>
      </c>
      <c r="D41" s="13">
        <v>3.7</v>
      </c>
      <c r="E41" s="13">
        <v>1.6</v>
      </c>
      <c r="F41" s="14">
        <f t="shared" ref="F41:F54" si="7">D41/E41</f>
        <v>2.3125</v>
      </c>
      <c r="G41">
        <v>37</v>
      </c>
      <c r="H41">
        <v>47</v>
      </c>
      <c r="I41" s="49">
        <v>0.39300000000000002</v>
      </c>
    </row>
    <row r="42" spans="1:10" x14ac:dyDescent="0.25">
      <c r="A42" s="22"/>
      <c r="B42" s="1">
        <v>3</v>
      </c>
      <c r="C42">
        <v>8.5</v>
      </c>
      <c r="D42" s="13">
        <v>3.9</v>
      </c>
      <c r="E42" s="13">
        <v>1.3</v>
      </c>
      <c r="F42" s="14">
        <f t="shared" si="7"/>
        <v>3</v>
      </c>
      <c r="G42">
        <v>41</v>
      </c>
      <c r="H42">
        <v>47</v>
      </c>
      <c r="I42" s="49">
        <v>0.48799999999999999</v>
      </c>
    </row>
    <row r="43" spans="1:10" x14ac:dyDescent="0.25">
      <c r="A43" s="22"/>
      <c r="B43" s="1">
        <v>4</v>
      </c>
      <c r="C43">
        <v>6</v>
      </c>
      <c r="D43" s="13">
        <v>3.9</v>
      </c>
      <c r="E43" s="13">
        <v>1.4</v>
      </c>
      <c r="F43" s="14">
        <f t="shared" si="7"/>
        <v>2.785714285714286</v>
      </c>
      <c r="G43">
        <v>42</v>
      </c>
      <c r="H43">
        <v>47</v>
      </c>
    </row>
    <row r="44" spans="1:10" x14ac:dyDescent="0.25">
      <c r="A44" s="22"/>
      <c r="B44" s="1">
        <v>5</v>
      </c>
      <c r="C44">
        <v>6</v>
      </c>
      <c r="D44" s="13">
        <v>3.8</v>
      </c>
      <c r="E44" s="13">
        <v>1.7</v>
      </c>
      <c r="F44" s="14">
        <f t="shared" si="7"/>
        <v>2.2352941176470589</v>
      </c>
      <c r="G44">
        <v>48</v>
      </c>
      <c r="H44">
        <v>47</v>
      </c>
    </row>
    <row r="45" spans="1:10" x14ac:dyDescent="0.25">
      <c r="A45" s="22"/>
      <c r="B45" s="1">
        <v>6</v>
      </c>
      <c r="C45">
        <v>5.5</v>
      </c>
      <c r="D45" s="13">
        <v>4.5</v>
      </c>
      <c r="E45" s="13">
        <v>1.8</v>
      </c>
      <c r="F45" s="14">
        <f t="shared" si="7"/>
        <v>2.5</v>
      </c>
      <c r="G45">
        <v>43</v>
      </c>
      <c r="H45">
        <v>49</v>
      </c>
    </row>
    <row r="46" spans="1:10" x14ac:dyDescent="0.25">
      <c r="A46" s="22"/>
      <c r="B46" s="1">
        <v>7</v>
      </c>
      <c r="C46">
        <v>6</v>
      </c>
      <c r="D46" s="13">
        <v>3.8</v>
      </c>
      <c r="E46" s="13">
        <v>1.5</v>
      </c>
      <c r="F46" s="14">
        <f t="shared" si="7"/>
        <v>2.5333333333333332</v>
      </c>
      <c r="G46">
        <v>43</v>
      </c>
      <c r="H46">
        <v>49</v>
      </c>
    </row>
    <row r="47" spans="1:10" x14ac:dyDescent="0.25">
      <c r="A47" s="22"/>
      <c r="B47" s="1">
        <v>8</v>
      </c>
      <c r="C47">
        <v>6</v>
      </c>
      <c r="D47" s="13">
        <v>5</v>
      </c>
      <c r="E47" s="13">
        <v>2</v>
      </c>
      <c r="F47" s="14">
        <f t="shared" si="7"/>
        <v>2.5</v>
      </c>
      <c r="G47">
        <v>45</v>
      </c>
      <c r="H47">
        <v>49</v>
      </c>
    </row>
    <row r="48" spans="1:10" x14ac:dyDescent="0.25">
      <c r="A48" s="22"/>
      <c r="B48" s="1">
        <v>9</v>
      </c>
      <c r="C48">
        <v>6</v>
      </c>
      <c r="D48" s="13">
        <v>4.4000000000000004</v>
      </c>
      <c r="E48" s="13">
        <v>1.7</v>
      </c>
      <c r="F48" s="14">
        <f t="shared" si="7"/>
        <v>2.5882352941176472</v>
      </c>
      <c r="G48">
        <v>43</v>
      </c>
      <c r="H48">
        <v>49</v>
      </c>
    </row>
    <row r="49" spans="1:10" x14ac:dyDescent="0.25">
      <c r="A49" s="22"/>
      <c r="B49" s="1">
        <v>10</v>
      </c>
      <c r="C49">
        <v>6</v>
      </c>
      <c r="D49" s="13">
        <v>3.8</v>
      </c>
      <c r="E49" s="13">
        <v>1.7</v>
      </c>
      <c r="F49" s="14">
        <f t="shared" si="7"/>
        <v>2.2352941176470589</v>
      </c>
      <c r="G49">
        <v>45</v>
      </c>
      <c r="H49">
        <v>49</v>
      </c>
    </row>
    <row r="50" spans="1:10" x14ac:dyDescent="0.25">
      <c r="A50" s="22"/>
      <c r="B50" s="1">
        <v>11</v>
      </c>
      <c r="C50">
        <v>7</v>
      </c>
      <c r="D50" s="13">
        <v>3.9</v>
      </c>
      <c r="E50" s="13">
        <v>1.7</v>
      </c>
      <c r="F50" s="14">
        <f t="shared" si="7"/>
        <v>2.2941176470588234</v>
      </c>
      <c r="G50">
        <v>40</v>
      </c>
      <c r="H50">
        <v>49</v>
      </c>
    </row>
    <row r="51" spans="1:10" x14ac:dyDescent="0.25">
      <c r="A51" s="22"/>
      <c r="B51" s="1">
        <v>12</v>
      </c>
      <c r="C51">
        <v>6</v>
      </c>
      <c r="D51" s="13">
        <v>3.5</v>
      </c>
      <c r="E51" s="13">
        <v>1.5</v>
      </c>
      <c r="F51" s="14">
        <f t="shared" si="7"/>
        <v>2.3333333333333335</v>
      </c>
      <c r="G51">
        <v>44</v>
      </c>
      <c r="H51">
        <v>63</v>
      </c>
    </row>
    <row r="52" spans="1:10" x14ac:dyDescent="0.25">
      <c r="A52" s="22"/>
      <c r="B52" s="1">
        <v>13</v>
      </c>
      <c r="C52">
        <v>5.5</v>
      </c>
      <c r="D52" s="13">
        <v>3.8</v>
      </c>
      <c r="E52" s="13">
        <v>1.4</v>
      </c>
      <c r="F52" s="14">
        <f t="shared" si="7"/>
        <v>2.7142857142857144</v>
      </c>
      <c r="H52">
        <v>63</v>
      </c>
    </row>
    <row r="53" spans="1:10" x14ac:dyDescent="0.25">
      <c r="A53" s="22"/>
      <c r="B53" s="1">
        <v>14</v>
      </c>
      <c r="C53">
        <v>7</v>
      </c>
      <c r="D53" s="13">
        <v>3.7</v>
      </c>
      <c r="E53" s="13">
        <v>1.4</v>
      </c>
      <c r="F53" s="14">
        <f t="shared" si="7"/>
        <v>2.6428571428571432</v>
      </c>
      <c r="H53">
        <v>63</v>
      </c>
    </row>
    <row r="54" spans="1:10" x14ac:dyDescent="0.25">
      <c r="A54" s="22"/>
      <c r="B54" s="1">
        <v>15</v>
      </c>
      <c r="D54" s="13">
        <v>4.2</v>
      </c>
      <c r="E54" s="13">
        <v>1.6</v>
      </c>
      <c r="F54" s="14">
        <f t="shared" si="7"/>
        <v>2.625</v>
      </c>
      <c r="H54">
        <v>63</v>
      </c>
    </row>
    <row r="55" spans="1:10" x14ac:dyDescent="0.25">
      <c r="A55" s="22"/>
      <c r="B55" s="1">
        <v>16</v>
      </c>
      <c r="D55" s="13"/>
      <c r="E55" s="13"/>
      <c r="F55" s="14"/>
      <c r="H55">
        <v>65</v>
      </c>
    </row>
    <row r="56" spans="1:10" ht="15.75" x14ac:dyDescent="0.25">
      <c r="A56" s="3" t="s">
        <v>5</v>
      </c>
      <c r="B56" s="3"/>
      <c r="C56" s="15">
        <f>AVERAGE(C40:C55)</f>
        <v>6.3928571428571432</v>
      </c>
      <c r="D56" s="15">
        <f t="shared" ref="D56:H56" si="8">AVERAGE(D40:D55)</f>
        <v>3.9933333333333332</v>
      </c>
      <c r="E56" s="15">
        <f t="shared" si="8"/>
        <v>1.5999999999999999</v>
      </c>
      <c r="F56" s="15">
        <f t="shared" si="8"/>
        <v>2.5101937441643325</v>
      </c>
      <c r="G56" s="15">
        <f t="shared" si="8"/>
        <v>42.833333333333336</v>
      </c>
      <c r="H56" s="15">
        <f t="shared" si="8"/>
        <v>52.8125</v>
      </c>
      <c r="I56" s="56">
        <f t="shared" ref="I56" si="9">AVERAGE(I40:I55)</f>
        <v>0.38300000000000001</v>
      </c>
      <c r="J56" s="15"/>
    </row>
    <row r="57" spans="1:10" ht="15.75" x14ac:dyDescent="0.25">
      <c r="A57" s="3" t="s">
        <v>6</v>
      </c>
      <c r="B57" s="3"/>
      <c r="C57" s="18">
        <f>STDEV(C40:C55)</f>
        <v>0.83616734220837663</v>
      </c>
      <c r="D57" s="18">
        <f t="shared" ref="D57:H57" si="10">STDEV(D40:D55)</f>
        <v>0.384460041889302</v>
      </c>
      <c r="E57" s="18">
        <f t="shared" si="10"/>
        <v>0.18516401995451381</v>
      </c>
      <c r="F57" s="18">
        <f t="shared" si="10"/>
        <v>0.22168322839519336</v>
      </c>
      <c r="G57" s="18">
        <f t="shared" si="10"/>
        <v>2.7579087378048976</v>
      </c>
      <c r="H57" s="18">
        <f t="shared" si="10"/>
        <v>7.4495525592704777</v>
      </c>
      <c r="I57" s="58">
        <f t="shared" ref="I57" si="11">STDEV(I40:I55)</f>
        <v>0.11034038245356952</v>
      </c>
      <c r="J57" s="18"/>
    </row>
    <row r="58" spans="1:10" ht="15.75" x14ac:dyDescent="0.25">
      <c r="A58" s="3" t="s">
        <v>1</v>
      </c>
      <c r="B58" s="3"/>
      <c r="C58" s="17">
        <f>(STDEV(C40:C55))/(SQRT(COUNT(C40:C55)))</f>
        <v>0.2234751223252219</v>
      </c>
      <c r="D58" s="17">
        <f t="shared" ref="D58:H58" si="12">(STDEV(D40:D55))/(SQRT(COUNT(D40:D55)))</f>
        <v>9.9267155967964829E-2</v>
      </c>
      <c r="E58" s="17">
        <f t="shared" si="12"/>
        <v>4.7809144373376654E-2</v>
      </c>
      <c r="F58" s="17">
        <f t="shared" si="12"/>
        <v>5.7238363447205266E-2</v>
      </c>
      <c r="G58" s="17">
        <f t="shared" si="12"/>
        <v>0.79613967608603942</v>
      </c>
      <c r="H58" s="17">
        <f t="shared" si="12"/>
        <v>1.8623881398176194</v>
      </c>
      <c r="I58" s="57">
        <f t="shared" ref="I58" si="13">(STDEV(I40:I55))/(SQRT(COUNT(I40:I55)))</f>
        <v>6.3705049512054621E-2</v>
      </c>
      <c r="J58" s="17"/>
    </row>
    <row r="59" spans="1:10" ht="15.75" x14ac:dyDescent="0.25">
      <c r="A59" s="2" t="s">
        <v>2</v>
      </c>
      <c r="B59" s="2"/>
      <c r="C59" s="11"/>
      <c r="D59" s="11"/>
      <c r="E59" s="11"/>
      <c r="F59" s="12"/>
      <c r="G59" s="12"/>
      <c r="H59" s="12"/>
      <c r="I59" s="51"/>
      <c r="J59" s="12"/>
    </row>
    <row r="60" spans="1:10" x14ac:dyDescent="0.25">
      <c r="A60" s="22"/>
      <c r="B60" s="1">
        <v>1</v>
      </c>
      <c r="C60">
        <v>7</v>
      </c>
      <c r="D60" s="13">
        <v>4.0999999999999996</v>
      </c>
      <c r="E60" s="13">
        <v>1.3</v>
      </c>
      <c r="F60" s="14">
        <f>D60/E60</f>
        <v>3.1538461538461533</v>
      </c>
      <c r="G60">
        <v>41</v>
      </c>
      <c r="H60">
        <v>44</v>
      </c>
      <c r="I60" s="54">
        <v>1.9E-2</v>
      </c>
      <c r="J60" s="41" t="s">
        <v>42</v>
      </c>
    </row>
    <row r="61" spans="1:10" x14ac:dyDescent="0.25">
      <c r="B61" s="1">
        <v>2</v>
      </c>
      <c r="C61">
        <v>8.5</v>
      </c>
      <c r="D61" s="13">
        <v>4.2</v>
      </c>
      <c r="E61" s="13">
        <v>1.8</v>
      </c>
      <c r="F61" s="14">
        <f t="shared" ref="F61:F74" si="14">D61/E61</f>
        <v>2.3333333333333335</v>
      </c>
      <c r="G61">
        <v>46</v>
      </c>
      <c r="H61">
        <v>47</v>
      </c>
      <c r="I61" s="54">
        <v>0.06</v>
      </c>
    </row>
    <row r="62" spans="1:10" x14ac:dyDescent="0.25">
      <c r="B62" s="1">
        <v>3</v>
      </c>
      <c r="C62">
        <v>8</v>
      </c>
      <c r="D62" s="13">
        <v>4.3</v>
      </c>
      <c r="E62" s="13">
        <v>1.5</v>
      </c>
      <c r="F62" s="14">
        <f t="shared" si="14"/>
        <v>2.8666666666666667</v>
      </c>
      <c r="G62">
        <v>45.5</v>
      </c>
      <c r="H62">
        <v>47</v>
      </c>
      <c r="I62" s="54">
        <v>0.09</v>
      </c>
    </row>
    <row r="63" spans="1:10" x14ac:dyDescent="0.25">
      <c r="B63" s="1">
        <v>4</v>
      </c>
      <c r="C63">
        <v>7.5</v>
      </c>
      <c r="D63" s="13">
        <v>4.3</v>
      </c>
      <c r="E63" s="13">
        <v>1.3</v>
      </c>
      <c r="F63" s="14">
        <f t="shared" si="14"/>
        <v>3.3076923076923075</v>
      </c>
      <c r="G63">
        <v>40</v>
      </c>
      <c r="H63">
        <v>47</v>
      </c>
    </row>
    <row r="64" spans="1:10" x14ac:dyDescent="0.25">
      <c r="B64" s="1">
        <v>5</v>
      </c>
      <c r="C64">
        <v>8</v>
      </c>
      <c r="D64" s="13">
        <v>4.5999999999999996</v>
      </c>
      <c r="E64" s="13">
        <v>1.5</v>
      </c>
      <c r="F64" s="14">
        <f t="shared" si="14"/>
        <v>3.0666666666666664</v>
      </c>
      <c r="G64">
        <v>38</v>
      </c>
      <c r="H64">
        <v>47</v>
      </c>
    </row>
    <row r="65" spans="1:10" x14ac:dyDescent="0.25">
      <c r="B65" s="1">
        <v>6</v>
      </c>
      <c r="C65">
        <v>8.5</v>
      </c>
      <c r="D65" s="13">
        <v>4.2</v>
      </c>
      <c r="E65" s="13">
        <v>1.4</v>
      </c>
      <c r="F65" s="14">
        <f t="shared" si="14"/>
        <v>3.0000000000000004</v>
      </c>
      <c r="G65">
        <v>42</v>
      </c>
      <c r="H65">
        <v>47</v>
      </c>
    </row>
    <row r="66" spans="1:10" x14ac:dyDescent="0.25">
      <c r="B66" s="1">
        <v>7</v>
      </c>
      <c r="C66">
        <v>9</v>
      </c>
      <c r="D66" s="13">
        <v>4.5999999999999996</v>
      </c>
      <c r="E66" s="13">
        <v>1.8</v>
      </c>
      <c r="F66" s="14">
        <f t="shared" si="14"/>
        <v>2.5555555555555554</v>
      </c>
      <c r="G66">
        <v>45</v>
      </c>
      <c r="H66">
        <v>49</v>
      </c>
    </row>
    <row r="67" spans="1:10" x14ac:dyDescent="0.25">
      <c r="B67" s="1">
        <v>8</v>
      </c>
      <c r="C67">
        <v>8.5</v>
      </c>
      <c r="D67" s="13">
        <v>4.4000000000000004</v>
      </c>
      <c r="E67" s="13">
        <v>1.5</v>
      </c>
      <c r="F67" s="14">
        <f t="shared" si="14"/>
        <v>2.9333333333333336</v>
      </c>
      <c r="G67">
        <v>42</v>
      </c>
      <c r="H67">
        <v>49</v>
      </c>
    </row>
    <row r="68" spans="1:10" x14ac:dyDescent="0.25">
      <c r="B68" s="1">
        <v>9</v>
      </c>
      <c r="C68">
        <v>8</v>
      </c>
      <c r="D68" s="13">
        <v>4.5999999999999996</v>
      </c>
      <c r="E68" s="13">
        <v>1.5</v>
      </c>
      <c r="F68" s="14">
        <f t="shared" si="14"/>
        <v>3.0666666666666664</v>
      </c>
      <c r="G68">
        <v>40</v>
      </c>
      <c r="H68">
        <v>49</v>
      </c>
    </row>
    <row r="69" spans="1:10" x14ac:dyDescent="0.25">
      <c r="B69" s="1">
        <v>10</v>
      </c>
      <c r="C69">
        <v>7.5</v>
      </c>
      <c r="D69" s="13">
        <v>4.4000000000000004</v>
      </c>
      <c r="E69" s="13">
        <v>1.6</v>
      </c>
      <c r="F69" s="14">
        <f t="shared" si="14"/>
        <v>2.75</v>
      </c>
      <c r="G69">
        <v>47</v>
      </c>
      <c r="H69">
        <v>49</v>
      </c>
    </row>
    <row r="70" spans="1:10" x14ac:dyDescent="0.25">
      <c r="B70" s="1">
        <v>11</v>
      </c>
      <c r="C70">
        <v>7</v>
      </c>
      <c r="D70" s="13">
        <v>5.3</v>
      </c>
      <c r="E70" s="13">
        <v>1.4</v>
      </c>
      <c r="F70" s="14">
        <f t="shared" si="14"/>
        <v>3.785714285714286</v>
      </c>
      <c r="G70">
        <v>40</v>
      </c>
      <c r="H70">
        <v>51</v>
      </c>
    </row>
    <row r="71" spans="1:10" x14ac:dyDescent="0.25">
      <c r="B71" s="1">
        <v>12</v>
      </c>
      <c r="C71">
        <v>7.5</v>
      </c>
      <c r="D71" s="13">
        <v>4.8</v>
      </c>
      <c r="E71" s="13">
        <v>1.3</v>
      </c>
      <c r="F71" s="14">
        <f t="shared" si="14"/>
        <v>3.6923076923076921</v>
      </c>
      <c r="G71">
        <v>41</v>
      </c>
      <c r="H71">
        <v>49</v>
      </c>
    </row>
    <row r="72" spans="1:10" x14ac:dyDescent="0.25">
      <c r="B72" s="1">
        <v>13</v>
      </c>
      <c r="C72">
        <v>7.5</v>
      </c>
      <c r="D72" s="13">
        <v>4.8</v>
      </c>
      <c r="E72" s="13">
        <v>1.4</v>
      </c>
      <c r="F72" s="14">
        <f t="shared" si="14"/>
        <v>3.4285714285714288</v>
      </c>
      <c r="G72">
        <v>40</v>
      </c>
      <c r="H72">
        <v>50</v>
      </c>
    </row>
    <row r="73" spans="1:10" x14ac:dyDescent="0.25">
      <c r="B73" s="1">
        <v>14</v>
      </c>
      <c r="C73">
        <v>7</v>
      </c>
      <c r="D73" s="13">
        <v>4</v>
      </c>
      <c r="E73" s="13">
        <v>1.3</v>
      </c>
      <c r="F73" s="14">
        <f t="shared" si="14"/>
        <v>3.0769230769230766</v>
      </c>
    </row>
    <row r="74" spans="1:10" x14ac:dyDescent="0.25">
      <c r="B74" s="1">
        <v>15</v>
      </c>
      <c r="C74">
        <v>6.5</v>
      </c>
      <c r="D74" s="13">
        <v>4.5</v>
      </c>
      <c r="E74" s="13">
        <v>1.6</v>
      </c>
      <c r="F74" s="14">
        <f t="shared" si="14"/>
        <v>2.8125</v>
      </c>
    </row>
    <row r="75" spans="1:10" x14ac:dyDescent="0.25">
      <c r="B75" s="1">
        <v>16</v>
      </c>
      <c r="C75">
        <v>7</v>
      </c>
      <c r="D75" s="13"/>
      <c r="E75" s="13"/>
      <c r="F75" s="14"/>
    </row>
    <row r="76" spans="1:10" ht="15.75" x14ac:dyDescent="0.25">
      <c r="A76" s="3" t="s">
        <v>5</v>
      </c>
      <c r="B76" s="3"/>
      <c r="C76" s="15">
        <f>AVERAGE(C60:C75)</f>
        <v>7.6875</v>
      </c>
      <c r="D76" s="15">
        <f t="shared" ref="D76:H76" si="15">AVERAGE(D60:D75)</f>
        <v>4.4733333333333327</v>
      </c>
      <c r="E76" s="15">
        <f t="shared" si="15"/>
        <v>1.48</v>
      </c>
      <c r="F76" s="15">
        <f t="shared" si="15"/>
        <v>3.0553184778184783</v>
      </c>
      <c r="G76" s="15">
        <f t="shared" si="15"/>
        <v>42.115384615384613</v>
      </c>
      <c r="H76" s="15">
        <f t="shared" si="15"/>
        <v>48.07692307692308</v>
      </c>
      <c r="I76" s="56">
        <f t="shared" ref="I76" si="16">AVERAGE(I60:I75)</f>
        <v>5.6333333333333326E-2</v>
      </c>
      <c r="J76" s="15"/>
    </row>
    <row r="77" spans="1:10" ht="15.75" x14ac:dyDescent="0.25">
      <c r="A77" s="3" t="s">
        <v>6</v>
      </c>
      <c r="B77" s="3"/>
      <c r="C77" s="15">
        <f>STDEV(C60:C75)</f>
        <v>0.70415433914258696</v>
      </c>
      <c r="D77" s="15">
        <f t="shared" ref="D77:H77" si="17">STDEV(D60:D75)</f>
        <v>0.33051186852834075</v>
      </c>
      <c r="E77" s="15">
        <f t="shared" si="17"/>
        <v>0.16561573424216663</v>
      </c>
      <c r="F77" s="15">
        <f t="shared" si="17"/>
        <v>0.39000104065355551</v>
      </c>
      <c r="G77" s="15">
        <f t="shared" si="17"/>
        <v>2.8295600817813105</v>
      </c>
      <c r="H77" s="15">
        <f t="shared" si="17"/>
        <v>1.8009968749527976</v>
      </c>
      <c r="I77" s="56">
        <f t="shared" ref="I77" si="18">STDEV(I60:I75)</f>
        <v>3.5641735835019783E-2</v>
      </c>
      <c r="J77" s="15"/>
    </row>
    <row r="78" spans="1:10" ht="15.75" x14ac:dyDescent="0.25">
      <c r="A78" s="3" t="s">
        <v>1</v>
      </c>
      <c r="B78" s="3"/>
      <c r="C78" s="17">
        <f>(STDEV(C60:C75))/(SQRT(COUNT(C60:C75)))</f>
        <v>0.17603858478564674</v>
      </c>
      <c r="D78" s="17">
        <f t="shared" ref="D78:H78" si="19">(STDEV(D60:D75))/(SQRT(COUNT(D60:D75)))</f>
        <v>8.5337797502277268E-2</v>
      </c>
      <c r="E78" s="17">
        <f t="shared" si="19"/>
        <v>4.276179870598832E-2</v>
      </c>
      <c r="F78" s="17">
        <f t="shared" si="19"/>
        <v>0.10069783569698548</v>
      </c>
      <c r="G78" s="17">
        <f t="shared" si="19"/>
        <v>0.78477876629758414</v>
      </c>
      <c r="H78" s="17">
        <f t="shared" si="19"/>
        <v>0.49950665996867066</v>
      </c>
      <c r="I78" s="57">
        <f t="shared" ref="I78" si="20">(STDEV(I60:I75))/(SQRT(COUNT(I60:I75)))</f>
        <v>2.0577765778734203E-2</v>
      </c>
      <c r="J78" s="17"/>
    </row>
    <row r="79" spans="1:10" ht="15.75" x14ac:dyDescent="0.25">
      <c r="A79" s="2" t="s">
        <v>4</v>
      </c>
      <c r="B79" s="2"/>
      <c r="C79" s="11"/>
      <c r="D79" s="11"/>
      <c r="E79" s="11"/>
      <c r="F79" s="12"/>
      <c r="G79" s="12"/>
      <c r="H79" s="12"/>
      <c r="I79" s="51"/>
      <c r="J79" s="12"/>
    </row>
    <row r="80" spans="1:10" ht="17.25" x14ac:dyDescent="0.25">
      <c r="B80" s="1">
        <v>1</v>
      </c>
      <c r="C80">
        <v>4</v>
      </c>
      <c r="D80" s="13">
        <v>3.2</v>
      </c>
      <c r="E80" s="13">
        <v>2.5</v>
      </c>
      <c r="F80" s="14">
        <f>D80/E80</f>
        <v>1.28</v>
      </c>
      <c r="G80">
        <v>17</v>
      </c>
      <c r="H80">
        <v>51</v>
      </c>
      <c r="I80" s="49">
        <v>6.6000000000000003E-2</v>
      </c>
      <c r="J80" s="41" t="s">
        <v>42</v>
      </c>
    </row>
    <row r="81" spans="2:9" x14ac:dyDescent="0.25">
      <c r="B81" s="1">
        <v>2</v>
      </c>
      <c r="C81">
        <v>3.5</v>
      </c>
      <c r="D81" s="13">
        <v>2</v>
      </c>
      <c r="E81" s="13">
        <v>1.9</v>
      </c>
      <c r="F81" s="14">
        <f t="shared" ref="F81:F94" si="21">D81/E81</f>
        <v>1.0526315789473684</v>
      </c>
      <c r="G81">
        <v>21</v>
      </c>
      <c r="H81">
        <v>53</v>
      </c>
      <c r="I81" s="49">
        <v>4.9000000000000002E-2</v>
      </c>
    </row>
    <row r="82" spans="2:9" x14ac:dyDescent="0.25">
      <c r="B82" s="1">
        <v>3</v>
      </c>
      <c r="C82">
        <v>3.5</v>
      </c>
      <c r="D82" s="13">
        <v>2.8</v>
      </c>
      <c r="E82" s="13">
        <v>1.8</v>
      </c>
      <c r="F82" s="14">
        <f t="shared" si="21"/>
        <v>1.5555555555555554</v>
      </c>
      <c r="G82">
        <v>22</v>
      </c>
      <c r="H82">
        <v>53</v>
      </c>
      <c r="I82" s="49">
        <v>6.5000000000000002E-2</v>
      </c>
    </row>
    <row r="83" spans="2:9" x14ac:dyDescent="0.25">
      <c r="B83" s="1">
        <v>4</v>
      </c>
      <c r="C83">
        <v>3</v>
      </c>
      <c r="D83" s="13">
        <v>2.1</v>
      </c>
      <c r="E83" s="13">
        <v>1.9</v>
      </c>
      <c r="F83" s="14">
        <f t="shared" si="21"/>
        <v>1.1052631578947369</v>
      </c>
      <c r="G83">
        <v>23</v>
      </c>
      <c r="H83">
        <v>57</v>
      </c>
    </row>
    <row r="84" spans="2:9" x14ac:dyDescent="0.25">
      <c r="B84" s="1">
        <v>5</v>
      </c>
      <c r="C84">
        <v>3.5</v>
      </c>
      <c r="D84" s="13">
        <v>2.4</v>
      </c>
      <c r="E84" s="13">
        <v>2</v>
      </c>
      <c r="F84" s="14">
        <f t="shared" si="21"/>
        <v>1.2</v>
      </c>
      <c r="G84">
        <v>21</v>
      </c>
      <c r="H84">
        <v>57</v>
      </c>
    </row>
    <row r="85" spans="2:9" x14ac:dyDescent="0.25">
      <c r="B85" s="1">
        <v>6</v>
      </c>
      <c r="C85">
        <v>3.5</v>
      </c>
      <c r="D85" s="13">
        <v>2.2000000000000002</v>
      </c>
      <c r="E85" s="13">
        <v>2</v>
      </c>
      <c r="F85" s="14">
        <f t="shared" si="21"/>
        <v>1.1000000000000001</v>
      </c>
      <c r="G85">
        <v>12</v>
      </c>
      <c r="H85">
        <v>60</v>
      </c>
    </row>
    <row r="86" spans="2:9" x14ac:dyDescent="0.25">
      <c r="B86" s="1">
        <v>7</v>
      </c>
      <c r="C86">
        <v>3</v>
      </c>
      <c r="D86" s="13">
        <v>2.8</v>
      </c>
      <c r="E86" s="13">
        <v>2.2000000000000002</v>
      </c>
      <c r="F86" s="14">
        <f t="shared" si="21"/>
        <v>1.2727272727272725</v>
      </c>
      <c r="G86">
        <v>24</v>
      </c>
      <c r="H86">
        <v>60</v>
      </c>
    </row>
    <row r="87" spans="2:9" x14ac:dyDescent="0.25">
      <c r="B87" s="1">
        <v>8</v>
      </c>
      <c r="C87">
        <v>3</v>
      </c>
      <c r="D87" s="13">
        <v>2.7</v>
      </c>
      <c r="E87" s="13">
        <v>2.2000000000000002</v>
      </c>
      <c r="F87" s="14">
        <f t="shared" si="21"/>
        <v>1.2272727272727273</v>
      </c>
      <c r="G87">
        <v>22</v>
      </c>
      <c r="H87">
        <v>60</v>
      </c>
    </row>
    <row r="88" spans="2:9" x14ac:dyDescent="0.25">
      <c r="B88" s="1">
        <v>9</v>
      </c>
      <c r="C88">
        <v>3.5</v>
      </c>
      <c r="D88" s="13">
        <v>2.8</v>
      </c>
      <c r="E88" s="13">
        <v>1.9</v>
      </c>
      <c r="F88" s="14">
        <f t="shared" si="21"/>
        <v>1.4736842105263157</v>
      </c>
      <c r="G88">
        <v>19</v>
      </c>
      <c r="H88">
        <v>60</v>
      </c>
    </row>
    <row r="89" spans="2:9" x14ac:dyDescent="0.25">
      <c r="B89" s="1">
        <v>10</v>
      </c>
      <c r="C89">
        <v>3</v>
      </c>
      <c r="D89" s="13">
        <v>3</v>
      </c>
      <c r="E89" s="13">
        <v>2</v>
      </c>
      <c r="F89" s="14">
        <f t="shared" si="21"/>
        <v>1.5</v>
      </c>
      <c r="G89">
        <v>23</v>
      </c>
      <c r="H89">
        <v>60</v>
      </c>
    </row>
    <row r="90" spans="2:9" x14ac:dyDescent="0.25">
      <c r="B90" s="1">
        <v>11</v>
      </c>
      <c r="C90">
        <v>3.5</v>
      </c>
      <c r="D90" s="13">
        <v>3</v>
      </c>
      <c r="E90" s="13">
        <v>2.5</v>
      </c>
      <c r="F90" s="14">
        <f t="shared" si="21"/>
        <v>1.2</v>
      </c>
      <c r="G90">
        <v>26</v>
      </c>
      <c r="H90">
        <v>63</v>
      </c>
    </row>
    <row r="91" spans="2:9" x14ac:dyDescent="0.25">
      <c r="B91" s="1">
        <v>12</v>
      </c>
      <c r="C91">
        <v>4</v>
      </c>
      <c r="D91" s="13">
        <v>3.2</v>
      </c>
      <c r="E91" s="13">
        <v>2.1</v>
      </c>
      <c r="F91" s="14">
        <f t="shared" si="21"/>
        <v>1.5238095238095237</v>
      </c>
      <c r="G91">
        <v>14</v>
      </c>
      <c r="H91">
        <v>63</v>
      </c>
    </row>
    <row r="92" spans="2:9" x14ac:dyDescent="0.25">
      <c r="B92" s="1">
        <v>13</v>
      </c>
      <c r="C92">
        <v>3.5</v>
      </c>
      <c r="D92" s="13">
        <v>2.4</v>
      </c>
      <c r="E92" s="13">
        <v>1.5</v>
      </c>
      <c r="F92" s="14">
        <f t="shared" si="21"/>
        <v>1.5999999999999999</v>
      </c>
      <c r="G92">
        <v>13</v>
      </c>
      <c r="H92">
        <v>63</v>
      </c>
    </row>
    <row r="93" spans="2:9" x14ac:dyDescent="0.25">
      <c r="B93" s="1">
        <v>14</v>
      </c>
      <c r="C93">
        <v>4</v>
      </c>
      <c r="D93" s="13">
        <v>2.8</v>
      </c>
      <c r="E93" s="13">
        <v>2.2999999999999998</v>
      </c>
      <c r="F93" s="14">
        <f t="shared" si="21"/>
        <v>1.2173913043478262</v>
      </c>
      <c r="G93">
        <v>13</v>
      </c>
      <c r="H93">
        <v>63</v>
      </c>
    </row>
    <row r="94" spans="2:9" x14ac:dyDescent="0.25">
      <c r="B94" s="1">
        <v>15</v>
      </c>
      <c r="C94">
        <v>3</v>
      </c>
      <c r="D94" s="13">
        <v>2.5</v>
      </c>
      <c r="E94" s="13">
        <v>2.1</v>
      </c>
      <c r="F94" s="14">
        <f t="shared" si="21"/>
        <v>1.1904761904761905</v>
      </c>
      <c r="G94">
        <v>21</v>
      </c>
      <c r="H94">
        <v>63</v>
      </c>
    </row>
    <row r="95" spans="2:9" x14ac:dyDescent="0.25">
      <c r="B95" s="1">
        <v>16</v>
      </c>
      <c r="C95">
        <v>3.5</v>
      </c>
      <c r="D95" s="13"/>
      <c r="E95" s="13"/>
      <c r="F95" s="14"/>
      <c r="G95">
        <v>25</v>
      </c>
      <c r="H95">
        <v>65</v>
      </c>
    </row>
    <row r="96" spans="2:9" x14ac:dyDescent="0.25">
      <c r="B96" s="1">
        <v>17</v>
      </c>
      <c r="C96">
        <v>4</v>
      </c>
      <c r="D96" s="13"/>
      <c r="E96" s="13"/>
      <c r="F96" s="14"/>
      <c r="G96">
        <v>27</v>
      </c>
      <c r="H96">
        <v>65</v>
      </c>
    </row>
    <row r="97" spans="1:10" x14ac:dyDescent="0.25">
      <c r="B97" s="1">
        <v>18</v>
      </c>
      <c r="C97">
        <v>4</v>
      </c>
      <c r="D97" s="13"/>
      <c r="E97" s="13"/>
      <c r="F97" s="14"/>
      <c r="G97">
        <v>20</v>
      </c>
      <c r="H97">
        <v>65</v>
      </c>
    </row>
    <row r="98" spans="1:10" x14ac:dyDescent="0.25">
      <c r="B98" s="1">
        <v>19</v>
      </c>
      <c r="C98">
        <v>3.5</v>
      </c>
      <c r="D98" s="13"/>
      <c r="E98" s="13"/>
      <c r="F98" s="14"/>
      <c r="G98">
        <v>25</v>
      </c>
      <c r="H98">
        <v>65</v>
      </c>
    </row>
    <row r="99" spans="1:10" x14ac:dyDescent="0.25">
      <c r="B99" s="1">
        <v>20</v>
      </c>
      <c r="C99">
        <v>3.5</v>
      </c>
      <c r="D99" s="13"/>
      <c r="E99" s="13"/>
      <c r="F99" s="14"/>
      <c r="G99">
        <v>25</v>
      </c>
      <c r="H99">
        <v>65</v>
      </c>
    </row>
    <row r="100" spans="1:10" x14ac:dyDescent="0.25">
      <c r="B100" s="1">
        <v>21</v>
      </c>
      <c r="C100">
        <v>3.5</v>
      </c>
      <c r="D100" s="13"/>
      <c r="E100" s="13"/>
      <c r="F100" s="14"/>
      <c r="G100">
        <v>21</v>
      </c>
      <c r="H100">
        <v>65</v>
      </c>
    </row>
    <row r="101" spans="1:10" x14ac:dyDescent="0.25">
      <c r="B101" s="1">
        <v>22</v>
      </c>
      <c r="C101">
        <v>3.5</v>
      </c>
      <c r="D101" s="13"/>
      <c r="E101" s="13"/>
      <c r="F101" s="14"/>
      <c r="G101">
        <v>23</v>
      </c>
      <c r="H101">
        <v>71</v>
      </c>
    </row>
    <row r="102" spans="1:10" x14ac:dyDescent="0.25">
      <c r="B102" s="1">
        <v>23</v>
      </c>
      <c r="C102">
        <v>3</v>
      </c>
      <c r="D102" s="13"/>
      <c r="E102" s="13"/>
      <c r="F102" s="14"/>
      <c r="G102">
        <v>24</v>
      </c>
      <c r="H102">
        <v>71</v>
      </c>
    </row>
    <row r="103" spans="1:10" x14ac:dyDescent="0.25">
      <c r="B103" s="1">
        <v>24</v>
      </c>
      <c r="C103">
        <v>3.5</v>
      </c>
      <c r="D103" s="13"/>
      <c r="E103" s="13"/>
      <c r="F103" s="14"/>
      <c r="G103">
        <v>20.5</v>
      </c>
      <c r="H103">
        <v>71</v>
      </c>
    </row>
    <row r="104" spans="1:10" x14ac:dyDescent="0.25">
      <c r="B104" s="1">
        <v>25</v>
      </c>
      <c r="C104">
        <v>3.5</v>
      </c>
      <c r="D104" s="13"/>
      <c r="E104" s="13"/>
      <c r="F104" s="14"/>
      <c r="G104">
        <v>22</v>
      </c>
    </row>
    <row r="105" spans="1:10" x14ac:dyDescent="0.25">
      <c r="B105" s="1">
        <v>26</v>
      </c>
      <c r="C105">
        <v>4</v>
      </c>
      <c r="D105" s="13"/>
      <c r="E105" s="13"/>
      <c r="F105" s="14"/>
      <c r="G105">
        <v>23</v>
      </c>
    </row>
    <row r="106" spans="1:10" x14ac:dyDescent="0.25">
      <c r="B106" s="1">
        <v>27</v>
      </c>
      <c r="C106">
        <v>3</v>
      </c>
      <c r="D106" s="13"/>
      <c r="E106" s="13"/>
      <c r="F106" s="14"/>
      <c r="G106">
        <v>25</v>
      </c>
    </row>
    <row r="107" spans="1:10" x14ac:dyDescent="0.25">
      <c r="B107" s="1">
        <v>28</v>
      </c>
      <c r="C107">
        <v>4</v>
      </c>
      <c r="D107" s="13"/>
      <c r="E107" s="13"/>
      <c r="F107" s="14"/>
      <c r="G107">
        <v>19</v>
      </c>
    </row>
    <row r="108" spans="1:10" x14ac:dyDescent="0.25">
      <c r="B108" s="1">
        <v>29</v>
      </c>
      <c r="C108">
        <v>4</v>
      </c>
      <c r="D108" s="13"/>
      <c r="E108" s="13"/>
      <c r="F108" s="14"/>
      <c r="G108">
        <v>21</v>
      </c>
    </row>
    <row r="109" spans="1:10" x14ac:dyDescent="0.25">
      <c r="B109" s="1">
        <v>30</v>
      </c>
      <c r="C109">
        <v>4</v>
      </c>
      <c r="D109" s="13"/>
      <c r="E109" s="13"/>
      <c r="F109" s="14"/>
      <c r="G109">
        <v>26</v>
      </c>
    </row>
    <row r="110" spans="1:10" x14ac:dyDescent="0.25">
      <c r="B110" s="1">
        <v>31</v>
      </c>
      <c r="C110">
        <v>3.5</v>
      </c>
      <c r="D110" s="13"/>
      <c r="E110" s="13"/>
      <c r="F110" s="14"/>
      <c r="G110">
        <v>18</v>
      </c>
    </row>
    <row r="111" spans="1:10" x14ac:dyDescent="0.25">
      <c r="B111" s="1">
        <v>32</v>
      </c>
      <c r="C111">
        <v>3.5</v>
      </c>
      <c r="D111" s="13"/>
      <c r="E111" s="13"/>
      <c r="F111" s="14"/>
      <c r="G111">
        <v>22</v>
      </c>
    </row>
    <row r="112" spans="1:10" ht="15.75" x14ac:dyDescent="0.25">
      <c r="A112" s="3" t="s">
        <v>5</v>
      </c>
      <c r="B112" s="3"/>
      <c r="C112" s="15">
        <f>AVERAGE(C80:C111)</f>
        <v>3.53125</v>
      </c>
      <c r="D112" s="15">
        <f t="shared" ref="D112:H112" si="22">AVERAGE(D80:D111)</f>
        <v>2.6599999999999997</v>
      </c>
      <c r="E112" s="15">
        <f t="shared" si="22"/>
        <v>2.06</v>
      </c>
      <c r="F112" s="15">
        <f t="shared" si="22"/>
        <v>1.2999207681038343</v>
      </c>
      <c r="G112" s="15">
        <f t="shared" si="22"/>
        <v>21.171875</v>
      </c>
      <c r="H112" s="15">
        <f t="shared" si="22"/>
        <v>62.041666666666664</v>
      </c>
      <c r="I112" s="56">
        <f t="shared" ref="I112" si="23">AVERAGE(I80:I111)</f>
        <v>0.06</v>
      </c>
      <c r="J112" s="15"/>
    </row>
    <row r="113" spans="1:10" ht="15.75" x14ac:dyDescent="0.25">
      <c r="A113" s="3" t="s">
        <v>6</v>
      </c>
      <c r="B113" s="3"/>
      <c r="C113" s="15">
        <f>STDEV(C80:C111)</f>
        <v>0.35780468631417767</v>
      </c>
      <c r="D113" s="15">
        <f t="shared" ref="D113:H113" si="24">STDEV(D80:D111)</f>
        <v>0.37947331922020738</v>
      </c>
      <c r="E113" s="15">
        <f t="shared" si="24"/>
        <v>0.26131535409484358</v>
      </c>
      <c r="F113" s="15">
        <f t="shared" si="24"/>
        <v>0.18125194549740428</v>
      </c>
      <c r="G113" s="15">
        <f t="shared" si="24"/>
        <v>3.9321039574581524</v>
      </c>
      <c r="H113" s="15">
        <f t="shared" si="24"/>
        <v>5.3363329427016009</v>
      </c>
      <c r="I113" s="56">
        <f t="shared" ref="I113" si="25">STDEV(I80:I111)</f>
        <v>9.5393920141695447E-3</v>
      </c>
      <c r="J113" s="15"/>
    </row>
    <row r="114" spans="1:10" ht="15.75" x14ac:dyDescent="0.25">
      <c r="A114" s="3" t="s">
        <v>1</v>
      </c>
      <c r="B114" s="3"/>
      <c r="C114" s="17">
        <f>(STDEV(C80:C111))/(SQRT(COUNT(C80:C111)))</f>
        <v>6.3251530008270121E-2</v>
      </c>
      <c r="D114" s="17">
        <f t="shared" ref="D114:H114" si="26">(STDEV(D80:D111))/(SQRT(COUNT(D80:D111)))</f>
        <v>9.79795897113276E-2</v>
      </c>
      <c r="E114" s="17">
        <f t="shared" si="26"/>
        <v>6.7471334301174885E-2</v>
      </c>
      <c r="F114" s="17">
        <f t="shared" si="26"/>
        <v>4.6799051091942746E-2</v>
      </c>
      <c r="G114" s="17">
        <f t="shared" si="26"/>
        <v>0.69510434316227976</v>
      </c>
      <c r="H114" s="17">
        <f t="shared" si="26"/>
        <v>1.0892744006019621</v>
      </c>
      <c r="I114" s="57">
        <f t="shared" ref="I114" si="27">(STDEV(I80:I111))/(SQRT(COUNT(I80:I111)))</f>
        <v>5.5075705472861529E-3</v>
      </c>
      <c r="J114" s="17"/>
    </row>
    <row r="115" spans="1:10" ht="15.75" x14ac:dyDescent="0.25">
      <c r="A115" s="2" t="s">
        <v>7</v>
      </c>
      <c r="B115" s="2"/>
      <c r="C115" s="11"/>
      <c r="D115" s="11"/>
      <c r="E115" s="11"/>
      <c r="F115" s="12"/>
      <c r="G115" s="12"/>
      <c r="H115" s="12"/>
      <c r="I115" s="51"/>
      <c r="J115" s="12"/>
    </row>
    <row r="116" spans="1:10" x14ac:dyDescent="0.25">
      <c r="A116" s="1" t="s">
        <v>15</v>
      </c>
      <c r="B116" s="1">
        <v>1</v>
      </c>
      <c r="C116">
        <v>7</v>
      </c>
      <c r="D116" s="13">
        <v>3.5</v>
      </c>
      <c r="E116" s="13">
        <v>1.6</v>
      </c>
      <c r="F116" s="14">
        <f>D116/E116</f>
        <v>2.1875</v>
      </c>
      <c r="G116">
        <v>42</v>
      </c>
      <c r="H116">
        <v>47</v>
      </c>
      <c r="I116" s="54">
        <v>1.47</v>
      </c>
      <c r="J116" s="41" t="s">
        <v>31</v>
      </c>
    </row>
    <row r="117" spans="1:10" x14ac:dyDescent="0.25">
      <c r="A117" s="1" t="s">
        <v>15</v>
      </c>
      <c r="B117" s="1">
        <v>2</v>
      </c>
      <c r="C117">
        <v>5.5</v>
      </c>
      <c r="D117" s="13">
        <v>4</v>
      </c>
      <c r="E117" s="13">
        <v>1.8</v>
      </c>
      <c r="F117" s="14">
        <f t="shared" ref="F117:F142" si="28">D117/E117</f>
        <v>2.2222222222222223</v>
      </c>
      <c r="G117">
        <v>37</v>
      </c>
      <c r="H117">
        <v>47</v>
      </c>
      <c r="I117" s="49">
        <v>1.3879999999999999</v>
      </c>
    </row>
    <row r="118" spans="1:10" x14ac:dyDescent="0.25">
      <c r="A118" s="1" t="s">
        <v>15</v>
      </c>
      <c r="B118" s="1">
        <v>3</v>
      </c>
      <c r="C118">
        <v>5</v>
      </c>
      <c r="D118" s="13">
        <v>4.5</v>
      </c>
      <c r="E118" s="13">
        <v>1.8</v>
      </c>
      <c r="F118" s="14">
        <f t="shared" si="28"/>
        <v>2.5</v>
      </c>
      <c r="G118">
        <v>41</v>
      </c>
      <c r="H118">
        <v>47</v>
      </c>
      <c r="I118" s="49">
        <v>0.71399999999999997</v>
      </c>
    </row>
    <row r="119" spans="1:10" x14ac:dyDescent="0.25">
      <c r="A119" s="1" t="s">
        <v>15</v>
      </c>
      <c r="B119" s="1">
        <v>4</v>
      </c>
      <c r="C119">
        <v>8</v>
      </c>
      <c r="D119" s="13">
        <v>4.0999999999999996</v>
      </c>
      <c r="E119" s="13">
        <v>1.5</v>
      </c>
      <c r="F119" s="14">
        <f t="shared" si="28"/>
        <v>2.7333333333333329</v>
      </c>
      <c r="G119">
        <v>46</v>
      </c>
      <c r="H119">
        <v>49</v>
      </c>
    </row>
    <row r="120" spans="1:10" x14ac:dyDescent="0.25">
      <c r="A120" s="1" t="s">
        <v>15</v>
      </c>
      <c r="B120" s="1">
        <v>5</v>
      </c>
      <c r="C120">
        <v>7</v>
      </c>
      <c r="D120" s="13">
        <v>4.9000000000000004</v>
      </c>
      <c r="E120" s="13">
        <v>2</v>
      </c>
      <c r="F120" s="14">
        <f t="shared" si="28"/>
        <v>2.4500000000000002</v>
      </c>
      <c r="G120">
        <v>45</v>
      </c>
      <c r="H120">
        <v>49</v>
      </c>
    </row>
    <row r="121" spans="1:10" x14ac:dyDescent="0.25">
      <c r="A121" s="1" t="s">
        <v>15</v>
      </c>
      <c r="B121" s="1">
        <v>6</v>
      </c>
      <c r="C121">
        <v>7</v>
      </c>
      <c r="D121" s="13">
        <v>4.5</v>
      </c>
      <c r="E121" s="13">
        <v>1.8</v>
      </c>
      <c r="F121" s="14">
        <f t="shared" si="28"/>
        <v>2.5</v>
      </c>
      <c r="G121">
        <v>43</v>
      </c>
      <c r="H121">
        <v>50</v>
      </c>
    </row>
    <row r="122" spans="1:10" x14ac:dyDescent="0.25">
      <c r="A122" s="1" t="s">
        <v>15</v>
      </c>
      <c r="B122" s="1">
        <v>7</v>
      </c>
      <c r="C122">
        <v>6.5</v>
      </c>
      <c r="D122" s="13"/>
      <c r="E122" s="13"/>
      <c r="F122" s="14"/>
      <c r="G122">
        <v>45</v>
      </c>
      <c r="H122">
        <v>50</v>
      </c>
    </row>
    <row r="123" spans="1:10" x14ac:dyDescent="0.25">
      <c r="A123" s="1" t="s">
        <v>15</v>
      </c>
      <c r="B123" s="1">
        <v>8</v>
      </c>
      <c r="C123">
        <v>5</v>
      </c>
      <c r="D123" s="13"/>
      <c r="E123" s="13"/>
      <c r="F123" s="14"/>
      <c r="G123">
        <v>46</v>
      </c>
      <c r="H123">
        <v>50</v>
      </c>
    </row>
    <row r="124" spans="1:10" x14ac:dyDescent="0.25">
      <c r="A124" s="1" t="s">
        <v>15</v>
      </c>
      <c r="B124" s="1">
        <v>9</v>
      </c>
      <c r="C124">
        <v>5.5</v>
      </c>
      <c r="D124" s="13"/>
      <c r="E124" s="13"/>
      <c r="F124" s="14"/>
      <c r="G124">
        <v>40</v>
      </c>
      <c r="H124">
        <v>50</v>
      </c>
    </row>
    <row r="125" spans="1:10" x14ac:dyDescent="0.25">
      <c r="A125" s="1" t="s">
        <v>15</v>
      </c>
      <c r="B125" s="1">
        <v>10</v>
      </c>
      <c r="C125">
        <v>6.5</v>
      </c>
      <c r="D125" s="13"/>
      <c r="E125" s="13"/>
      <c r="F125" s="14"/>
      <c r="G125">
        <v>46</v>
      </c>
      <c r="H125">
        <v>50</v>
      </c>
    </row>
    <row r="126" spans="1:10" x14ac:dyDescent="0.25">
      <c r="A126" s="1" t="s">
        <v>15</v>
      </c>
      <c r="B126" s="1">
        <v>11</v>
      </c>
      <c r="C126">
        <v>7</v>
      </c>
      <c r="D126" s="13"/>
      <c r="E126" s="13"/>
      <c r="F126" s="14"/>
      <c r="G126">
        <v>46</v>
      </c>
      <c r="H126">
        <v>50</v>
      </c>
    </row>
    <row r="127" spans="1:10" x14ac:dyDescent="0.25">
      <c r="A127" s="1" t="s">
        <v>16</v>
      </c>
      <c r="B127" s="1">
        <v>1</v>
      </c>
      <c r="C127">
        <v>6</v>
      </c>
      <c r="D127" s="13">
        <v>4.2</v>
      </c>
      <c r="E127" s="13">
        <v>1.7</v>
      </c>
      <c r="F127" s="14">
        <f t="shared" si="28"/>
        <v>2.4705882352941178</v>
      </c>
      <c r="G127">
        <v>46.5</v>
      </c>
      <c r="H127">
        <v>47</v>
      </c>
      <c r="I127" s="54">
        <v>0.88200000000000001</v>
      </c>
      <c r="J127" s="41" t="s">
        <v>32</v>
      </c>
    </row>
    <row r="128" spans="1:10" x14ac:dyDescent="0.25">
      <c r="A128" s="1" t="s">
        <v>16</v>
      </c>
      <c r="B128" s="1">
        <v>2</v>
      </c>
      <c r="C128">
        <v>6.5</v>
      </c>
      <c r="D128" s="13">
        <v>4.5</v>
      </c>
      <c r="E128" s="13">
        <v>1.6</v>
      </c>
      <c r="F128" s="14">
        <f t="shared" si="28"/>
        <v>2.8125</v>
      </c>
      <c r="G128">
        <v>43</v>
      </c>
      <c r="H128">
        <v>47</v>
      </c>
      <c r="I128" s="49">
        <v>1.393</v>
      </c>
    </row>
    <row r="129" spans="1:10" x14ac:dyDescent="0.25">
      <c r="A129" s="1" t="s">
        <v>16</v>
      </c>
      <c r="B129" s="1">
        <v>3</v>
      </c>
      <c r="C129">
        <v>6</v>
      </c>
      <c r="D129" s="13">
        <v>4.5</v>
      </c>
      <c r="E129" s="13">
        <v>1.8</v>
      </c>
      <c r="F129" s="14">
        <f t="shared" si="28"/>
        <v>2.5</v>
      </c>
      <c r="G129">
        <v>38</v>
      </c>
      <c r="H129">
        <v>47</v>
      </c>
      <c r="I129" s="49">
        <v>1.0860000000000001</v>
      </c>
    </row>
    <row r="130" spans="1:10" x14ac:dyDescent="0.25">
      <c r="A130" s="1" t="s">
        <v>16</v>
      </c>
      <c r="B130" s="1">
        <v>4</v>
      </c>
      <c r="C130">
        <v>6</v>
      </c>
      <c r="D130" s="13"/>
      <c r="E130" s="13"/>
      <c r="F130" s="14"/>
      <c r="G130">
        <v>41</v>
      </c>
      <c r="H130">
        <v>50</v>
      </c>
    </row>
    <row r="131" spans="1:10" x14ac:dyDescent="0.25">
      <c r="A131" s="1" t="s">
        <v>16</v>
      </c>
      <c r="B131" s="1">
        <v>5</v>
      </c>
      <c r="C131">
        <v>6.5</v>
      </c>
      <c r="D131" s="13"/>
      <c r="E131" s="13"/>
      <c r="F131" s="14"/>
      <c r="G131">
        <v>37</v>
      </c>
      <c r="H131">
        <v>50</v>
      </c>
    </row>
    <row r="132" spans="1:10" x14ac:dyDescent="0.25">
      <c r="A132" s="1" t="s">
        <v>16</v>
      </c>
      <c r="B132" s="1">
        <v>6</v>
      </c>
      <c r="C132">
        <v>6.5</v>
      </c>
      <c r="D132" s="13"/>
      <c r="E132" s="13"/>
      <c r="F132" s="14"/>
      <c r="G132">
        <v>43</v>
      </c>
    </row>
    <row r="133" spans="1:10" x14ac:dyDescent="0.25">
      <c r="A133" s="1" t="s">
        <v>16</v>
      </c>
      <c r="B133" s="1">
        <v>7</v>
      </c>
      <c r="C133">
        <v>6</v>
      </c>
      <c r="D133" s="13"/>
      <c r="E133" s="13"/>
      <c r="F133" s="14"/>
      <c r="G133">
        <v>40</v>
      </c>
    </row>
    <row r="134" spans="1:10" x14ac:dyDescent="0.25">
      <c r="A134" s="1" t="s">
        <v>16</v>
      </c>
      <c r="B134" s="1">
        <v>8</v>
      </c>
      <c r="C134">
        <v>6</v>
      </c>
      <c r="D134" s="13"/>
      <c r="E134" s="13"/>
      <c r="F134" s="14"/>
      <c r="G134">
        <v>44</v>
      </c>
    </row>
    <row r="135" spans="1:10" x14ac:dyDescent="0.25">
      <c r="A135" s="1" t="s">
        <v>16</v>
      </c>
      <c r="B135" s="1">
        <v>9</v>
      </c>
      <c r="C135">
        <v>6</v>
      </c>
      <c r="D135" s="13"/>
      <c r="E135" s="13"/>
      <c r="F135" s="14"/>
      <c r="G135">
        <v>42</v>
      </c>
    </row>
    <row r="136" spans="1:10" x14ac:dyDescent="0.25">
      <c r="A136" s="1" t="s">
        <v>16</v>
      </c>
      <c r="B136" s="1">
        <v>10</v>
      </c>
      <c r="C136">
        <v>5.5</v>
      </c>
      <c r="D136" s="13"/>
      <c r="E136" s="13"/>
      <c r="F136" s="14"/>
    </row>
    <row r="137" spans="1:10" x14ac:dyDescent="0.25">
      <c r="A137" s="1" t="s">
        <v>17</v>
      </c>
      <c r="B137" s="1">
        <v>1</v>
      </c>
      <c r="C137">
        <v>6.5</v>
      </c>
      <c r="D137" s="13">
        <v>5</v>
      </c>
      <c r="E137" s="13">
        <v>2</v>
      </c>
      <c r="F137" s="14">
        <f t="shared" si="28"/>
        <v>2.5</v>
      </c>
      <c r="G137">
        <v>39</v>
      </c>
      <c r="H137">
        <v>46</v>
      </c>
      <c r="I137" s="54">
        <v>1.018</v>
      </c>
      <c r="J137" s="41" t="s">
        <v>34</v>
      </c>
    </row>
    <row r="138" spans="1:10" x14ac:dyDescent="0.25">
      <c r="A138" s="1" t="s">
        <v>17</v>
      </c>
      <c r="B138" s="1">
        <v>2</v>
      </c>
      <c r="C138">
        <v>6</v>
      </c>
      <c r="D138" s="13">
        <v>4.5</v>
      </c>
      <c r="E138" s="13">
        <v>2</v>
      </c>
      <c r="F138" s="14">
        <f t="shared" si="28"/>
        <v>2.25</v>
      </c>
      <c r="G138">
        <v>44</v>
      </c>
      <c r="H138">
        <v>50</v>
      </c>
      <c r="I138" s="49">
        <v>1.1879999999999999</v>
      </c>
    </row>
    <row r="139" spans="1:10" x14ac:dyDescent="0.25">
      <c r="A139" s="1" t="s">
        <v>17</v>
      </c>
      <c r="B139" s="1">
        <v>3</v>
      </c>
      <c r="C139">
        <v>6</v>
      </c>
      <c r="D139" s="13">
        <v>4.5999999999999996</v>
      </c>
      <c r="E139" s="13">
        <v>1.9</v>
      </c>
      <c r="F139" s="14">
        <f t="shared" si="28"/>
        <v>2.4210526315789473</v>
      </c>
      <c r="G139">
        <v>43</v>
      </c>
      <c r="H139">
        <v>56</v>
      </c>
    </row>
    <row r="140" spans="1:10" x14ac:dyDescent="0.25">
      <c r="A140" s="1" t="s">
        <v>17</v>
      </c>
      <c r="B140" s="1">
        <v>4</v>
      </c>
      <c r="C140">
        <v>7</v>
      </c>
      <c r="D140" s="13">
        <v>3.8</v>
      </c>
      <c r="E140" s="13">
        <v>1.5</v>
      </c>
      <c r="F140" s="14">
        <f t="shared" si="28"/>
        <v>2.5333333333333332</v>
      </c>
      <c r="G140">
        <v>41</v>
      </c>
      <c r="H140">
        <v>56</v>
      </c>
    </row>
    <row r="141" spans="1:10" x14ac:dyDescent="0.25">
      <c r="A141" s="1" t="s">
        <v>17</v>
      </c>
      <c r="B141" s="1">
        <v>5</v>
      </c>
      <c r="C141">
        <v>6</v>
      </c>
      <c r="D141" s="13">
        <v>3.9</v>
      </c>
      <c r="E141" s="13">
        <v>1.6</v>
      </c>
      <c r="F141" s="14">
        <f t="shared" si="28"/>
        <v>2.4375</v>
      </c>
      <c r="G141">
        <v>40</v>
      </c>
    </row>
    <row r="142" spans="1:10" x14ac:dyDescent="0.25">
      <c r="A142" s="1" t="s">
        <v>17</v>
      </c>
      <c r="B142" s="1">
        <v>6</v>
      </c>
      <c r="C142">
        <v>8</v>
      </c>
      <c r="D142" s="13">
        <v>4.3</v>
      </c>
      <c r="E142" s="13">
        <v>1.9</v>
      </c>
      <c r="F142" s="14">
        <f t="shared" si="28"/>
        <v>2.263157894736842</v>
      </c>
      <c r="G142">
        <v>41.5</v>
      </c>
    </row>
    <row r="143" spans="1:10" ht="15.75" x14ac:dyDescent="0.25">
      <c r="A143" s="3" t="s">
        <v>5</v>
      </c>
      <c r="B143" s="3"/>
      <c r="C143" s="15">
        <f>AVERAGE(C116:C142)</f>
        <v>6.3148148148148149</v>
      </c>
      <c r="D143" s="15">
        <f t="shared" ref="D143:H143" si="29">AVERAGE(D116:D142)</f>
        <v>4.3199999999999994</v>
      </c>
      <c r="E143" s="15">
        <f t="shared" si="29"/>
        <v>1.7666666666666666</v>
      </c>
      <c r="F143" s="15">
        <f t="shared" si="29"/>
        <v>2.4520791766999199</v>
      </c>
      <c r="G143" s="15">
        <f t="shared" si="29"/>
        <v>42.307692307692307</v>
      </c>
      <c r="H143" s="15">
        <f t="shared" si="29"/>
        <v>49.4</v>
      </c>
      <c r="I143" s="56">
        <f t="shared" ref="I143" si="30">AVERAGE(I116:I142)</f>
        <v>1.1423749999999999</v>
      </c>
      <c r="J143" s="15"/>
    </row>
    <row r="144" spans="1:10" ht="15.75" x14ac:dyDescent="0.25">
      <c r="A144" s="3" t="s">
        <v>6</v>
      </c>
      <c r="B144" s="3"/>
      <c r="C144" s="15">
        <f>STDEV(C116:C142)</f>
        <v>0.74869306831392046</v>
      </c>
      <c r="D144" s="15">
        <f t="shared" ref="D144:H144" si="31">STDEV(D116:D142)</f>
        <v>0.40743097574926729</v>
      </c>
      <c r="E144" s="15">
        <f t="shared" si="31"/>
        <v>0.17593288763724918</v>
      </c>
      <c r="F144" s="15">
        <f t="shared" si="31"/>
        <v>0.1743724752004745</v>
      </c>
      <c r="G144" s="15">
        <f t="shared" si="31"/>
        <v>2.8428046822703918</v>
      </c>
      <c r="H144" s="15">
        <f t="shared" si="31"/>
        <v>2.6832815729997477</v>
      </c>
      <c r="I144" s="56">
        <f t="shared" ref="I144" si="32">STDEV(I116:I142)</f>
        <v>0.26793172771115764</v>
      </c>
      <c r="J144" s="15"/>
    </row>
    <row r="145" spans="1:10" ht="15.75" x14ac:dyDescent="0.25">
      <c r="A145" s="3" t="s">
        <v>1</v>
      </c>
      <c r="B145" s="3"/>
      <c r="C145" s="17">
        <f>(STDEV(C116:C142))/(SQRT(COUNT(C116:C142)))</f>
        <v>0.14408604817714962</v>
      </c>
      <c r="D145" s="17">
        <f t="shared" ref="D145:H145" si="33">(STDEV(D116:D142))/(SQRT(COUNT(D116:D142)))</f>
        <v>0.10519822558706333</v>
      </c>
      <c r="E145" s="17">
        <f t="shared" si="33"/>
        <v>4.5425676257949785E-2</v>
      </c>
      <c r="F145" s="17">
        <f t="shared" si="33"/>
        <v>4.5022779499226902E-2</v>
      </c>
      <c r="G145" s="17">
        <f t="shared" si="33"/>
        <v>0.55751986723960256</v>
      </c>
      <c r="H145" s="17">
        <f t="shared" si="33"/>
        <v>0.6</v>
      </c>
      <c r="I145" s="57">
        <f t="shared" ref="I145" si="34">(STDEV(I116:I142))/(SQRT(COUNT(I116:I142)))</f>
        <v>9.4728170779793577E-2</v>
      </c>
      <c r="J145" s="17"/>
    </row>
    <row r="146" spans="1:10" ht="15.75" x14ac:dyDescent="0.25">
      <c r="A146" s="2" t="s">
        <v>19</v>
      </c>
      <c r="B146" s="2"/>
      <c r="C146" s="11"/>
      <c r="D146" s="11"/>
      <c r="E146" s="11"/>
      <c r="F146" s="12"/>
      <c r="G146" s="12"/>
      <c r="H146" s="12"/>
      <c r="I146" s="51"/>
      <c r="J146" s="12"/>
    </row>
    <row r="147" spans="1:10" x14ac:dyDescent="0.25">
      <c r="A147" s="1" t="s">
        <v>15</v>
      </c>
      <c r="B147" s="1">
        <v>1</v>
      </c>
      <c r="C147">
        <v>5.5</v>
      </c>
      <c r="D147" s="13">
        <v>4</v>
      </c>
      <c r="E147" s="13">
        <v>1.7</v>
      </c>
      <c r="F147" s="14">
        <f>D147/E147</f>
        <v>2.3529411764705883</v>
      </c>
      <c r="G147">
        <v>41</v>
      </c>
      <c r="H147">
        <v>46</v>
      </c>
      <c r="I147" s="54">
        <v>0.61</v>
      </c>
      <c r="J147" s="41" t="s">
        <v>31</v>
      </c>
    </row>
    <row r="148" spans="1:10" x14ac:dyDescent="0.25">
      <c r="A148" s="1" t="s">
        <v>15</v>
      </c>
      <c r="B148" s="1">
        <v>2</v>
      </c>
      <c r="C148">
        <v>4</v>
      </c>
      <c r="D148" s="13">
        <v>4.2</v>
      </c>
      <c r="E148" s="13">
        <v>1.7</v>
      </c>
      <c r="F148" s="14">
        <f t="shared" ref="F148:F176" si="35">D148/E148</f>
        <v>2.4705882352941178</v>
      </c>
      <c r="G148">
        <v>33</v>
      </c>
      <c r="H148">
        <v>46</v>
      </c>
    </row>
    <row r="149" spans="1:10" x14ac:dyDescent="0.25">
      <c r="A149" s="1" t="s">
        <v>15</v>
      </c>
      <c r="B149" s="1">
        <v>3</v>
      </c>
      <c r="C149">
        <v>6</v>
      </c>
      <c r="D149" s="13">
        <v>3.8</v>
      </c>
      <c r="E149" s="13">
        <v>0.8</v>
      </c>
      <c r="F149" s="14">
        <f t="shared" si="35"/>
        <v>4.7499999999999991</v>
      </c>
      <c r="G149">
        <v>34</v>
      </c>
      <c r="H149">
        <v>47</v>
      </c>
    </row>
    <row r="150" spans="1:10" x14ac:dyDescent="0.25">
      <c r="A150" s="1" t="s">
        <v>15</v>
      </c>
      <c r="B150" s="1">
        <v>4</v>
      </c>
      <c r="C150">
        <v>5.5</v>
      </c>
      <c r="D150" s="13"/>
      <c r="E150" s="13"/>
      <c r="F150" s="14"/>
      <c r="G150">
        <v>40</v>
      </c>
      <c r="H150">
        <v>47</v>
      </c>
    </row>
    <row r="151" spans="1:10" x14ac:dyDescent="0.25">
      <c r="A151" s="1" t="s">
        <v>15</v>
      </c>
      <c r="B151" s="1">
        <v>5</v>
      </c>
      <c r="C151">
        <v>7</v>
      </c>
      <c r="D151" s="13"/>
      <c r="E151" s="13"/>
      <c r="F151" s="14"/>
      <c r="G151">
        <v>39</v>
      </c>
      <c r="H151">
        <v>47</v>
      </c>
    </row>
    <row r="152" spans="1:10" x14ac:dyDescent="0.25">
      <c r="A152" s="1" t="s">
        <v>15</v>
      </c>
      <c r="B152" s="1">
        <v>6</v>
      </c>
      <c r="C152">
        <v>5</v>
      </c>
      <c r="D152" s="13"/>
      <c r="E152" s="13"/>
      <c r="F152" s="14"/>
      <c r="G152">
        <v>39</v>
      </c>
      <c r="H152">
        <v>49</v>
      </c>
    </row>
    <row r="153" spans="1:10" x14ac:dyDescent="0.25">
      <c r="A153" s="1" t="s">
        <v>15</v>
      </c>
      <c r="B153" s="1">
        <v>7</v>
      </c>
      <c r="C153">
        <v>6</v>
      </c>
      <c r="D153" s="13"/>
      <c r="E153" s="13"/>
      <c r="F153" s="14"/>
      <c r="G153">
        <v>30</v>
      </c>
      <c r="H153">
        <v>49</v>
      </c>
    </row>
    <row r="154" spans="1:10" x14ac:dyDescent="0.25">
      <c r="A154" s="1" t="s">
        <v>15</v>
      </c>
      <c r="B154" s="1">
        <v>8</v>
      </c>
      <c r="C154">
        <v>6</v>
      </c>
      <c r="D154" s="13"/>
      <c r="E154" s="13"/>
      <c r="F154" s="14"/>
      <c r="G154">
        <v>39</v>
      </c>
      <c r="H154">
        <v>51</v>
      </c>
    </row>
    <row r="155" spans="1:10" x14ac:dyDescent="0.25">
      <c r="A155" s="1" t="s">
        <v>15</v>
      </c>
      <c r="B155" s="1">
        <v>9</v>
      </c>
      <c r="C155">
        <v>7</v>
      </c>
      <c r="D155" s="13"/>
      <c r="E155" s="13"/>
      <c r="F155" s="14"/>
      <c r="G155">
        <v>42</v>
      </c>
      <c r="H155">
        <v>56</v>
      </c>
    </row>
    <row r="156" spans="1:10" x14ac:dyDescent="0.25">
      <c r="A156" s="1" t="s">
        <v>15</v>
      </c>
      <c r="B156" s="1">
        <v>10</v>
      </c>
      <c r="C156">
        <v>6</v>
      </c>
      <c r="D156" s="13"/>
      <c r="E156" s="13"/>
      <c r="F156" s="14"/>
      <c r="G156">
        <v>45</v>
      </c>
    </row>
    <row r="157" spans="1:10" x14ac:dyDescent="0.25">
      <c r="A157" s="1" t="s">
        <v>15</v>
      </c>
      <c r="B157" s="1">
        <v>11</v>
      </c>
      <c r="C157">
        <v>5.5</v>
      </c>
      <c r="D157" s="13"/>
      <c r="E157" s="13"/>
      <c r="F157" s="14"/>
      <c r="G157">
        <v>42</v>
      </c>
    </row>
    <row r="158" spans="1:10" x14ac:dyDescent="0.25">
      <c r="A158" s="1" t="s">
        <v>15</v>
      </c>
      <c r="B158" s="1">
        <v>12</v>
      </c>
      <c r="D158" s="13"/>
      <c r="E158" s="13"/>
      <c r="F158" s="14"/>
      <c r="G158">
        <v>35</v>
      </c>
    </row>
    <row r="159" spans="1:10" x14ac:dyDescent="0.25">
      <c r="A159" s="1" t="s">
        <v>16</v>
      </c>
      <c r="B159" s="1">
        <v>1</v>
      </c>
      <c r="C159">
        <v>4.5</v>
      </c>
      <c r="D159" s="13">
        <v>4.5999999999999996</v>
      </c>
      <c r="E159" s="13">
        <v>1.4</v>
      </c>
      <c r="F159" s="14">
        <f t="shared" si="35"/>
        <v>3.2857142857142856</v>
      </c>
      <c r="G159">
        <v>38</v>
      </c>
      <c r="H159">
        <v>46</v>
      </c>
      <c r="I159" s="54">
        <v>1.369</v>
      </c>
      <c r="J159" s="41" t="s">
        <v>35</v>
      </c>
    </row>
    <row r="160" spans="1:10" x14ac:dyDescent="0.25">
      <c r="A160" s="1" t="s">
        <v>16</v>
      </c>
      <c r="B160" s="1">
        <v>2</v>
      </c>
      <c r="C160">
        <v>4</v>
      </c>
      <c r="D160" s="13">
        <v>3.5</v>
      </c>
      <c r="E160" s="13">
        <v>1.5</v>
      </c>
      <c r="F160" s="14">
        <f t="shared" si="35"/>
        <v>2.3333333333333335</v>
      </c>
      <c r="G160">
        <v>35</v>
      </c>
      <c r="H160">
        <v>56</v>
      </c>
    </row>
    <row r="161" spans="1:10" x14ac:dyDescent="0.25">
      <c r="A161" s="1" t="s">
        <v>16</v>
      </c>
      <c r="B161" s="1">
        <v>3</v>
      </c>
      <c r="D161" s="13">
        <v>4.3</v>
      </c>
      <c r="E161" s="13">
        <v>1.6</v>
      </c>
      <c r="F161" s="14">
        <f t="shared" si="35"/>
        <v>2.6874999999999996</v>
      </c>
    </row>
    <row r="162" spans="1:10" x14ac:dyDescent="0.25">
      <c r="A162" s="1" t="s">
        <v>17</v>
      </c>
      <c r="B162" s="1">
        <v>1</v>
      </c>
      <c r="C162">
        <v>5</v>
      </c>
      <c r="D162" s="13">
        <v>3.4</v>
      </c>
      <c r="E162" s="13">
        <v>1.4</v>
      </c>
      <c r="F162" s="14">
        <f t="shared" si="35"/>
        <v>2.4285714285714288</v>
      </c>
      <c r="G162">
        <v>34</v>
      </c>
      <c r="H162">
        <v>46</v>
      </c>
      <c r="I162" s="54">
        <v>2.1190000000000002</v>
      </c>
      <c r="J162" s="41" t="s">
        <v>32</v>
      </c>
    </row>
    <row r="163" spans="1:10" x14ac:dyDescent="0.25">
      <c r="A163" s="1" t="s">
        <v>17</v>
      </c>
      <c r="B163" s="1">
        <v>2</v>
      </c>
      <c r="C163">
        <v>6</v>
      </c>
      <c r="D163" s="13">
        <v>3.3</v>
      </c>
      <c r="E163" s="13">
        <v>1.2</v>
      </c>
      <c r="F163" s="14">
        <f t="shared" si="35"/>
        <v>2.75</v>
      </c>
      <c r="G163">
        <v>37</v>
      </c>
      <c r="H163">
        <v>47</v>
      </c>
    </row>
    <row r="164" spans="1:10" x14ac:dyDescent="0.25">
      <c r="A164" s="1" t="s">
        <v>17</v>
      </c>
      <c r="B164" s="1">
        <v>3</v>
      </c>
      <c r="C164">
        <v>6</v>
      </c>
      <c r="D164" s="13">
        <v>3.2</v>
      </c>
      <c r="E164" s="13">
        <v>1.3</v>
      </c>
      <c r="F164" s="14">
        <f t="shared" si="35"/>
        <v>2.4615384615384617</v>
      </c>
      <c r="G164">
        <v>39</v>
      </c>
      <c r="H164">
        <v>50</v>
      </c>
    </row>
    <row r="165" spans="1:10" x14ac:dyDescent="0.25">
      <c r="A165" s="1" t="s">
        <v>17</v>
      </c>
      <c r="B165" s="1">
        <v>4</v>
      </c>
      <c r="C165">
        <v>5</v>
      </c>
      <c r="D165" s="13"/>
      <c r="E165" s="13"/>
      <c r="F165" s="14"/>
      <c r="G165">
        <v>35</v>
      </c>
      <c r="H165">
        <v>50</v>
      </c>
    </row>
    <row r="166" spans="1:10" x14ac:dyDescent="0.25">
      <c r="A166" s="1" t="s">
        <v>17</v>
      </c>
      <c r="B166" s="1">
        <v>5</v>
      </c>
      <c r="C166">
        <v>4</v>
      </c>
      <c r="D166" s="13"/>
      <c r="E166" s="13"/>
      <c r="F166" s="14"/>
      <c r="G166">
        <v>35</v>
      </c>
      <c r="H166">
        <v>57</v>
      </c>
    </row>
    <row r="167" spans="1:10" x14ac:dyDescent="0.25">
      <c r="A167" s="1" t="s">
        <v>17</v>
      </c>
      <c r="B167" s="1">
        <v>6</v>
      </c>
      <c r="C167">
        <v>4.5</v>
      </c>
      <c r="D167" s="13"/>
      <c r="E167" s="13"/>
      <c r="F167" s="14"/>
      <c r="G167">
        <v>33</v>
      </c>
      <c r="H167">
        <v>60</v>
      </c>
    </row>
    <row r="168" spans="1:10" x14ac:dyDescent="0.25">
      <c r="A168" s="1" t="s">
        <v>17</v>
      </c>
      <c r="B168" s="1">
        <v>7</v>
      </c>
      <c r="C168">
        <v>4</v>
      </c>
      <c r="D168" s="13"/>
      <c r="E168" s="13"/>
      <c r="F168" s="14"/>
      <c r="G168">
        <v>37</v>
      </c>
      <c r="H168">
        <v>60</v>
      </c>
    </row>
    <row r="169" spans="1:10" x14ac:dyDescent="0.25">
      <c r="A169" s="1" t="s">
        <v>17</v>
      </c>
      <c r="B169" s="1">
        <v>8</v>
      </c>
      <c r="C169">
        <v>6</v>
      </c>
      <c r="D169" s="13"/>
      <c r="E169" s="13"/>
      <c r="F169" s="14"/>
      <c r="G169">
        <v>33</v>
      </c>
    </row>
    <row r="170" spans="1:10" x14ac:dyDescent="0.25">
      <c r="A170" s="1" t="s">
        <v>17</v>
      </c>
      <c r="B170" s="1">
        <v>9</v>
      </c>
      <c r="C170">
        <v>5</v>
      </c>
      <c r="D170" s="13"/>
      <c r="E170" s="13"/>
      <c r="F170" s="14"/>
      <c r="G170">
        <v>31</v>
      </c>
    </row>
    <row r="171" spans="1:10" x14ac:dyDescent="0.25">
      <c r="A171" s="1" t="s">
        <v>18</v>
      </c>
      <c r="B171" s="1">
        <v>1</v>
      </c>
      <c r="C171">
        <v>4</v>
      </c>
      <c r="D171" s="13">
        <v>3.9</v>
      </c>
      <c r="E171" s="13">
        <v>2.1</v>
      </c>
      <c r="F171" s="14">
        <f t="shared" si="35"/>
        <v>1.857142857142857</v>
      </c>
      <c r="G171">
        <v>34</v>
      </c>
      <c r="H171">
        <v>51</v>
      </c>
      <c r="I171" s="54">
        <v>0.90200000000000002</v>
      </c>
      <c r="J171" s="41" t="s">
        <v>36</v>
      </c>
    </row>
    <row r="172" spans="1:10" x14ac:dyDescent="0.25">
      <c r="A172" s="1" t="s">
        <v>18</v>
      </c>
      <c r="B172" s="1">
        <v>2</v>
      </c>
      <c r="C172">
        <v>5</v>
      </c>
      <c r="D172" s="13">
        <v>3.5</v>
      </c>
      <c r="E172" s="13">
        <v>2</v>
      </c>
      <c r="F172" s="14">
        <f t="shared" si="35"/>
        <v>1.75</v>
      </c>
      <c r="G172">
        <v>30</v>
      </c>
      <c r="H172">
        <v>57</v>
      </c>
    </row>
    <row r="173" spans="1:10" x14ac:dyDescent="0.25">
      <c r="A173" s="1" t="s">
        <v>18</v>
      </c>
      <c r="B173" s="1">
        <v>3</v>
      </c>
      <c r="C173">
        <v>4</v>
      </c>
      <c r="D173" s="13">
        <v>3.1</v>
      </c>
      <c r="E173" s="13">
        <v>1.6</v>
      </c>
      <c r="F173" s="14">
        <f t="shared" si="35"/>
        <v>1.9375</v>
      </c>
      <c r="G173">
        <v>35</v>
      </c>
      <c r="H173">
        <v>57</v>
      </c>
    </row>
    <row r="174" spans="1:10" x14ac:dyDescent="0.25">
      <c r="A174" s="1" t="s">
        <v>18</v>
      </c>
      <c r="B174" s="1">
        <v>4</v>
      </c>
      <c r="C174">
        <v>4</v>
      </c>
      <c r="D174" s="13">
        <v>3.3</v>
      </c>
      <c r="E174" s="13">
        <v>1.8</v>
      </c>
      <c r="F174" s="14">
        <f t="shared" si="35"/>
        <v>1.8333333333333333</v>
      </c>
      <c r="G174">
        <v>35</v>
      </c>
      <c r="H174">
        <v>57</v>
      </c>
    </row>
    <row r="175" spans="1:10" x14ac:dyDescent="0.25">
      <c r="A175" s="1" t="s">
        <v>18</v>
      </c>
      <c r="B175" s="1">
        <v>5</v>
      </c>
      <c r="C175">
        <v>4</v>
      </c>
      <c r="D175" s="13">
        <v>3.7</v>
      </c>
      <c r="E175" s="13">
        <v>1.8</v>
      </c>
      <c r="F175" s="14">
        <f t="shared" si="35"/>
        <v>2.0555555555555558</v>
      </c>
      <c r="G175">
        <v>33</v>
      </c>
      <c r="H175">
        <v>60</v>
      </c>
    </row>
    <row r="176" spans="1:10" x14ac:dyDescent="0.25">
      <c r="A176" s="1" t="s">
        <v>18</v>
      </c>
      <c r="B176" s="1">
        <v>6</v>
      </c>
      <c r="C176">
        <v>4</v>
      </c>
      <c r="D176" s="13">
        <v>3.5</v>
      </c>
      <c r="E176" s="13">
        <v>1.8</v>
      </c>
      <c r="F176" s="14">
        <f t="shared" si="35"/>
        <v>1.9444444444444444</v>
      </c>
      <c r="G176">
        <v>37</v>
      </c>
      <c r="H176">
        <v>60</v>
      </c>
    </row>
    <row r="177" spans="1:10" x14ac:dyDescent="0.25">
      <c r="A177" s="1" t="s">
        <v>18</v>
      </c>
      <c r="B177" s="1">
        <v>7</v>
      </c>
      <c r="C177">
        <v>3.5</v>
      </c>
      <c r="D177" s="13"/>
      <c r="E177" s="13"/>
      <c r="F177" s="14"/>
      <c r="G177">
        <v>38</v>
      </c>
      <c r="H177">
        <v>63</v>
      </c>
    </row>
    <row r="178" spans="1:10" x14ac:dyDescent="0.25">
      <c r="A178" s="1" t="s">
        <v>18</v>
      </c>
      <c r="B178" s="1">
        <v>8</v>
      </c>
      <c r="C178">
        <v>5</v>
      </c>
      <c r="D178" s="13"/>
      <c r="E178" s="13"/>
      <c r="F178" s="14"/>
      <c r="G178">
        <v>40</v>
      </c>
      <c r="H178">
        <v>63</v>
      </c>
    </row>
    <row r="179" spans="1:10" x14ac:dyDescent="0.25">
      <c r="A179" s="1" t="s">
        <v>18</v>
      </c>
      <c r="B179" s="1">
        <v>9</v>
      </c>
      <c r="C179">
        <v>5</v>
      </c>
      <c r="D179" s="13"/>
      <c r="E179" s="13"/>
      <c r="F179" s="14"/>
      <c r="G179">
        <v>35</v>
      </c>
      <c r="H179">
        <v>65</v>
      </c>
    </row>
    <row r="180" spans="1:10" x14ac:dyDescent="0.25">
      <c r="A180" s="1" t="s">
        <v>18</v>
      </c>
      <c r="B180" s="1">
        <v>10</v>
      </c>
      <c r="C180">
        <v>6</v>
      </c>
      <c r="D180" s="13"/>
      <c r="E180" s="13"/>
      <c r="F180" s="14"/>
      <c r="G180">
        <v>34</v>
      </c>
      <c r="H180">
        <v>65</v>
      </c>
    </row>
    <row r="181" spans="1:10" x14ac:dyDescent="0.25">
      <c r="A181" s="1" t="s">
        <v>18</v>
      </c>
      <c r="B181" s="1">
        <v>11</v>
      </c>
      <c r="C181">
        <v>5</v>
      </c>
      <c r="D181" s="13"/>
      <c r="E181" s="13"/>
      <c r="F181" s="14"/>
      <c r="G181">
        <v>34</v>
      </c>
    </row>
    <row r="182" spans="1:10" x14ac:dyDescent="0.25">
      <c r="A182" s="1" t="s">
        <v>18</v>
      </c>
      <c r="B182" s="1">
        <v>12</v>
      </c>
      <c r="C182">
        <v>5</v>
      </c>
      <c r="D182" s="13"/>
      <c r="E182" s="13"/>
      <c r="F182" s="14"/>
      <c r="G182">
        <v>30</v>
      </c>
    </row>
    <row r="183" spans="1:10" x14ac:dyDescent="0.25">
      <c r="A183" s="1" t="s">
        <v>18</v>
      </c>
      <c r="B183" s="1">
        <v>13</v>
      </c>
      <c r="C183">
        <v>4</v>
      </c>
      <c r="D183" s="13"/>
      <c r="E183" s="13"/>
      <c r="F183" s="14"/>
    </row>
    <row r="184" spans="1:10" x14ac:dyDescent="0.25">
      <c r="A184" s="1" t="s">
        <v>18</v>
      </c>
      <c r="B184" s="1">
        <v>14</v>
      </c>
      <c r="C184">
        <v>4.5</v>
      </c>
      <c r="D184" s="13"/>
      <c r="E184" s="13"/>
      <c r="F184" s="14"/>
    </row>
    <row r="185" spans="1:10" x14ac:dyDescent="0.25">
      <c r="A185" s="1" t="s">
        <v>18</v>
      </c>
      <c r="B185" s="1">
        <v>15</v>
      </c>
      <c r="C185">
        <v>4.5</v>
      </c>
      <c r="D185" s="13"/>
      <c r="E185" s="13"/>
      <c r="F185" s="14"/>
    </row>
    <row r="186" spans="1:10" x14ac:dyDescent="0.25">
      <c r="A186" s="1" t="s">
        <v>18</v>
      </c>
      <c r="B186" s="1">
        <v>16</v>
      </c>
      <c r="C186">
        <v>5</v>
      </c>
      <c r="D186" s="13"/>
      <c r="E186" s="13"/>
      <c r="F186" s="14"/>
    </row>
    <row r="187" spans="1:10" x14ac:dyDescent="0.25">
      <c r="A187" s="1" t="s">
        <v>20</v>
      </c>
      <c r="B187" s="1">
        <v>1</v>
      </c>
      <c r="C187">
        <v>5</v>
      </c>
      <c r="D187" s="13"/>
      <c r="E187" s="13"/>
      <c r="F187" s="14"/>
      <c r="G187">
        <v>24</v>
      </c>
      <c r="H187">
        <v>49</v>
      </c>
      <c r="I187" s="54">
        <v>0.93500000000000005</v>
      </c>
      <c r="J187" s="41" t="s">
        <v>37</v>
      </c>
    </row>
    <row r="188" spans="1:10" x14ac:dyDescent="0.25">
      <c r="A188" s="1" t="s">
        <v>20</v>
      </c>
      <c r="B188" s="1">
        <v>2</v>
      </c>
      <c r="C188">
        <v>6</v>
      </c>
      <c r="D188" s="13"/>
      <c r="E188" s="13"/>
      <c r="F188" s="14"/>
      <c r="G188">
        <v>32.5</v>
      </c>
      <c r="H188">
        <v>53</v>
      </c>
    </row>
    <row r="189" spans="1:10" x14ac:dyDescent="0.25">
      <c r="A189" s="1" t="s">
        <v>20</v>
      </c>
      <c r="B189" s="1">
        <v>3</v>
      </c>
      <c r="C189">
        <v>7</v>
      </c>
      <c r="D189" s="13"/>
      <c r="E189" s="13"/>
      <c r="F189" s="14"/>
      <c r="G189">
        <v>22</v>
      </c>
      <c r="H189">
        <v>53</v>
      </c>
    </row>
    <row r="190" spans="1:10" x14ac:dyDescent="0.25">
      <c r="A190" s="1" t="s">
        <v>20</v>
      </c>
      <c r="B190" s="1">
        <v>4</v>
      </c>
      <c r="C190">
        <v>5</v>
      </c>
      <c r="D190" s="13"/>
      <c r="E190" s="13"/>
      <c r="F190" s="14"/>
      <c r="H190">
        <v>57</v>
      </c>
    </row>
    <row r="191" spans="1:10" x14ac:dyDescent="0.25">
      <c r="A191" s="1" t="s">
        <v>20</v>
      </c>
      <c r="B191" s="1">
        <v>5</v>
      </c>
      <c r="C191">
        <v>4.5</v>
      </c>
      <c r="D191" s="13"/>
      <c r="E191" s="13"/>
      <c r="F191" s="14"/>
      <c r="H191">
        <v>57</v>
      </c>
    </row>
    <row r="192" spans="1:10" x14ac:dyDescent="0.25">
      <c r="A192" s="1" t="s">
        <v>20</v>
      </c>
      <c r="B192" s="1">
        <v>6</v>
      </c>
      <c r="D192" s="13"/>
      <c r="E192" s="13"/>
      <c r="F192" s="14"/>
      <c r="H192">
        <v>60</v>
      </c>
    </row>
    <row r="193" spans="1:10" x14ac:dyDescent="0.25">
      <c r="A193" s="1" t="s">
        <v>20</v>
      </c>
      <c r="B193" s="1">
        <v>7</v>
      </c>
      <c r="D193" s="13"/>
      <c r="E193" s="13"/>
      <c r="F193" s="14"/>
      <c r="H193">
        <v>60</v>
      </c>
    </row>
    <row r="194" spans="1:10" x14ac:dyDescent="0.25">
      <c r="A194" s="1" t="s">
        <v>20</v>
      </c>
      <c r="B194" s="1">
        <v>8</v>
      </c>
      <c r="D194" s="13"/>
      <c r="E194" s="13"/>
      <c r="F194" s="14"/>
      <c r="H194">
        <v>65</v>
      </c>
    </row>
    <row r="195" spans="1:10" x14ac:dyDescent="0.25">
      <c r="A195" s="1" t="s">
        <v>22</v>
      </c>
      <c r="B195" s="1">
        <v>1</v>
      </c>
      <c r="C195">
        <v>5</v>
      </c>
      <c r="D195" s="13"/>
      <c r="E195" s="13"/>
      <c r="F195" s="14"/>
      <c r="G195">
        <v>26</v>
      </c>
      <c r="H195">
        <v>49</v>
      </c>
      <c r="I195" s="54">
        <v>1.401</v>
      </c>
      <c r="J195" s="41" t="s">
        <v>38</v>
      </c>
    </row>
    <row r="196" spans="1:10" x14ac:dyDescent="0.25">
      <c r="A196" s="1" t="s">
        <v>22</v>
      </c>
      <c r="B196" s="1">
        <v>2</v>
      </c>
      <c r="C196">
        <v>4.5</v>
      </c>
      <c r="D196" s="13"/>
      <c r="E196" s="13"/>
      <c r="F196" s="14"/>
      <c r="G196">
        <v>23</v>
      </c>
      <c r="H196">
        <v>50</v>
      </c>
    </row>
    <row r="197" spans="1:10" x14ac:dyDescent="0.25">
      <c r="A197" s="1" t="s">
        <v>22</v>
      </c>
      <c r="B197" s="1">
        <v>3</v>
      </c>
      <c r="C197">
        <v>5</v>
      </c>
      <c r="D197" s="13"/>
      <c r="E197" s="13"/>
      <c r="F197" s="14"/>
      <c r="G197">
        <v>22</v>
      </c>
      <c r="H197">
        <v>53</v>
      </c>
    </row>
    <row r="198" spans="1:10" x14ac:dyDescent="0.25">
      <c r="A198" s="1" t="s">
        <v>22</v>
      </c>
      <c r="B198" s="1">
        <v>4</v>
      </c>
      <c r="C198">
        <v>4</v>
      </c>
      <c r="D198" s="13"/>
      <c r="E198" s="13"/>
      <c r="F198" s="14"/>
      <c r="G198">
        <v>33</v>
      </c>
      <c r="H198">
        <v>53</v>
      </c>
    </row>
    <row r="199" spans="1:10" x14ac:dyDescent="0.25">
      <c r="A199" s="1" t="s">
        <v>22</v>
      </c>
      <c r="B199" s="1">
        <v>5</v>
      </c>
      <c r="C199">
        <v>4</v>
      </c>
      <c r="D199" s="13"/>
      <c r="E199" s="13"/>
      <c r="F199" s="14"/>
      <c r="G199">
        <v>22</v>
      </c>
      <c r="H199">
        <v>53</v>
      </c>
    </row>
    <row r="200" spans="1:10" x14ac:dyDescent="0.25">
      <c r="A200" s="1" t="s">
        <v>22</v>
      </c>
      <c r="B200" s="1">
        <v>6</v>
      </c>
      <c r="C200">
        <v>4.5</v>
      </c>
      <c r="D200" s="13"/>
      <c r="E200" s="13"/>
      <c r="F200" s="14"/>
      <c r="G200">
        <v>20</v>
      </c>
      <c r="H200">
        <v>56</v>
      </c>
    </row>
    <row r="201" spans="1:10" x14ac:dyDescent="0.25">
      <c r="A201" s="1" t="s">
        <v>22</v>
      </c>
      <c r="B201" s="1">
        <v>7</v>
      </c>
      <c r="C201">
        <v>5</v>
      </c>
      <c r="D201" s="13"/>
      <c r="E201" s="13"/>
      <c r="F201" s="14"/>
      <c r="G201">
        <v>24</v>
      </c>
      <c r="H201">
        <v>56</v>
      </c>
    </row>
    <row r="202" spans="1:10" x14ac:dyDescent="0.25">
      <c r="A202" s="1" t="s">
        <v>22</v>
      </c>
      <c r="B202" s="1">
        <v>8</v>
      </c>
      <c r="C202">
        <v>5</v>
      </c>
      <c r="D202" s="13"/>
      <c r="E202" s="13"/>
      <c r="F202" s="14"/>
      <c r="H202">
        <v>60</v>
      </c>
    </row>
    <row r="203" spans="1:10" x14ac:dyDescent="0.25">
      <c r="A203" s="1" t="s">
        <v>22</v>
      </c>
      <c r="B203" s="1">
        <v>9</v>
      </c>
      <c r="C203">
        <v>5.5</v>
      </c>
      <c r="D203" s="13"/>
      <c r="E203" s="13"/>
      <c r="F203" s="14"/>
      <c r="H203">
        <v>65</v>
      </c>
    </row>
    <row r="204" spans="1:10" x14ac:dyDescent="0.25">
      <c r="A204" s="1" t="s">
        <v>22</v>
      </c>
      <c r="B204" s="1">
        <v>10</v>
      </c>
      <c r="C204">
        <v>4</v>
      </c>
      <c r="D204" s="13"/>
      <c r="E204" s="13"/>
      <c r="F204" s="14"/>
      <c r="H204">
        <v>65</v>
      </c>
    </row>
    <row r="205" spans="1:10" x14ac:dyDescent="0.25">
      <c r="A205" s="1" t="s">
        <v>22</v>
      </c>
      <c r="B205" s="1">
        <v>11</v>
      </c>
      <c r="C205">
        <v>4</v>
      </c>
      <c r="D205" s="13"/>
      <c r="E205" s="13"/>
      <c r="F205" s="14"/>
    </row>
    <row r="206" spans="1:10" x14ac:dyDescent="0.25">
      <c r="A206" s="1" t="s">
        <v>22</v>
      </c>
      <c r="B206" s="1">
        <v>12</v>
      </c>
      <c r="C206">
        <v>4</v>
      </c>
      <c r="D206" s="13"/>
      <c r="E206" s="13"/>
      <c r="F206" s="14"/>
    </row>
    <row r="207" spans="1:10" x14ac:dyDescent="0.25">
      <c r="A207" s="1" t="s">
        <v>23</v>
      </c>
      <c r="B207" s="1">
        <v>1</v>
      </c>
      <c r="C207">
        <v>6</v>
      </c>
      <c r="D207" s="13"/>
      <c r="E207" s="13"/>
      <c r="F207" s="14"/>
      <c r="G207">
        <v>30</v>
      </c>
      <c r="H207">
        <v>49</v>
      </c>
      <c r="I207" s="54">
        <v>1.153</v>
      </c>
      <c r="J207" s="41" t="s">
        <v>31</v>
      </c>
    </row>
    <row r="208" spans="1:10" x14ac:dyDescent="0.25">
      <c r="A208" s="1" t="s">
        <v>23</v>
      </c>
      <c r="B208" s="1">
        <v>2</v>
      </c>
      <c r="C208">
        <v>4</v>
      </c>
      <c r="D208" s="13"/>
      <c r="E208" s="13"/>
      <c r="F208" s="14"/>
      <c r="G208">
        <v>25</v>
      </c>
      <c r="H208">
        <v>49</v>
      </c>
    </row>
    <row r="209" spans="1:10" x14ac:dyDescent="0.25">
      <c r="A209" s="1" t="s">
        <v>23</v>
      </c>
      <c r="B209" s="1">
        <v>3</v>
      </c>
      <c r="C209">
        <v>5</v>
      </c>
      <c r="D209" s="13"/>
      <c r="E209" s="13"/>
      <c r="F209" s="14"/>
      <c r="G209">
        <v>28</v>
      </c>
      <c r="H209">
        <v>49</v>
      </c>
    </row>
    <row r="210" spans="1:10" x14ac:dyDescent="0.25">
      <c r="A210" s="1" t="s">
        <v>23</v>
      </c>
      <c r="B210" s="1">
        <v>4</v>
      </c>
      <c r="C210">
        <v>5.5</v>
      </c>
      <c r="D210" s="13"/>
      <c r="E210" s="13"/>
      <c r="F210" s="14"/>
      <c r="G210">
        <v>29</v>
      </c>
      <c r="H210">
        <v>51</v>
      </c>
    </row>
    <row r="211" spans="1:10" x14ac:dyDescent="0.25">
      <c r="A211" s="1" t="s">
        <v>23</v>
      </c>
      <c r="B211" s="1">
        <v>5</v>
      </c>
      <c r="C211">
        <v>5.5</v>
      </c>
      <c r="D211" s="13"/>
      <c r="E211" s="13"/>
      <c r="F211" s="14"/>
      <c r="G211">
        <v>31</v>
      </c>
      <c r="H211">
        <v>53</v>
      </c>
    </row>
    <row r="212" spans="1:10" x14ac:dyDescent="0.25">
      <c r="A212" s="1" t="s">
        <v>23</v>
      </c>
      <c r="B212" s="1">
        <v>6</v>
      </c>
      <c r="C212">
        <v>5</v>
      </c>
      <c r="D212" s="13"/>
      <c r="E212" s="13"/>
      <c r="F212" s="14"/>
      <c r="G212">
        <v>25.5</v>
      </c>
      <c r="H212">
        <v>53</v>
      </c>
    </row>
    <row r="213" spans="1:10" x14ac:dyDescent="0.25">
      <c r="A213" s="1" t="s">
        <v>23</v>
      </c>
      <c r="B213" s="1">
        <v>7</v>
      </c>
      <c r="C213">
        <v>5</v>
      </c>
      <c r="D213" s="13"/>
      <c r="E213" s="13"/>
      <c r="F213" s="14"/>
      <c r="G213">
        <v>27</v>
      </c>
      <c r="H213">
        <v>57</v>
      </c>
    </row>
    <row r="214" spans="1:10" x14ac:dyDescent="0.25">
      <c r="A214" s="1" t="s">
        <v>23</v>
      </c>
      <c r="B214" s="1">
        <v>8</v>
      </c>
      <c r="C214">
        <v>6</v>
      </c>
      <c r="D214" s="13"/>
      <c r="E214" s="13"/>
      <c r="F214" s="14"/>
      <c r="G214">
        <v>28</v>
      </c>
      <c r="H214">
        <v>65</v>
      </c>
    </row>
    <row r="215" spans="1:10" x14ac:dyDescent="0.25">
      <c r="A215" s="1" t="s">
        <v>23</v>
      </c>
      <c r="B215" s="1">
        <v>9</v>
      </c>
      <c r="C215">
        <v>4</v>
      </c>
      <c r="D215" s="13"/>
      <c r="E215" s="13"/>
      <c r="F215" s="14"/>
      <c r="G215">
        <v>33</v>
      </c>
    </row>
    <row r="216" spans="1:10" x14ac:dyDescent="0.25">
      <c r="A216" s="1" t="s">
        <v>23</v>
      </c>
      <c r="B216" s="1">
        <v>10</v>
      </c>
      <c r="C216">
        <v>5.5</v>
      </c>
      <c r="D216" s="13"/>
      <c r="E216" s="13"/>
      <c r="F216" s="14"/>
      <c r="G216">
        <v>35</v>
      </c>
    </row>
    <row r="217" spans="1:10" x14ac:dyDescent="0.25">
      <c r="A217" s="1" t="s">
        <v>23</v>
      </c>
      <c r="B217" s="1">
        <v>11</v>
      </c>
      <c r="C217">
        <v>5</v>
      </c>
      <c r="D217" s="13"/>
      <c r="E217" s="13"/>
      <c r="F217" s="14"/>
      <c r="G217">
        <v>31</v>
      </c>
    </row>
    <row r="218" spans="1:10" x14ac:dyDescent="0.25">
      <c r="A218" s="1" t="s">
        <v>23</v>
      </c>
      <c r="B218" s="1">
        <v>12</v>
      </c>
      <c r="C218">
        <v>4.5</v>
      </c>
      <c r="D218" s="13"/>
      <c r="E218" s="13"/>
      <c r="F218" s="14"/>
    </row>
    <row r="219" spans="1:10" x14ac:dyDescent="0.25">
      <c r="A219" s="1" t="s">
        <v>24</v>
      </c>
      <c r="B219" s="1">
        <v>1</v>
      </c>
      <c r="C219">
        <v>4.5</v>
      </c>
      <c r="D219" s="13"/>
      <c r="E219" s="13"/>
      <c r="F219" s="14"/>
      <c r="G219">
        <v>21</v>
      </c>
      <c r="H219">
        <v>44</v>
      </c>
      <c r="I219" s="54">
        <v>1.3340000000000001</v>
      </c>
      <c r="J219" s="41" t="s">
        <v>39</v>
      </c>
    </row>
    <row r="220" spans="1:10" x14ac:dyDescent="0.25">
      <c r="A220" s="1" t="s">
        <v>24</v>
      </c>
      <c r="B220" s="1">
        <v>2</v>
      </c>
      <c r="C220">
        <v>5</v>
      </c>
      <c r="D220" s="13"/>
      <c r="E220" s="13"/>
      <c r="F220" s="14"/>
      <c r="G220">
        <v>24</v>
      </c>
      <c r="H220">
        <v>44</v>
      </c>
    </row>
    <row r="221" spans="1:10" x14ac:dyDescent="0.25">
      <c r="A221" s="1" t="s">
        <v>24</v>
      </c>
      <c r="B221" s="1">
        <v>3</v>
      </c>
      <c r="C221">
        <v>4</v>
      </c>
      <c r="D221" s="13"/>
      <c r="E221" s="13"/>
      <c r="F221" s="14"/>
      <c r="G221">
        <v>30</v>
      </c>
      <c r="H221">
        <v>49</v>
      </c>
    </row>
    <row r="222" spans="1:10" x14ac:dyDescent="0.25">
      <c r="A222" s="1" t="s">
        <v>24</v>
      </c>
      <c r="B222" s="1">
        <v>4</v>
      </c>
      <c r="C222">
        <v>4</v>
      </c>
      <c r="D222" s="13"/>
      <c r="E222" s="13"/>
      <c r="F222" s="14"/>
      <c r="G222">
        <v>25</v>
      </c>
      <c r="H222">
        <v>53</v>
      </c>
    </row>
    <row r="223" spans="1:10" x14ac:dyDescent="0.25">
      <c r="A223" s="1" t="s">
        <v>24</v>
      </c>
      <c r="B223" s="1">
        <v>5</v>
      </c>
      <c r="C223">
        <v>4</v>
      </c>
      <c r="D223" s="13"/>
      <c r="E223" s="13"/>
      <c r="F223" s="14"/>
      <c r="G223">
        <v>34</v>
      </c>
      <c r="H223">
        <v>53</v>
      </c>
    </row>
    <row r="224" spans="1:10" x14ac:dyDescent="0.25">
      <c r="A224" s="1" t="s">
        <v>24</v>
      </c>
      <c r="B224" s="1">
        <v>6</v>
      </c>
      <c r="C224">
        <v>5.5</v>
      </c>
      <c r="D224" s="13"/>
      <c r="E224" s="13"/>
      <c r="F224" s="14"/>
      <c r="G224">
        <v>25</v>
      </c>
      <c r="H224">
        <v>56</v>
      </c>
    </row>
    <row r="225" spans="1:10" x14ac:dyDescent="0.25">
      <c r="A225" s="1" t="s">
        <v>24</v>
      </c>
      <c r="B225" s="1">
        <v>7</v>
      </c>
      <c r="C225">
        <v>4.5</v>
      </c>
      <c r="D225" s="13"/>
      <c r="E225" s="13"/>
      <c r="F225" s="14"/>
      <c r="G225">
        <v>35</v>
      </c>
      <c r="H225">
        <v>56</v>
      </c>
    </row>
    <row r="226" spans="1:10" x14ac:dyDescent="0.25">
      <c r="A226" s="1" t="s">
        <v>24</v>
      </c>
      <c r="B226" s="1">
        <v>8</v>
      </c>
      <c r="C226">
        <v>6</v>
      </c>
      <c r="D226" s="13"/>
      <c r="E226" s="13"/>
      <c r="F226" s="14"/>
      <c r="G226">
        <v>35.5</v>
      </c>
      <c r="H226">
        <v>56</v>
      </c>
    </row>
    <row r="227" spans="1:10" x14ac:dyDescent="0.25">
      <c r="A227" s="1" t="s">
        <v>24</v>
      </c>
      <c r="B227" s="1">
        <v>9</v>
      </c>
      <c r="C227">
        <v>5.5</v>
      </c>
      <c r="D227" s="13"/>
      <c r="E227" s="13"/>
      <c r="F227" s="14"/>
      <c r="H227">
        <v>60</v>
      </c>
    </row>
    <row r="228" spans="1:10" x14ac:dyDescent="0.25">
      <c r="A228" s="1" t="s">
        <v>24</v>
      </c>
      <c r="B228" s="1">
        <v>10</v>
      </c>
      <c r="C228">
        <v>5</v>
      </c>
      <c r="D228" s="13"/>
      <c r="E228" s="13"/>
      <c r="F228" s="14"/>
      <c r="H228">
        <v>63</v>
      </c>
    </row>
    <row r="229" spans="1:10" x14ac:dyDescent="0.25">
      <c r="A229" s="1" t="s">
        <v>24</v>
      </c>
      <c r="B229" s="1">
        <v>11</v>
      </c>
      <c r="D229" s="13"/>
      <c r="E229" s="13"/>
      <c r="F229" s="14"/>
      <c r="H229">
        <v>63</v>
      </c>
    </row>
    <row r="230" spans="1:10" x14ac:dyDescent="0.25">
      <c r="A230" s="1" t="s">
        <v>25</v>
      </c>
      <c r="B230" s="1">
        <v>1</v>
      </c>
      <c r="C230">
        <v>5</v>
      </c>
      <c r="D230" s="13"/>
      <c r="E230" s="13"/>
      <c r="F230" s="14"/>
      <c r="G230">
        <v>34.5</v>
      </c>
      <c r="H230">
        <v>44</v>
      </c>
      <c r="I230" s="54">
        <v>0.81</v>
      </c>
      <c r="J230" s="41" t="s">
        <v>40</v>
      </c>
    </row>
    <row r="231" spans="1:10" x14ac:dyDescent="0.25">
      <c r="A231" s="1" t="s">
        <v>25</v>
      </c>
      <c r="B231" s="1">
        <v>2</v>
      </c>
      <c r="C231">
        <v>4.5</v>
      </c>
      <c r="D231" s="13"/>
      <c r="E231" s="13"/>
      <c r="F231" s="14"/>
      <c r="G231">
        <v>31</v>
      </c>
      <c r="H231">
        <v>44</v>
      </c>
    </row>
    <row r="232" spans="1:10" x14ac:dyDescent="0.25">
      <c r="A232" s="1" t="s">
        <v>25</v>
      </c>
      <c r="B232" s="1">
        <v>3</v>
      </c>
      <c r="C232">
        <v>5.5</v>
      </c>
      <c r="D232" s="13"/>
      <c r="E232" s="13"/>
      <c r="F232" s="14"/>
      <c r="G232">
        <v>27</v>
      </c>
      <c r="H232">
        <v>49</v>
      </c>
    </row>
    <row r="233" spans="1:10" x14ac:dyDescent="0.25">
      <c r="A233" s="1" t="s">
        <v>25</v>
      </c>
      <c r="B233" s="1">
        <v>4</v>
      </c>
      <c r="C233">
        <v>4</v>
      </c>
      <c r="D233" s="13"/>
      <c r="E233" s="13"/>
      <c r="F233" s="14"/>
      <c r="G233">
        <v>34</v>
      </c>
      <c r="H233">
        <v>49</v>
      </c>
    </row>
    <row r="234" spans="1:10" x14ac:dyDescent="0.25">
      <c r="A234" s="1" t="s">
        <v>25</v>
      </c>
      <c r="B234" s="1">
        <v>5</v>
      </c>
      <c r="C234">
        <v>5</v>
      </c>
      <c r="D234" s="13"/>
      <c r="E234" s="13"/>
      <c r="F234" s="14"/>
      <c r="G234">
        <v>29</v>
      </c>
      <c r="H234">
        <v>51</v>
      </c>
    </row>
    <row r="235" spans="1:10" x14ac:dyDescent="0.25">
      <c r="A235" s="1" t="s">
        <v>25</v>
      </c>
      <c r="B235" s="1">
        <v>6</v>
      </c>
      <c r="C235">
        <v>5</v>
      </c>
      <c r="D235" s="13"/>
      <c r="E235" s="13"/>
      <c r="F235" s="14"/>
      <c r="G235">
        <v>29.5</v>
      </c>
      <c r="H235">
        <v>53</v>
      </c>
    </row>
    <row r="236" spans="1:10" x14ac:dyDescent="0.25">
      <c r="A236" s="1" t="s">
        <v>25</v>
      </c>
      <c r="B236" s="1">
        <v>7</v>
      </c>
      <c r="C236">
        <v>5.5</v>
      </c>
      <c r="D236" s="13"/>
      <c r="E236" s="13"/>
      <c r="F236" s="14"/>
      <c r="G236">
        <v>33</v>
      </c>
      <c r="H236">
        <v>57</v>
      </c>
    </row>
    <row r="237" spans="1:10" x14ac:dyDescent="0.25">
      <c r="A237" s="1" t="s">
        <v>25</v>
      </c>
      <c r="B237" s="1">
        <v>8</v>
      </c>
      <c r="C237">
        <v>6.5</v>
      </c>
      <c r="D237" s="13"/>
      <c r="E237" s="13"/>
      <c r="F237" s="14"/>
      <c r="G237">
        <v>35</v>
      </c>
      <c r="H237">
        <v>65</v>
      </c>
    </row>
    <row r="238" spans="1:10" x14ac:dyDescent="0.25">
      <c r="A238" s="1" t="s">
        <v>25</v>
      </c>
      <c r="B238" s="1">
        <v>9</v>
      </c>
      <c r="C238">
        <v>4</v>
      </c>
      <c r="D238" s="13"/>
      <c r="E238" s="13"/>
      <c r="F238" s="14"/>
      <c r="G238">
        <v>32</v>
      </c>
    </row>
    <row r="239" spans="1:10" x14ac:dyDescent="0.25">
      <c r="A239" s="1" t="s">
        <v>25</v>
      </c>
      <c r="B239" s="1">
        <v>10</v>
      </c>
      <c r="C239">
        <v>5.5</v>
      </c>
      <c r="D239" s="13"/>
      <c r="E239" s="13"/>
      <c r="F239" s="14"/>
      <c r="G239">
        <v>30</v>
      </c>
    </row>
    <row r="240" spans="1:10" x14ac:dyDescent="0.25">
      <c r="A240" s="1" t="s">
        <v>25</v>
      </c>
      <c r="B240" s="1">
        <v>11</v>
      </c>
      <c r="C240">
        <v>6</v>
      </c>
      <c r="D240" s="13"/>
      <c r="E240" s="13"/>
      <c r="F240" s="14"/>
      <c r="G240">
        <v>40</v>
      </c>
    </row>
    <row r="241" spans="1:10" x14ac:dyDescent="0.25">
      <c r="A241" s="1" t="s">
        <v>25</v>
      </c>
      <c r="B241" s="1">
        <v>12</v>
      </c>
      <c r="D241" s="13"/>
      <c r="E241" s="13"/>
      <c r="F241" s="14"/>
      <c r="G241">
        <v>33</v>
      </c>
    </row>
    <row r="242" spans="1:10" x14ac:dyDescent="0.25">
      <c r="A242" s="1" t="s">
        <v>25</v>
      </c>
      <c r="B242" s="1">
        <v>13</v>
      </c>
      <c r="D242" s="13"/>
      <c r="E242" s="13"/>
      <c r="F242" s="14"/>
      <c r="G242">
        <v>30</v>
      </c>
    </row>
    <row r="243" spans="1:10" ht="15.75" x14ac:dyDescent="0.25">
      <c r="A243" s="3" t="s">
        <v>5</v>
      </c>
      <c r="B243" s="3"/>
      <c r="C243" s="15">
        <f>AVERAGE(C147:C242)</f>
        <v>4.9715909090909092</v>
      </c>
      <c r="D243" s="15">
        <f t="shared" ref="D243:H243" si="36">AVERAGE(D147:D242)</f>
        <v>3.686666666666667</v>
      </c>
      <c r="E243" s="15">
        <f t="shared" si="36"/>
        <v>1.5800000000000003</v>
      </c>
      <c r="F243" s="15">
        <f t="shared" si="36"/>
        <v>2.4598775407598934</v>
      </c>
      <c r="G243" s="15">
        <f t="shared" si="36"/>
        <v>32.201298701298704</v>
      </c>
      <c r="H243" s="15">
        <f t="shared" si="36"/>
        <v>54.205479452054796</v>
      </c>
      <c r="I243" s="56">
        <f t="shared" ref="I243" si="37">AVERAGE(I147:I242)</f>
        <v>1.1814444444444445</v>
      </c>
      <c r="J243" s="15"/>
    </row>
    <row r="244" spans="1:10" ht="15.75" x14ac:dyDescent="0.25">
      <c r="A244" s="3" t="s">
        <v>6</v>
      </c>
      <c r="B244" s="3"/>
      <c r="C244" s="15">
        <f>STDEV(C147:C242)</f>
        <v>0.81069699877602475</v>
      </c>
      <c r="D244" s="15">
        <f t="shared" ref="D244:H244" si="38">STDEV(D147:D242)</f>
        <v>0.4389381125701704</v>
      </c>
      <c r="E244" s="15">
        <f t="shared" si="38"/>
        <v>0.32993505854507554</v>
      </c>
      <c r="F244" s="15">
        <f t="shared" si="38"/>
        <v>0.75842860624698283</v>
      </c>
      <c r="G244" s="15">
        <f t="shared" si="38"/>
        <v>5.5347346607463175</v>
      </c>
      <c r="H244" s="15">
        <f t="shared" si="38"/>
        <v>6.1823200070613318</v>
      </c>
      <c r="I244" s="56">
        <f t="shared" ref="I244" si="39">STDEV(I147:I242)</f>
        <v>0.4457883777957628</v>
      </c>
      <c r="J244" s="15"/>
    </row>
    <row r="245" spans="1:10" ht="15.75" x14ac:dyDescent="0.25">
      <c r="A245" s="3" t="s">
        <v>1</v>
      </c>
      <c r="B245" s="3"/>
      <c r="C245" s="17">
        <f>(STDEV(C147:C242))/(SQRT(COUNT(C147:C242)))</f>
        <v>8.6420590443195958E-2</v>
      </c>
      <c r="D245" s="17">
        <f t="shared" ref="D245:H245" si="40">(STDEV(D147:D242))/(SQRT(COUNT(D147:D242)))</f>
        <v>0.11333333333333243</v>
      </c>
      <c r="E245" s="17">
        <f t="shared" si="40"/>
        <v>8.5188865805003108E-2</v>
      </c>
      <c r="F245" s="17">
        <f t="shared" si="40"/>
        <v>0.19582542408545778</v>
      </c>
      <c r="G245" s="17">
        <f t="shared" si="40"/>
        <v>0.63074155248978903</v>
      </c>
      <c r="H245" s="17">
        <f t="shared" si="40"/>
        <v>0.72358582596004839</v>
      </c>
      <c r="I245" s="57">
        <f t="shared" ref="I245" si="41">(STDEV(I147:I242))/(SQRT(COUNT(I147:I242)))</f>
        <v>0.14859612593192092</v>
      </c>
      <c r="J245" s="17"/>
    </row>
    <row r="246" spans="1:10" ht="15.75" x14ac:dyDescent="0.25">
      <c r="A246" s="2" t="s">
        <v>8</v>
      </c>
      <c r="B246" s="2"/>
      <c r="C246" s="11"/>
      <c r="D246" s="11"/>
      <c r="E246" s="11"/>
      <c r="F246" s="11"/>
      <c r="G246" s="11"/>
      <c r="H246" s="11"/>
      <c r="I246" s="53"/>
      <c r="J246" s="12"/>
    </row>
    <row r="247" spans="1:10" x14ac:dyDescent="0.25">
      <c r="A247" s="1" t="s">
        <v>15</v>
      </c>
      <c r="B247" s="1">
        <v>1</v>
      </c>
      <c r="C247">
        <v>3.5</v>
      </c>
      <c r="D247" s="13">
        <v>2.7</v>
      </c>
      <c r="E247" s="13">
        <v>2</v>
      </c>
      <c r="F247" s="14">
        <f>D247/E247</f>
        <v>1.35</v>
      </c>
      <c r="G247">
        <v>13</v>
      </c>
      <c r="H247">
        <v>65</v>
      </c>
      <c r="I247" s="54">
        <v>1.1160000000000001</v>
      </c>
      <c r="J247" s="41" t="s">
        <v>42</v>
      </c>
    </row>
    <row r="248" spans="1:10" x14ac:dyDescent="0.25">
      <c r="A248" s="1" t="s">
        <v>15</v>
      </c>
      <c r="B248" s="1">
        <v>2</v>
      </c>
      <c r="C248">
        <v>2.5</v>
      </c>
      <c r="D248" s="13">
        <v>2.2000000000000002</v>
      </c>
      <c r="E248" s="13">
        <v>1.4</v>
      </c>
      <c r="F248" s="14">
        <f t="shared" ref="F248:F279" si="42">D248/E248</f>
        <v>1.5714285714285716</v>
      </c>
      <c r="G248">
        <v>20</v>
      </c>
      <c r="H248">
        <v>65</v>
      </c>
    </row>
    <row r="249" spans="1:10" x14ac:dyDescent="0.25">
      <c r="A249" s="1" t="s">
        <v>15</v>
      </c>
      <c r="B249" s="1">
        <v>3</v>
      </c>
      <c r="C249">
        <v>3</v>
      </c>
      <c r="D249" s="13">
        <v>2.2000000000000002</v>
      </c>
      <c r="E249" s="13">
        <v>1.3</v>
      </c>
      <c r="F249" s="14">
        <f t="shared" si="42"/>
        <v>1.6923076923076923</v>
      </c>
      <c r="G249">
        <v>22</v>
      </c>
      <c r="H249">
        <v>68</v>
      </c>
    </row>
    <row r="250" spans="1:10" x14ac:dyDescent="0.25">
      <c r="A250" s="1" t="s">
        <v>15</v>
      </c>
      <c r="B250" s="1">
        <v>4</v>
      </c>
      <c r="C250">
        <v>4</v>
      </c>
      <c r="D250" s="13"/>
      <c r="E250" s="13"/>
      <c r="F250" s="14"/>
      <c r="G250">
        <v>23</v>
      </c>
      <c r="H250">
        <v>71</v>
      </c>
    </row>
    <row r="251" spans="1:10" x14ac:dyDescent="0.25">
      <c r="A251" s="1" t="s">
        <v>15</v>
      </c>
      <c r="B251" s="1">
        <v>5</v>
      </c>
      <c r="C251">
        <v>3</v>
      </c>
      <c r="D251" s="13"/>
      <c r="E251" s="13"/>
      <c r="F251" s="14"/>
      <c r="G251">
        <v>24</v>
      </c>
      <c r="H251">
        <v>78</v>
      </c>
    </row>
    <row r="252" spans="1:10" x14ac:dyDescent="0.25">
      <c r="A252" s="1" t="s">
        <v>16</v>
      </c>
      <c r="B252" s="1">
        <v>1</v>
      </c>
      <c r="C252">
        <v>3</v>
      </c>
      <c r="D252" s="13">
        <v>2.2000000000000002</v>
      </c>
      <c r="E252" s="13">
        <v>1.6</v>
      </c>
      <c r="F252" s="14">
        <f t="shared" si="42"/>
        <v>1.375</v>
      </c>
      <c r="G252">
        <v>17</v>
      </c>
      <c r="H252">
        <v>63</v>
      </c>
      <c r="I252" s="54">
        <v>1.605</v>
      </c>
    </row>
    <row r="253" spans="1:10" x14ac:dyDescent="0.25">
      <c r="A253" s="1" t="s">
        <v>16</v>
      </c>
      <c r="B253" s="1">
        <v>2</v>
      </c>
      <c r="C253">
        <v>3.5</v>
      </c>
      <c r="D253" s="13">
        <v>2.1</v>
      </c>
      <c r="E253" s="13">
        <v>1.5</v>
      </c>
      <c r="F253" s="14">
        <f t="shared" si="42"/>
        <v>1.4000000000000001</v>
      </c>
      <c r="G253">
        <v>22</v>
      </c>
      <c r="H253">
        <v>65</v>
      </c>
    </row>
    <row r="254" spans="1:10" x14ac:dyDescent="0.25">
      <c r="A254" s="1" t="s">
        <v>16</v>
      </c>
      <c r="B254" s="1">
        <v>3</v>
      </c>
      <c r="D254" s="13">
        <v>2</v>
      </c>
      <c r="E254" s="13">
        <v>1.6</v>
      </c>
      <c r="F254" s="14">
        <f t="shared" si="42"/>
        <v>1.25</v>
      </c>
    </row>
    <row r="255" spans="1:10" x14ac:dyDescent="0.25">
      <c r="A255" s="1" t="s">
        <v>17</v>
      </c>
      <c r="B255" s="1">
        <v>1</v>
      </c>
      <c r="C255">
        <v>3.5</v>
      </c>
      <c r="D255" s="13">
        <v>2.4</v>
      </c>
      <c r="E255" s="13">
        <v>2</v>
      </c>
      <c r="F255" s="14">
        <f t="shared" si="42"/>
        <v>1.2</v>
      </c>
      <c r="G255">
        <v>22</v>
      </c>
      <c r="H255">
        <v>63</v>
      </c>
      <c r="I255" s="54">
        <v>1.03</v>
      </c>
    </row>
    <row r="256" spans="1:10" x14ac:dyDescent="0.25">
      <c r="A256" s="1" t="s">
        <v>17</v>
      </c>
      <c r="B256" s="1">
        <v>2</v>
      </c>
      <c r="C256">
        <v>3.5</v>
      </c>
      <c r="D256" s="13">
        <v>2.2000000000000002</v>
      </c>
      <c r="E256" s="13">
        <v>1.9</v>
      </c>
      <c r="F256" s="14">
        <f t="shared" si="42"/>
        <v>1.1578947368421053</v>
      </c>
      <c r="G256">
        <v>17</v>
      </c>
      <c r="H256">
        <v>63</v>
      </c>
    </row>
    <row r="257" spans="1:9" x14ac:dyDescent="0.25">
      <c r="A257" s="1" t="s">
        <v>17</v>
      </c>
      <c r="B257" s="1">
        <v>3</v>
      </c>
      <c r="C257">
        <v>3</v>
      </c>
      <c r="D257" s="13">
        <v>1.7</v>
      </c>
      <c r="E257" s="13">
        <v>1.6</v>
      </c>
      <c r="F257" s="14">
        <f t="shared" si="42"/>
        <v>1.0625</v>
      </c>
      <c r="G257">
        <v>24</v>
      </c>
      <c r="H257">
        <v>65</v>
      </c>
    </row>
    <row r="258" spans="1:9" x14ac:dyDescent="0.25">
      <c r="A258" s="1" t="s">
        <v>17</v>
      </c>
      <c r="B258" s="1">
        <v>4</v>
      </c>
      <c r="C258">
        <v>4</v>
      </c>
      <c r="D258" s="13"/>
      <c r="E258" s="13"/>
      <c r="F258" s="14"/>
      <c r="G258">
        <v>26</v>
      </c>
      <c r="H258">
        <v>65</v>
      </c>
    </row>
    <row r="259" spans="1:9" x14ac:dyDescent="0.25">
      <c r="A259" s="1" t="s">
        <v>17</v>
      </c>
      <c r="B259" s="1">
        <v>5</v>
      </c>
      <c r="C259">
        <v>3</v>
      </c>
      <c r="D259" s="13"/>
      <c r="E259" s="13"/>
      <c r="F259" s="14"/>
      <c r="G259">
        <v>17</v>
      </c>
      <c r="H259">
        <v>65</v>
      </c>
    </row>
    <row r="260" spans="1:9" x14ac:dyDescent="0.25">
      <c r="A260" s="1" t="s">
        <v>17</v>
      </c>
      <c r="B260" s="1">
        <v>6</v>
      </c>
      <c r="C260">
        <v>3.5</v>
      </c>
      <c r="D260" s="13"/>
      <c r="E260" s="13"/>
      <c r="F260" s="14"/>
      <c r="G260">
        <v>25</v>
      </c>
      <c r="H260">
        <v>65</v>
      </c>
    </row>
    <row r="261" spans="1:9" x14ac:dyDescent="0.25">
      <c r="A261" s="1" t="s">
        <v>17</v>
      </c>
      <c r="B261" s="1">
        <v>7</v>
      </c>
      <c r="C261">
        <v>2.5</v>
      </c>
      <c r="D261" s="13"/>
      <c r="E261" s="13"/>
      <c r="F261" s="14"/>
      <c r="G261">
        <v>25</v>
      </c>
      <c r="H261">
        <v>68</v>
      </c>
    </row>
    <row r="262" spans="1:9" x14ac:dyDescent="0.25">
      <c r="A262" s="1" t="s">
        <v>17</v>
      </c>
      <c r="B262" s="1">
        <v>8</v>
      </c>
      <c r="C262">
        <v>3.5</v>
      </c>
      <c r="D262" s="13"/>
      <c r="E262" s="13"/>
      <c r="F262" s="14"/>
      <c r="G262">
        <v>17</v>
      </c>
      <c r="H262">
        <v>71</v>
      </c>
    </row>
    <row r="263" spans="1:9" x14ac:dyDescent="0.25">
      <c r="A263" s="1" t="s">
        <v>17</v>
      </c>
      <c r="B263" s="1">
        <v>9</v>
      </c>
      <c r="C263">
        <v>3.5</v>
      </c>
      <c r="D263" s="13"/>
      <c r="E263" s="13"/>
      <c r="F263" s="14"/>
      <c r="G263">
        <v>21</v>
      </c>
      <c r="H263">
        <v>74</v>
      </c>
    </row>
    <row r="264" spans="1:9" x14ac:dyDescent="0.25">
      <c r="A264" s="1" t="s">
        <v>17</v>
      </c>
      <c r="B264" s="1">
        <v>10</v>
      </c>
      <c r="C264">
        <v>3</v>
      </c>
      <c r="D264" s="13"/>
      <c r="E264" s="13"/>
      <c r="F264" s="14"/>
      <c r="H264">
        <v>74</v>
      </c>
    </row>
    <row r="265" spans="1:9" x14ac:dyDescent="0.25">
      <c r="A265" s="1" t="s">
        <v>17</v>
      </c>
      <c r="B265" s="1">
        <v>11</v>
      </c>
      <c r="C265">
        <v>3</v>
      </c>
      <c r="D265" s="13"/>
      <c r="E265" s="13"/>
      <c r="F265" s="14"/>
    </row>
    <row r="266" spans="1:9" x14ac:dyDescent="0.25">
      <c r="A266" s="1" t="s">
        <v>17</v>
      </c>
      <c r="B266" s="1">
        <v>12</v>
      </c>
      <c r="C266">
        <v>3</v>
      </c>
      <c r="D266" s="13"/>
      <c r="E266" s="13"/>
      <c r="F266" s="14"/>
    </row>
    <row r="267" spans="1:9" x14ac:dyDescent="0.25">
      <c r="A267" s="1" t="s">
        <v>18</v>
      </c>
      <c r="B267" s="1">
        <v>1</v>
      </c>
      <c r="C267">
        <v>3.5</v>
      </c>
      <c r="D267" s="13">
        <v>2.8</v>
      </c>
      <c r="E267" s="13">
        <v>2.2999999999999998</v>
      </c>
      <c r="F267" s="14">
        <f t="shared" si="42"/>
        <v>1.2173913043478262</v>
      </c>
      <c r="G267">
        <v>26</v>
      </c>
      <c r="H267">
        <v>60</v>
      </c>
      <c r="I267" s="54">
        <v>0.89100000000000001</v>
      </c>
    </row>
    <row r="268" spans="1:9" x14ac:dyDescent="0.25">
      <c r="A268" s="1" t="s">
        <v>18</v>
      </c>
      <c r="B268" s="1">
        <v>2</v>
      </c>
      <c r="C268">
        <v>4</v>
      </c>
      <c r="D268" s="13">
        <v>2.5</v>
      </c>
      <c r="E268" s="13">
        <v>2.1</v>
      </c>
      <c r="F268" s="14">
        <f t="shared" si="42"/>
        <v>1.1904761904761905</v>
      </c>
      <c r="G268">
        <v>21</v>
      </c>
      <c r="H268">
        <v>63</v>
      </c>
    </row>
    <row r="269" spans="1:9" x14ac:dyDescent="0.25">
      <c r="A269" s="1" t="s">
        <v>18</v>
      </c>
      <c r="B269" s="1">
        <v>3</v>
      </c>
      <c r="C269">
        <v>3</v>
      </c>
      <c r="D269" s="13">
        <v>2.2000000000000002</v>
      </c>
      <c r="E269" s="13">
        <v>1.9</v>
      </c>
      <c r="F269" s="14">
        <f t="shared" si="42"/>
        <v>1.1578947368421053</v>
      </c>
      <c r="G269">
        <v>21</v>
      </c>
      <c r="H269">
        <v>63</v>
      </c>
    </row>
    <row r="270" spans="1:9" x14ac:dyDescent="0.25">
      <c r="A270" s="1" t="s">
        <v>18</v>
      </c>
      <c r="B270" s="1">
        <v>4</v>
      </c>
      <c r="C270">
        <v>3.5</v>
      </c>
      <c r="D270" s="13"/>
      <c r="E270" s="13"/>
      <c r="F270" s="14"/>
      <c r="G270">
        <v>17</v>
      </c>
      <c r="H270">
        <v>65</v>
      </c>
    </row>
    <row r="271" spans="1:9" x14ac:dyDescent="0.25">
      <c r="A271" s="1" t="s">
        <v>18</v>
      </c>
      <c r="B271" s="1">
        <v>5</v>
      </c>
      <c r="C271">
        <v>3.5</v>
      </c>
      <c r="D271" s="13"/>
      <c r="E271" s="13"/>
      <c r="F271" s="14"/>
      <c r="G271">
        <v>17</v>
      </c>
      <c r="H271">
        <v>65</v>
      </c>
    </row>
    <row r="272" spans="1:9" x14ac:dyDescent="0.25">
      <c r="A272" s="1" t="s">
        <v>18</v>
      </c>
      <c r="B272" s="1">
        <v>6</v>
      </c>
      <c r="C272">
        <v>3.5</v>
      </c>
      <c r="D272" s="13"/>
      <c r="E272" s="13"/>
      <c r="F272" s="14"/>
      <c r="G272">
        <v>22.5</v>
      </c>
      <c r="H272">
        <v>65</v>
      </c>
    </row>
    <row r="273" spans="1:10" x14ac:dyDescent="0.25">
      <c r="A273" s="1" t="s">
        <v>18</v>
      </c>
      <c r="B273" s="1">
        <v>7</v>
      </c>
      <c r="C273">
        <v>4</v>
      </c>
      <c r="D273" s="13"/>
      <c r="E273" s="13"/>
      <c r="F273" s="14"/>
      <c r="G273">
        <v>18</v>
      </c>
      <c r="H273">
        <v>65</v>
      </c>
    </row>
    <row r="274" spans="1:10" x14ac:dyDescent="0.25">
      <c r="A274" s="1" t="s">
        <v>18</v>
      </c>
      <c r="B274" s="1">
        <v>8</v>
      </c>
      <c r="C274">
        <v>3.5</v>
      </c>
      <c r="D274" s="13"/>
      <c r="E274" s="13"/>
      <c r="F274" s="14"/>
      <c r="G274">
        <v>23</v>
      </c>
    </row>
    <row r="275" spans="1:10" x14ac:dyDescent="0.25">
      <c r="A275" s="1" t="s">
        <v>18</v>
      </c>
      <c r="B275" s="1">
        <v>9</v>
      </c>
      <c r="C275">
        <v>2.5</v>
      </c>
      <c r="D275" s="13"/>
      <c r="E275" s="13"/>
      <c r="F275" s="14"/>
      <c r="G275">
        <v>24</v>
      </c>
    </row>
    <row r="276" spans="1:10" x14ac:dyDescent="0.25">
      <c r="A276" s="1" t="s">
        <v>18</v>
      </c>
      <c r="B276" s="1">
        <v>10</v>
      </c>
      <c r="C276">
        <v>3</v>
      </c>
      <c r="D276" s="13"/>
      <c r="E276" s="13"/>
      <c r="F276" s="14"/>
      <c r="G276">
        <v>18</v>
      </c>
    </row>
    <row r="277" spans="1:10" x14ac:dyDescent="0.25">
      <c r="A277" s="1" t="s">
        <v>20</v>
      </c>
      <c r="B277" s="1">
        <v>1</v>
      </c>
      <c r="C277">
        <v>2.5</v>
      </c>
      <c r="D277" s="13">
        <v>2.2000000000000002</v>
      </c>
      <c r="E277" s="13">
        <v>1.6</v>
      </c>
      <c r="F277" s="14">
        <f t="shared" si="42"/>
        <v>1.375</v>
      </c>
      <c r="G277">
        <v>21</v>
      </c>
      <c r="H277">
        <v>65</v>
      </c>
      <c r="I277" s="52">
        <v>1.8879999999999999</v>
      </c>
    </row>
    <row r="278" spans="1:10" x14ac:dyDescent="0.25">
      <c r="A278" s="1" t="s">
        <v>20</v>
      </c>
      <c r="B278" s="1">
        <v>2</v>
      </c>
      <c r="C278">
        <v>2.5</v>
      </c>
      <c r="D278" s="13">
        <v>2</v>
      </c>
      <c r="E278" s="13">
        <v>1.2</v>
      </c>
      <c r="F278" s="14">
        <f t="shared" si="42"/>
        <v>1.6666666666666667</v>
      </c>
      <c r="G278">
        <v>21.5</v>
      </c>
      <c r="H278">
        <v>65</v>
      </c>
    </row>
    <row r="279" spans="1:10" x14ac:dyDescent="0.25">
      <c r="A279" s="1" t="s">
        <v>20</v>
      </c>
      <c r="B279" s="1">
        <v>3</v>
      </c>
      <c r="C279">
        <v>3</v>
      </c>
      <c r="D279" s="13">
        <v>2.2000000000000002</v>
      </c>
      <c r="E279" s="13">
        <v>1.6</v>
      </c>
      <c r="F279" s="14">
        <f t="shared" si="42"/>
        <v>1.375</v>
      </c>
      <c r="G279">
        <v>17</v>
      </c>
      <c r="H279">
        <v>68</v>
      </c>
    </row>
    <row r="280" spans="1:10" x14ac:dyDescent="0.25">
      <c r="A280" s="1" t="s">
        <v>20</v>
      </c>
      <c r="B280" s="1">
        <v>4</v>
      </c>
      <c r="C280">
        <v>3.5</v>
      </c>
      <c r="D280" s="13"/>
      <c r="E280" s="13"/>
      <c r="F280" s="14"/>
    </row>
    <row r="281" spans="1:10" x14ac:dyDescent="0.25">
      <c r="A281" s="1" t="s">
        <v>20</v>
      </c>
      <c r="B281" s="1">
        <v>5</v>
      </c>
      <c r="C281">
        <v>3</v>
      </c>
      <c r="D281" s="13"/>
      <c r="E281" s="13"/>
      <c r="F281" s="14"/>
    </row>
    <row r="282" spans="1:10" ht="15.75" x14ac:dyDescent="0.25">
      <c r="A282" s="3" t="s">
        <v>5</v>
      </c>
      <c r="B282" s="3"/>
      <c r="C282" s="15">
        <f>AVERAGE(C247:C281)</f>
        <v>3.2352941176470589</v>
      </c>
      <c r="D282" s="15">
        <f t="shared" ref="D282:H282" si="43">AVERAGE(D247:D281)</f>
        <v>2.2400000000000002</v>
      </c>
      <c r="E282" s="15">
        <f t="shared" si="43"/>
        <v>1.7066666666666668</v>
      </c>
      <c r="F282" s="15">
        <f t="shared" si="43"/>
        <v>1.3361039932607437</v>
      </c>
      <c r="G282" s="15">
        <f t="shared" si="43"/>
        <v>20.758620689655171</v>
      </c>
      <c r="H282" s="15">
        <f t="shared" si="43"/>
        <v>66.370370370370367</v>
      </c>
      <c r="I282" s="56">
        <f t="shared" ref="I282" si="44">AVERAGE(I247:I281)</f>
        <v>1.306</v>
      </c>
      <c r="J282" s="15"/>
    </row>
    <row r="283" spans="1:10" ht="15.75" x14ac:dyDescent="0.25">
      <c r="A283" s="3" t="s">
        <v>6</v>
      </c>
      <c r="B283" s="3"/>
      <c r="C283" s="15">
        <f>STDEV(C247:C281)</f>
        <v>0.44781107551989929</v>
      </c>
      <c r="D283" s="15">
        <f t="shared" ref="D283:H283" si="45">STDEV(D247:D281)</f>
        <v>0.27464262493023961</v>
      </c>
      <c r="E283" s="15">
        <f t="shared" si="45"/>
        <v>0.31274514194392145</v>
      </c>
      <c r="F283" s="15">
        <f t="shared" si="45"/>
        <v>0.18897458019149463</v>
      </c>
      <c r="G283" s="15">
        <f t="shared" si="45"/>
        <v>3.3584134478499714</v>
      </c>
      <c r="H283" s="15">
        <f t="shared" si="45"/>
        <v>4.0396891364421004</v>
      </c>
      <c r="I283" s="56">
        <f t="shared" ref="I283" si="46">STDEV(I247:I281)</f>
        <v>0.42208589173295002</v>
      </c>
      <c r="J283" s="15"/>
    </row>
    <row r="284" spans="1:10" ht="15.75" x14ac:dyDescent="0.25">
      <c r="A284" s="3" t="s">
        <v>1</v>
      </c>
      <c r="B284" s="3"/>
      <c r="C284" s="17">
        <f>(STDEV(C247:C281))/(SQRT(COUNT(C247:C281)))</f>
        <v>7.6798965862807905E-2</v>
      </c>
      <c r="D284" s="17">
        <f t="shared" ref="D284:H284" si="47">(STDEV(D247:D281))/(SQRT(COUNT(D247:D281)))</f>
        <v>7.0912420834233866E-2</v>
      </c>
      <c r="E284" s="17">
        <f t="shared" si="47"/>
        <v>8.0750448423738824E-2</v>
      </c>
      <c r="F284" s="17">
        <f t="shared" si="47"/>
        <v>4.8793026795879782E-2</v>
      </c>
      <c r="G284" s="17">
        <f t="shared" si="47"/>
        <v>0.62364172093685921</v>
      </c>
      <c r="H284" s="17">
        <f t="shared" si="47"/>
        <v>0.77743853678908448</v>
      </c>
      <c r="I284" s="57">
        <f t="shared" ref="I284" si="48">(STDEV(I247:I281))/(SQRT(COUNT(I247:I281)))</f>
        <v>0.18876254925169855</v>
      </c>
      <c r="J284" s="17"/>
    </row>
    <row r="285" spans="1:10" ht="15.75" x14ac:dyDescent="0.25">
      <c r="A285" s="2" t="s">
        <v>21</v>
      </c>
      <c r="B285" s="2"/>
      <c r="C285" s="11"/>
      <c r="D285" s="11"/>
      <c r="E285" s="11"/>
      <c r="F285" s="12"/>
      <c r="G285" s="12"/>
      <c r="H285" s="12"/>
      <c r="I285" s="51"/>
      <c r="J285" s="12"/>
    </row>
    <row r="286" spans="1:10" x14ac:dyDescent="0.25">
      <c r="A286" s="1" t="s">
        <v>15</v>
      </c>
      <c r="B286" s="1">
        <v>1</v>
      </c>
      <c r="C286">
        <v>4</v>
      </c>
      <c r="D286" s="13">
        <v>2.2999999999999998</v>
      </c>
      <c r="E286" s="13">
        <v>1.8</v>
      </c>
      <c r="F286" s="14">
        <f>D286/E286</f>
        <v>1.2777777777777777</v>
      </c>
      <c r="G286">
        <v>19</v>
      </c>
      <c r="H286">
        <v>60</v>
      </c>
      <c r="I286" s="54">
        <v>1.6890000000000001</v>
      </c>
      <c r="J286" s="41" t="s">
        <v>42</v>
      </c>
    </row>
    <row r="287" spans="1:10" x14ac:dyDescent="0.25">
      <c r="A287" s="1" t="s">
        <v>15</v>
      </c>
      <c r="B287" s="1">
        <v>2</v>
      </c>
      <c r="C287">
        <v>3.5</v>
      </c>
      <c r="D287" s="13">
        <v>2.4</v>
      </c>
      <c r="E287" s="13">
        <v>2</v>
      </c>
      <c r="F287" s="14">
        <f t="shared" ref="F287:F323" si="49">D287/E287</f>
        <v>1.2</v>
      </c>
      <c r="G287">
        <v>18</v>
      </c>
      <c r="H287">
        <v>63</v>
      </c>
    </row>
    <row r="288" spans="1:10" x14ac:dyDescent="0.25">
      <c r="A288" s="1" t="s">
        <v>15</v>
      </c>
      <c r="B288" s="1">
        <v>3</v>
      </c>
      <c r="C288">
        <v>4</v>
      </c>
      <c r="D288" s="13">
        <v>2.2999999999999998</v>
      </c>
      <c r="E288" s="13">
        <v>1.6</v>
      </c>
      <c r="F288" s="14">
        <f t="shared" si="49"/>
        <v>1.4374999999999998</v>
      </c>
      <c r="G288">
        <v>22</v>
      </c>
      <c r="H288">
        <v>68</v>
      </c>
    </row>
    <row r="289" spans="1:9" x14ac:dyDescent="0.25">
      <c r="A289" s="1" t="s">
        <v>15</v>
      </c>
      <c r="B289" s="1">
        <v>4</v>
      </c>
      <c r="C289">
        <v>3.5</v>
      </c>
      <c r="D289" s="13"/>
      <c r="E289" s="13"/>
      <c r="F289" s="14"/>
      <c r="G289">
        <v>19</v>
      </c>
      <c r="H289">
        <v>68</v>
      </c>
    </row>
    <row r="290" spans="1:9" x14ac:dyDescent="0.25">
      <c r="A290" s="1" t="s">
        <v>15</v>
      </c>
      <c r="B290" s="1">
        <v>5</v>
      </c>
      <c r="C290">
        <v>3</v>
      </c>
      <c r="D290" s="13"/>
      <c r="E290" s="13"/>
      <c r="F290" s="14"/>
      <c r="G290">
        <v>20</v>
      </c>
      <c r="H290">
        <v>71</v>
      </c>
    </row>
    <row r="291" spans="1:9" x14ac:dyDescent="0.25">
      <c r="A291" s="1" t="s">
        <v>15</v>
      </c>
      <c r="B291" s="1">
        <v>6</v>
      </c>
      <c r="C291">
        <v>3</v>
      </c>
      <c r="D291" s="13"/>
      <c r="E291" s="13"/>
      <c r="F291" s="14"/>
      <c r="G291">
        <v>19</v>
      </c>
      <c r="H291">
        <v>71</v>
      </c>
    </row>
    <row r="292" spans="1:9" x14ac:dyDescent="0.25">
      <c r="A292" s="1" t="s">
        <v>15</v>
      </c>
      <c r="B292" s="1">
        <v>7</v>
      </c>
      <c r="C292">
        <v>3</v>
      </c>
      <c r="D292" s="13"/>
      <c r="E292" s="13"/>
      <c r="F292" s="14"/>
      <c r="G292">
        <v>21</v>
      </c>
      <c r="H292">
        <v>71</v>
      </c>
    </row>
    <row r="293" spans="1:9" x14ac:dyDescent="0.25">
      <c r="A293" s="1" t="s">
        <v>15</v>
      </c>
      <c r="B293" s="1">
        <v>8</v>
      </c>
      <c r="C293">
        <v>3.5</v>
      </c>
      <c r="D293" s="13"/>
      <c r="E293" s="13"/>
      <c r="F293" s="14"/>
      <c r="G293">
        <v>20</v>
      </c>
      <c r="H293">
        <v>74</v>
      </c>
    </row>
    <row r="294" spans="1:9" x14ac:dyDescent="0.25">
      <c r="A294" s="1" t="s">
        <v>15</v>
      </c>
      <c r="B294" s="1">
        <v>9</v>
      </c>
      <c r="C294">
        <v>3.5</v>
      </c>
      <c r="D294" s="13"/>
      <c r="E294" s="13"/>
      <c r="F294" s="14"/>
      <c r="G294">
        <v>18</v>
      </c>
    </row>
    <row r="295" spans="1:9" x14ac:dyDescent="0.25">
      <c r="A295" s="1" t="s">
        <v>15</v>
      </c>
      <c r="B295" s="1">
        <v>10</v>
      </c>
      <c r="C295">
        <v>3.5</v>
      </c>
      <c r="D295" s="13"/>
      <c r="E295" s="13"/>
      <c r="F295" s="14"/>
    </row>
    <row r="296" spans="1:9" x14ac:dyDescent="0.25">
      <c r="A296" s="1" t="s">
        <v>15</v>
      </c>
      <c r="B296" s="1">
        <v>11</v>
      </c>
      <c r="C296">
        <v>3</v>
      </c>
      <c r="D296" s="13"/>
      <c r="E296" s="13"/>
      <c r="F296" s="14"/>
    </row>
    <row r="297" spans="1:9" x14ac:dyDescent="0.25">
      <c r="A297" s="1" t="s">
        <v>16</v>
      </c>
      <c r="B297" s="1">
        <v>1</v>
      </c>
      <c r="C297">
        <v>3</v>
      </c>
      <c r="D297" s="13">
        <v>2</v>
      </c>
      <c r="E297" s="13">
        <v>1.7</v>
      </c>
      <c r="F297" s="14">
        <f t="shared" si="49"/>
        <v>1.1764705882352942</v>
      </c>
      <c r="G297">
        <v>19</v>
      </c>
      <c r="H297">
        <v>57</v>
      </c>
      <c r="I297" s="54">
        <v>0.42599999999999999</v>
      </c>
    </row>
    <row r="298" spans="1:9" x14ac:dyDescent="0.25">
      <c r="A298" s="1" t="s">
        <v>16</v>
      </c>
      <c r="B298" s="1">
        <v>2</v>
      </c>
      <c r="C298">
        <v>3.5</v>
      </c>
      <c r="D298" s="13">
        <v>2.2000000000000002</v>
      </c>
      <c r="E298" s="13">
        <v>1.8</v>
      </c>
      <c r="F298" s="14">
        <f t="shared" si="49"/>
        <v>1.2222222222222223</v>
      </c>
      <c r="G298">
        <v>17.5</v>
      </c>
      <c r="H298">
        <v>63</v>
      </c>
    </row>
    <row r="299" spans="1:9" x14ac:dyDescent="0.25">
      <c r="A299" s="1" t="s">
        <v>16</v>
      </c>
      <c r="B299" s="1">
        <v>3</v>
      </c>
      <c r="C299">
        <v>3</v>
      </c>
      <c r="D299" s="13">
        <v>2</v>
      </c>
      <c r="E299" s="13">
        <v>1.9</v>
      </c>
      <c r="F299" s="14">
        <f t="shared" si="49"/>
        <v>1.0526315789473684</v>
      </c>
      <c r="G299">
        <v>24</v>
      </c>
      <c r="H299">
        <v>68</v>
      </c>
    </row>
    <row r="300" spans="1:9" x14ac:dyDescent="0.25">
      <c r="A300" s="1" t="s">
        <v>16</v>
      </c>
      <c r="B300" s="1">
        <v>4</v>
      </c>
      <c r="C300">
        <v>2.5</v>
      </c>
      <c r="D300" s="13"/>
      <c r="E300" s="13"/>
      <c r="F300" s="14"/>
      <c r="G300">
        <v>23</v>
      </c>
      <c r="H300">
        <v>68</v>
      </c>
    </row>
    <row r="301" spans="1:9" x14ac:dyDescent="0.25">
      <c r="A301" s="1" t="s">
        <v>16</v>
      </c>
      <c r="B301" s="1">
        <v>5</v>
      </c>
      <c r="C301">
        <v>3</v>
      </c>
      <c r="D301" s="13"/>
      <c r="E301" s="13"/>
      <c r="F301" s="14"/>
      <c r="G301">
        <v>27</v>
      </c>
      <c r="H301">
        <v>68</v>
      </c>
    </row>
    <row r="302" spans="1:9" x14ac:dyDescent="0.25">
      <c r="A302" s="1" t="s">
        <v>16</v>
      </c>
      <c r="B302" s="1">
        <v>6</v>
      </c>
      <c r="C302">
        <v>3.5</v>
      </c>
      <c r="D302" s="13"/>
      <c r="E302" s="13"/>
      <c r="F302" s="14"/>
      <c r="G302">
        <v>22</v>
      </c>
      <c r="H302">
        <v>68</v>
      </c>
    </row>
    <row r="303" spans="1:9" x14ac:dyDescent="0.25">
      <c r="A303" s="1" t="s">
        <v>16</v>
      </c>
      <c r="B303" s="1">
        <v>7</v>
      </c>
      <c r="C303">
        <v>2.5</v>
      </c>
      <c r="D303" s="13"/>
      <c r="E303" s="13"/>
      <c r="F303" s="14"/>
      <c r="G303">
        <v>24</v>
      </c>
      <c r="H303">
        <v>71</v>
      </c>
    </row>
    <row r="304" spans="1:9" x14ac:dyDescent="0.25">
      <c r="A304" s="1" t="s">
        <v>16</v>
      </c>
      <c r="B304" s="1">
        <v>8</v>
      </c>
      <c r="C304">
        <v>3</v>
      </c>
      <c r="D304" s="13"/>
      <c r="E304" s="13"/>
      <c r="F304" s="14"/>
      <c r="G304">
        <v>21</v>
      </c>
      <c r="H304">
        <v>74</v>
      </c>
    </row>
    <row r="305" spans="1:9" x14ac:dyDescent="0.25">
      <c r="A305" s="1" t="s">
        <v>16</v>
      </c>
      <c r="B305" s="1">
        <v>9</v>
      </c>
      <c r="C305">
        <v>3</v>
      </c>
      <c r="D305" s="13"/>
      <c r="E305" s="13"/>
      <c r="F305" s="14"/>
      <c r="G305">
        <v>21</v>
      </c>
      <c r="H305">
        <v>78</v>
      </c>
    </row>
    <row r="306" spans="1:9" x14ac:dyDescent="0.25">
      <c r="A306" s="1" t="s">
        <v>17</v>
      </c>
      <c r="B306" s="1">
        <v>1</v>
      </c>
      <c r="C306">
        <v>3.5</v>
      </c>
      <c r="D306" s="13">
        <v>2.5</v>
      </c>
      <c r="E306" s="13">
        <v>2</v>
      </c>
      <c r="F306" s="14">
        <f t="shared" si="49"/>
        <v>1.25</v>
      </c>
      <c r="G306">
        <v>27</v>
      </c>
      <c r="H306">
        <v>63</v>
      </c>
      <c r="I306" s="54">
        <v>0.99099999999999999</v>
      </c>
    </row>
    <row r="307" spans="1:9" x14ac:dyDescent="0.25">
      <c r="A307" s="1" t="s">
        <v>17</v>
      </c>
      <c r="B307" s="1">
        <v>2</v>
      </c>
      <c r="C307">
        <v>3</v>
      </c>
      <c r="D307" s="13">
        <v>2</v>
      </c>
      <c r="E307" s="13">
        <v>1.7</v>
      </c>
      <c r="F307" s="14">
        <f t="shared" si="49"/>
        <v>1.1764705882352942</v>
      </c>
      <c r="G307">
        <v>20</v>
      </c>
      <c r="H307">
        <v>68</v>
      </c>
    </row>
    <row r="308" spans="1:9" x14ac:dyDescent="0.25">
      <c r="A308" s="1" t="s">
        <v>17</v>
      </c>
      <c r="B308" s="1">
        <v>3</v>
      </c>
      <c r="C308">
        <v>3</v>
      </c>
      <c r="D308" s="13">
        <v>1.9</v>
      </c>
      <c r="E308" s="13">
        <v>1.7</v>
      </c>
      <c r="F308" s="14">
        <f t="shared" si="49"/>
        <v>1.1176470588235294</v>
      </c>
      <c r="G308">
        <v>22</v>
      </c>
      <c r="H308">
        <v>68</v>
      </c>
    </row>
    <row r="309" spans="1:9" x14ac:dyDescent="0.25">
      <c r="A309" s="1" t="s">
        <v>17</v>
      </c>
      <c r="B309" s="1">
        <v>4</v>
      </c>
      <c r="C309">
        <v>3</v>
      </c>
      <c r="D309" s="13"/>
      <c r="E309" s="13"/>
      <c r="F309" s="14"/>
      <c r="G309">
        <v>18</v>
      </c>
      <c r="H309">
        <v>71</v>
      </c>
    </row>
    <row r="310" spans="1:9" x14ac:dyDescent="0.25">
      <c r="A310" s="1" t="s">
        <v>17</v>
      </c>
      <c r="B310" s="1">
        <v>5</v>
      </c>
      <c r="C310">
        <v>3</v>
      </c>
      <c r="D310" s="13"/>
      <c r="E310" s="13"/>
      <c r="F310" s="14"/>
      <c r="G310">
        <v>17</v>
      </c>
      <c r="H310">
        <v>74</v>
      </c>
    </row>
    <row r="311" spans="1:9" x14ac:dyDescent="0.25">
      <c r="A311" s="1" t="s">
        <v>17</v>
      </c>
      <c r="B311" s="1">
        <v>6</v>
      </c>
      <c r="C311">
        <v>3.5</v>
      </c>
      <c r="D311" s="13"/>
      <c r="E311" s="13"/>
      <c r="F311" s="14"/>
      <c r="G311">
        <v>18</v>
      </c>
      <c r="H311">
        <v>78</v>
      </c>
    </row>
    <row r="312" spans="1:9" x14ac:dyDescent="0.25">
      <c r="A312" s="1" t="s">
        <v>17</v>
      </c>
      <c r="B312" s="1">
        <v>7</v>
      </c>
      <c r="C312">
        <v>3.5</v>
      </c>
      <c r="D312" s="13"/>
      <c r="E312" s="13"/>
      <c r="F312" s="14"/>
      <c r="G312">
        <v>25</v>
      </c>
    </row>
    <row r="313" spans="1:9" x14ac:dyDescent="0.25">
      <c r="A313" s="1" t="s">
        <v>17</v>
      </c>
      <c r="B313" s="1">
        <v>8</v>
      </c>
      <c r="C313">
        <v>3.5</v>
      </c>
      <c r="D313" s="13"/>
      <c r="E313" s="13"/>
      <c r="F313" s="14"/>
      <c r="G313">
        <v>25</v>
      </c>
    </row>
    <row r="314" spans="1:9" x14ac:dyDescent="0.25">
      <c r="A314" s="1" t="s">
        <v>17</v>
      </c>
      <c r="B314" s="1">
        <v>9</v>
      </c>
      <c r="C314">
        <v>3.5</v>
      </c>
      <c r="D314" s="13"/>
      <c r="E314" s="13"/>
      <c r="F314" s="14"/>
      <c r="G314">
        <v>20</v>
      </c>
    </row>
    <row r="315" spans="1:9" x14ac:dyDescent="0.25">
      <c r="A315" s="1" t="s">
        <v>17</v>
      </c>
      <c r="B315" s="1">
        <v>10</v>
      </c>
      <c r="C315">
        <v>3.5</v>
      </c>
      <c r="D315" s="13"/>
      <c r="E315" s="13"/>
      <c r="F315" s="14"/>
      <c r="G315">
        <v>18</v>
      </c>
    </row>
    <row r="316" spans="1:9" x14ac:dyDescent="0.25">
      <c r="A316" s="1" t="s">
        <v>17</v>
      </c>
      <c r="B316" s="1">
        <v>11</v>
      </c>
      <c r="C316">
        <v>3</v>
      </c>
      <c r="D316" s="13"/>
      <c r="E316" s="13"/>
      <c r="F316" s="14"/>
      <c r="G316">
        <v>17</v>
      </c>
    </row>
    <row r="317" spans="1:9" x14ac:dyDescent="0.25">
      <c r="A317" s="1" t="s">
        <v>17</v>
      </c>
      <c r="B317" s="1">
        <v>12</v>
      </c>
      <c r="C317">
        <v>3.5</v>
      </c>
      <c r="D317" s="13"/>
      <c r="E317" s="13"/>
      <c r="F317" s="14"/>
    </row>
    <row r="318" spans="1:9" x14ac:dyDescent="0.25">
      <c r="A318" s="1" t="s">
        <v>18</v>
      </c>
      <c r="B318" s="1">
        <v>1</v>
      </c>
      <c r="C318">
        <v>3</v>
      </c>
      <c r="D318" s="13">
        <v>2.2000000000000002</v>
      </c>
      <c r="E318" s="13">
        <v>1.9</v>
      </c>
      <c r="F318" s="14">
        <f t="shared" si="49"/>
        <v>1.1578947368421053</v>
      </c>
      <c r="G318">
        <v>23</v>
      </c>
      <c r="H318">
        <v>63</v>
      </c>
      <c r="I318" s="54">
        <v>1.214</v>
      </c>
    </row>
    <row r="319" spans="1:9" x14ac:dyDescent="0.25">
      <c r="A319" s="1" t="s">
        <v>18</v>
      </c>
      <c r="B319" s="1">
        <v>2</v>
      </c>
      <c r="C319">
        <v>2</v>
      </c>
      <c r="D319" s="13">
        <v>2.5</v>
      </c>
      <c r="E319" s="13">
        <v>2</v>
      </c>
      <c r="F319" s="14">
        <f t="shared" si="49"/>
        <v>1.25</v>
      </c>
      <c r="G319">
        <v>20</v>
      </c>
      <c r="H319">
        <v>68</v>
      </c>
    </row>
    <row r="320" spans="1:9" x14ac:dyDescent="0.25">
      <c r="A320" s="1" t="s">
        <v>18</v>
      </c>
      <c r="B320" s="1">
        <v>3</v>
      </c>
      <c r="C320">
        <v>3</v>
      </c>
      <c r="D320" s="13">
        <v>2.2000000000000002</v>
      </c>
      <c r="E320" s="13">
        <v>1.7</v>
      </c>
      <c r="F320" s="14">
        <f t="shared" si="49"/>
        <v>1.2941176470588236</v>
      </c>
      <c r="G320">
        <v>15</v>
      </c>
      <c r="H320">
        <v>68</v>
      </c>
    </row>
    <row r="321" spans="1:10" x14ac:dyDescent="0.25">
      <c r="A321" s="1" t="s">
        <v>18</v>
      </c>
      <c r="B321" s="1">
        <v>4</v>
      </c>
      <c r="C321">
        <v>2.5</v>
      </c>
      <c r="D321" s="13">
        <v>2.2999999999999998</v>
      </c>
      <c r="E321" s="13">
        <v>1.8</v>
      </c>
      <c r="F321" s="14">
        <f t="shared" si="49"/>
        <v>1.2777777777777777</v>
      </c>
      <c r="G321">
        <v>17</v>
      </c>
      <c r="H321">
        <v>68</v>
      </c>
    </row>
    <row r="322" spans="1:10" x14ac:dyDescent="0.25">
      <c r="A322" s="1" t="s">
        <v>18</v>
      </c>
      <c r="B322" s="1">
        <v>5</v>
      </c>
      <c r="C322">
        <v>2.5</v>
      </c>
      <c r="D322" s="13">
        <v>2.1</v>
      </c>
      <c r="E322" s="13">
        <v>1.9</v>
      </c>
      <c r="F322" s="14">
        <f t="shared" si="49"/>
        <v>1.1052631578947369</v>
      </c>
      <c r="G322">
        <v>22</v>
      </c>
      <c r="H322">
        <v>68</v>
      </c>
    </row>
    <row r="323" spans="1:10" x14ac:dyDescent="0.25">
      <c r="A323" s="1" t="s">
        <v>18</v>
      </c>
      <c r="B323" s="1">
        <v>6</v>
      </c>
      <c r="C323">
        <v>3</v>
      </c>
      <c r="D323" s="13">
        <v>2.1</v>
      </c>
      <c r="E323" s="13">
        <v>1.6</v>
      </c>
      <c r="F323" s="14">
        <f t="shared" si="49"/>
        <v>1.3125</v>
      </c>
      <c r="G323">
        <v>20</v>
      </c>
      <c r="H323">
        <v>68</v>
      </c>
    </row>
    <row r="324" spans="1:10" x14ac:dyDescent="0.25">
      <c r="A324" s="1" t="s">
        <v>18</v>
      </c>
      <c r="B324" s="1">
        <v>7</v>
      </c>
      <c r="C324">
        <v>3</v>
      </c>
      <c r="D324" s="13"/>
      <c r="E324" s="13"/>
      <c r="F324" s="14"/>
      <c r="G324">
        <v>21</v>
      </c>
      <c r="H324">
        <v>71</v>
      </c>
    </row>
    <row r="325" spans="1:10" x14ac:dyDescent="0.25">
      <c r="A325" s="1" t="s">
        <v>18</v>
      </c>
      <c r="B325" s="1">
        <v>8</v>
      </c>
      <c r="C325">
        <v>3</v>
      </c>
      <c r="D325" s="13"/>
      <c r="E325" s="13"/>
      <c r="F325" s="14"/>
      <c r="G325">
        <v>23</v>
      </c>
    </row>
    <row r="326" spans="1:10" x14ac:dyDescent="0.25">
      <c r="A326" s="1" t="s">
        <v>18</v>
      </c>
      <c r="B326" s="1">
        <v>9</v>
      </c>
      <c r="C326">
        <v>3.5</v>
      </c>
      <c r="D326" s="13"/>
      <c r="E326" s="13"/>
      <c r="F326" s="14"/>
      <c r="G326">
        <v>18</v>
      </c>
    </row>
    <row r="327" spans="1:10" x14ac:dyDescent="0.25">
      <c r="A327" s="1" t="s">
        <v>18</v>
      </c>
      <c r="B327" s="1">
        <v>10</v>
      </c>
      <c r="C327">
        <v>3</v>
      </c>
      <c r="D327" s="13"/>
      <c r="E327" s="13"/>
      <c r="F327" s="14"/>
      <c r="G327">
        <v>20</v>
      </c>
    </row>
    <row r="328" spans="1:10" x14ac:dyDescent="0.25">
      <c r="A328" s="1" t="s">
        <v>18</v>
      </c>
      <c r="B328" s="1">
        <v>11</v>
      </c>
      <c r="C328">
        <v>3</v>
      </c>
      <c r="D328" s="13"/>
      <c r="E328" s="13"/>
      <c r="F328" s="14"/>
      <c r="G328">
        <v>23.5</v>
      </c>
    </row>
    <row r="329" spans="1:10" x14ac:dyDescent="0.25">
      <c r="A329" s="1" t="s">
        <v>18</v>
      </c>
      <c r="B329" s="1">
        <v>12</v>
      </c>
      <c r="C329">
        <v>2.5</v>
      </c>
      <c r="D329" s="13"/>
      <c r="E329" s="13"/>
      <c r="F329" s="14"/>
      <c r="G329">
        <v>24</v>
      </c>
    </row>
    <row r="330" spans="1:10" x14ac:dyDescent="0.25">
      <c r="A330" s="1" t="s">
        <v>18</v>
      </c>
      <c r="B330" s="1">
        <v>13</v>
      </c>
      <c r="C330">
        <v>3</v>
      </c>
      <c r="D330" s="13"/>
      <c r="E330" s="13"/>
      <c r="F330" s="14"/>
      <c r="G330">
        <v>15</v>
      </c>
    </row>
    <row r="331" spans="1:10" x14ac:dyDescent="0.25">
      <c r="A331" s="1" t="s">
        <v>18</v>
      </c>
      <c r="B331" s="1">
        <v>14</v>
      </c>
      <c r="C331">
        <v>3</v>
      </c>
      <c r="D331" s="13"/>
      <c r="E331" s="13"/>
      <c r="F331" s="14"/>
      <c r="G331">
        <v>15</v>
      </c>
    </row>
    <row r="332" spans="1:10" x14ac:dyDescent="0.25">
      <c r="A332" s="1" t="s">
        <v>18</v>
      </c>
      <c r="B332" s="1">
        <v>15</v>
      </c>
      <c r="C332">
        <v>3</v>
      </c>
      <c r="D332" s="13"/>
      <c r="E332" s="13"/>
      <c r="F332" s="14"/>
    </row>
    <row r="333" spans="1:10" x14ac:dyDescent="0.25">
      <c r="A333" s="1" t="s">
        <v>18</v>
      </c>
      <c r="B333" s="1">
        <v>16</v>
      </c>
      <c r="C333">
        <v>3.5</v>
      </c>
      <c r="D333" s="13"/>
      <c r="E333" s="13"/>
      <c r="F333" s="14"/>
    </row>
    <row r="334" spans="1:10" ht="15.75" x14ac:dyDescent="0.25">
      <c r="A334" s="3" t="s">
        <v>9</v>
      </c>
      <c r="B334" s="3"/>
      <c r="C334" s="15">
        <f>AVERAGE(C286:C333)</f>
        <v>3.1354166666666665</v>
      </c>
      <c r="D334" s="15">
        <f t="shared" ref="D334:H334" si="50">AVERAGE(D286:D333)</f>
        <v>2.2000000000000002</v>
      </c>
      <c r="E334" s="15">
        <f t="shared" si="50"/>
        <v>1.8066666666666664</v>
      </c>
      <c r="F334" s="15">
        <f t="shared" si="50"/>
        <v>1.2205515422543285</v>
      </c>
      <c r="G334" s="15">
        <f t="shared" si="50"/>
        <v>20.418604651162791</v>
      </c>
      <c r="H334" s="15">
        <f t="shared" si="50"/>
        <v>68.566666666666663</v>
      </c>
      <c r="I334" s="56">
        <f t="shared" ref="I334" si="51">AVERAGE(I286:I333)</f>
        <v>1.08</v>
      </c>
      <c r="J334" s="15"/>
    </row>
    <row r="335" spans="1:10" ht="15.75" x14ac:dyDescent="0.25">
      <c r="A335" s="3" t="s">
        <v>6</v>
      </c>
      <c r="B335" s="3"/>
      <c r="C335" s="15">
        <f>STDEV(C286:C333)</f>
        <v>0.3959849467014937</v>
      </c>
      <c r="D335" s="15">
        <f t="shared" ref="D335:H335" si="52">STDEV(D286:D333)</f>
        <v>0.18516401995451026</v>
      </c>
      <c r="E335" s="15">
        <f t="shared" si="52"/>
        <v>0.1387014608361975</v>
      </c>
      <c r="F335" s="15">
        <f t="shared" si="52"/>
        <v>9.6188944665705489E-2</v>
      </c>
      <c r="G335" s="15">
        <f t="shared" si="52"/>
        <v>3.0235784392128915</v>
      </c>
      <c r="H335" s="15">
        <f t="shared" si="52"/>
        <v>4.6880871279809035</v>
      </c>
      <c r="I335" s="56">
        <f t="shared" ref="I335" si="53">STDEV(I286:I333)</f>
        <v>0.52423722365611014</v>
      </c>
      <c r="J335" s="15"/>
    </row>
    <row r="336" spans="1:10" ht="15.75" x14ac:dyDescent="0.25">
      <c r="A336" s="3" t="s">
        <v>1</v>
      </c>
      <c r="B336" s="3"/>
      <c r="C336" s="17">
        <f>(STDEV(C286:C333))/(SQRT(COUNT(C286:C333)))</f>
        <v>5.7155503893286753E-2</v>
      </c>
      <c r="D336" s="17">
        <f t="shared" ref="D336:H336" si="54">(STDEV(D286:D333))/(SQRT(COUNT(D286:D333)))</f>
        <v>4.7809144373375738E-2</v>
      </c>
      <c r="E336" s="17">
        <f t="shared" si="54"/>
        <v>3.5812563194215545E-2</v>
      </c>
      <c r="F336" s="17">
        <f t="shared" si="54"/>
        <v>2.4835878718636274E-2</v>
      </c>
      <c r="G336" s="17">
        <f t="shared" si="54"/>
        <v>0.46109138926845422</v>
      </c>
      <c r="H336" s="17">
        <f t="shared" si="54"/>
        <v>0.85592369051491646</v>
      </c>
      <c r="I336" s="57">
        <f t="shared" ref="I336" si="55">(STDEV(I286:I333))/(SQRT(COUNT(I286:I333)))</f>
        <v>0.26211861182805507</v>
      </c>
      <c r="J336" s="17"/>
    </row>
    <row r="337" spans="1:10" ht="15.75" x14ac:dyDescent="0.25">
      <c r="A337" s="2" t="s">
        <v>10</v>
      </c>
      <c r="B337" s="2"/>
      <c r="C337" s="11"/>
      <c r="D337" s="11"/>
      <c r="E337" s="11"/>
      <c r="F337" s="12"/>
      <c r="G337" s="12"/>
      <c r="H337" s="12"/>
      <c r="I337" s="51"/>
      <c r="J337" s="12"/>
    </row>
    <row r="338" spans="1:10" x14ac:dyDescent="0.25">
      <c r="A338" s="1" t="s">
        <v>15</v>
      </c>
      <c r="B338" s="1">
        <v>1</v>
      </c>
      <c r="C338">
        <v>8.5</v>
      </c>
      <c r="D338" s="13">
        <v>4.9000000000000004</v>
      </c>
      <c r="E338" s="13">
        <v>1.7</v>
      </c>
      <c r="F338" s="14">
        <f t="shared" ref="F338:F359" si="56">D338/E338</f>
        <v>2.882352941176471</v>
      </c>
      <c r="G338">
        <v>42</v>
      </c>
      <c r="H338">
        <v>44</v>
      </c>
      <c r="I338" s="54">
        <v>0.746</v>
      </c>
      <c r="J338" s="41" t="s">
        <v>33</v>
      </c>
    </row>
    <row r="339" spans="1:10" x14ac:dyDescent="0.25">
      <c r="A339" s="1" t="s">
        <v>15</v>
      </c>
      <c r="B339" s="1">
        <v>2</v>
      </c>
      <c r="C339">
        <v>8.5</v>
      </c>
      <c r="D339" s="13">
        <v>4.3</v>
      </c>
      <c r="E339" s="13">
        <v>1.6</v>
      </c>
      <c r="F339" s="14">
        <f t="shared" si="56"/>
        <v>2.6874999999999996</v>
      </c>
      <c r="G339">
        <v>32</v>
      </c>
      <c r="H339">
        <v>44</v>
      </c>
      <c r="J339" s="41" t="s">
        <v>34</v>
      </c>
    </row>
    <row r="340" spans="1:10" x14ac:dyDescent="0.25">
      <c r="A340" s="1" t="s">
        <v>15</v>
      </c>
      <c r="B340" s="1">
        <v>3</v>
      </c>
      <c r="C340">
        <v>7</v>
      </c>
      <c r="D340" s="13">
        <v>5.2</v>
      </c>
      <c r="E340" s="13">
        <v>1.8</v>
      </c>
      <c r="F340" s="14">
        <f t="shared" si="56"/>
        <v>2.8888888888888888</v>
      </c>
      <c r="G340">
        <v>39</v>
      </c>
      <c r="H340">
        <v>47</v>
      </c>
      <c r="J340" s="41" t="s">
        <v>32</v>
      </c>
    </row>
    <row r="341" spans="1:10" x14ac:dyDescent="0.25">
      <c r="A341" s="1" t="s">
        <v>15</v>
      </c>
      <c r="B341" s="1">
        <v>4</v>
      </c>
      <c r="C341">
        <v>8.5</v>
      </c>
      <c r="D341" s="13"/>
      <c r="E341" s="13"/>
      <c r="F341" s="14"/>
      <c r="G341">
        <v>35</v>
      </c>
      <c r="H341">
        <v>47</v>
      </c>
      <c r="J341" s="41" t="s">
        <v>41</v>
      </c>
    </row>
    <row r="342" spans="1:10" x14ac:dyDescent="0.25">
      <c r="A342" s="1" t="s">
        <v>15</v>
      </c>
      <c r="B342" s="1">
        <v>5</v>
      </c>
      <c r="C342">
        <v>9</v>
      </c>
      <c r="D342" s="13"/>
      <c r="E342" s="13"/>
      <c r="F342" s="14"/>
      <c r="G342">
        <v>37</v>
      </c>
      <c r="H342">
        <v>49</v>
      </c>
    </row>
    <row r="343" spans="1:10" x14ac:dyDescent="0.25">
      <c r="A343" s="1" t="s">
        <v>15</v>
      </c>
      <c r="B343" s="1">
        <v>6</v>
      </c>
      <c r="C343">
        <v>7.5</v>
      </c>
      <c r="D343" s="13"/>
      <c r="E343" s="13"/>
      <c r="F343" s="14"/>
      <c r="G343">
        <v>39</v>
      </c>
      <c r="H343">
        <v>51</v>
      </c>
    </row>
    <row r="344" spans="1:10" x14ac:dyDescent="0.25">
      <c r="A344" s="1" t="s">
        <v>15</v>
      </c>
      <c r="B344" s="1">
        <v>7</v>
      </c>
      <c r="C344">
        <v>9</v>
      </c>
      <c r="D344" s="13"/>
      <c r="E344" s="13"/>
      <c r="F344" s="14"/>
      <c r="G344">
        <v>40</v>
      </c>
    </row>
    <row r="345" spans="1:10" x14ac:dyDescent="0.25">
      <c r="A345" s="1" t="s">
        <v>15</v>
      </c>
      <c r="B345" s="1">
        <v>8</v>
      </c>
      <c r="C345">
        <v>9</v>
      </c>
      <c r="D345" s="13"/>
      <c r="E345" s="13"/>
      <c r="F345" s="14"/>
      <c r="G345">
        <v>41.5</v>
      </c>
    </row>
    <row r="346" spans="1:10" x14ac:dyDescent="0.25">
      <c r="A346" s="1" t="s">
        <v>15</v>
      </c>
      <c r="B346" s="1">
        <v>9</v>
      </c>
      <c r="C346">
        <v>8</v>
      </c>
      <c r="D346" s="13"/>
      <c r="E346" s="13"/>
      <c r="F346" s="14"/>
      <c r="G346">
        <v>37</v>
      </c>
    </row>
    <row r="347" spans="1:10" x14ac:dyDescent="0.25">
      <c r="A347" s="1" t="s">
        <v>16</v>
      </c>
      <c r="B347" s="1">
        <v>1</v>
      </c>
      <c r="C347">
        <v>8</v>
      </c>
      <c r="D347" s="13">
        <v>4.3</v>
      </c>
      <c r="E347" s="13">
        <v>1.7</v>
      </c>
      <c r="F347" s="14">
        <f t="shared" si="56"/>
        <v>2.5294117647058822</v>
      </c>
      <c r="G347">
        <v>41</v>
      </c>
      <c r="H347">
        <v>46</v>
      </c>
      <c r="I347" s="54">
        <v>0.95099999999999996</v>
      </c>
    </row>
    <row r="348" spans="1:10" x14ac:dyDescent="0.25">
      <c r="A348" s="1" t="s">
        <v>16</v>
      </c>
      <c r="B348" s="1">
        <v>2</v>
      </c>
      <c r="C348">
        <v>8</v>
      </c>
      <c r="D348" s="13">
        <v>4.8</v>
      </c>
      <c r="E348" s="13">
        <v>1.9</v>
      </c>
      <c r="F348" s="14">
        <f t="shared" si="56"/>
        <v>2.5263157894736841</v>
      </c>
      <c r="G348">
        <v>39</v>
      </c>
      <c r="H348">
        <v>46</v>
      </c>
    </row>
    <row r="349" spans="1:10" x14ac:dyDescent="0.25">
      <c r="A349" s="1" t="s">
        <v>16</v>
      </c>
      <c r="B349" s="1">
        <v>3</v>
      </c>
      <c r="C349">
        <v>8.5</v>
      </c>
      <c r="D349" s="13">
        <v>4.3</v>
      </c>
      <c r="E349" s="13">
        <v>1.8</v>
      </c>
      <c r="F349" s="14">
        <f t="shared" si="56"/>
        <v>2.3888888888888888</v>
      </c>
      <c r="G349">
        <v>35</v>
      </c>
      <c r="H349">
        <v>47</v>
      </c>
    </row>
    <row r="350" spans="1:10" x14ac:dyDescent="0.25">
      <c r="A350" s="1" t="s">
        <v>16</v>
      </c>
      <c r="B350" s="1">
        <v>4</v>
      </c>
      <c r="C350">
        <v>7.5</v>
      </c>
      <c r="D350" s="13"/>
      <c r="E350" s="13"/>
      <c r="F350" s="14"/>
      <c r="G350">
        <v>39</v>
      </c>
      <c r="H350">
        <v>50</v>
      </c>
    </row>
    <row r="351" spans="1:10" x14ac:dyDescent="0.25">
      <c r="A351" s="1" t="s">
        <v>16</v>
      </c>
      <c r="B351" s="1">
        <v>5</v>
      </c>
      <c r="C351">
        <v>8</v>
      </c>
      <c r="D351" s="13"/>
      <c r="E351" s="13"/>
      <c r="F351" s="14"/>
      <c r="G351">
        <v>37</v>
      </c>
      <c r="H351">
        <v>50</v>
      </c>
    </row>
    <row r="352" spans="1:10" x14ac:dyDescent="0.25">
      <c r="A352" s="1" t="s">
        <v>16</v>
      </c>
      <c r="B352" s="1">
        <v>6</v>
      </c>
      <c r="C352">
        <v>8</v>
      </c>
      <c r="D352" s="13"/>
      <c r="E352" s="13"/>
      <c r="F352" s="14"/>
      <c r="G352">
        <v>37</v>
      </c>
      <c r="H352">
        <v>50</v>
      </c>
    </row>
    <row r="353" spans="1:9" x14ac:dyDescent="0.25">
      <c r="A353" s="1" t="s">
        <v>16</v>
      </c>
      <c r="B353" s="1">
        <v>7</v>
      </c>
      <c r="C353">
        <v>9</v>
      </c>
      <c r="D353" s="13"/>
      <c r="E353" s="13"/>
      <c r="F353" s="14"/>
      <c r="G353">
        <v>40</v>
      </c>
    </row>
    <row r="354" spans="1:9" x14ac:dyDescent="0.25">
      <c r="A354" s="1" t="s">
        <v>17</v>
      </c>
      <c r="B354" s="1">
        <v>1</v>
      </c>
      <c r="C354">
        <v>9</v>
      </c>
      <c r="D354" s="13">
        <v>4.9000000000000004</v>
      </c>
      <c r="E354" s="13">
        <v>2.2000000000000002</v>
      </c>
      <c r="F354" s="14">
        <f t="shared" si="56"/>
        <v>2.2272727272727271</v>
      </c>
      <c r="G354">
        <v>40</v>
      </c>
      <c r="H354">
        <v>49</v>
      </c>
      <c r="I354" s="54">
        <v>0.46800000000000003</v>
      </c>
    </row>
    <row r="355" spans="1:9" x14ac:dyDescent="0.25">
      <c r="A355" s="1" t="s">
        <v>17</v>
      </c>
      <c r="B355" s="1">
        <v>2</v>
      </c>
      <c r="C355">
        <v>9</v>
      </c>
      <c r="D355" s="13">
        <v>5.3</v>
      </c>
      <c r="E355" s="13">
        <v>2.1</v>
      </c>
      <c r="F355" s="14">
        <f t="shared" si="56"/>
        <v>2.5238095238095237</v>
      </c>
      <c r="G355">
        <v>40.5</v>
      </c>
      <c r="H355">
        <v>49</v>
      </c>
    </row>
    <row r="356" spans="1:9" x14ac:dyDescent="0.25">
      <c r="A356" s="1" t="s">
        <v>17</v>
      </c>
      <c r="B356" s="1">
        <v>3</v>
      </c>
      <c r="C356">
        <v>7.5</v>
      </c>
      <c r="D356" s="13">
        <v>4.5999999999999996</v>
      </c>
      <c r="E356" s="13">
        <v>2</v>
      </c>
      <c r="F356" s="14">
        <f t="shared" si="56"/>
        <v>2.2999999999999998</v>
      </c>
      <c r="G356">
        <v>34</v>
      </c>
      <c r="H356">
        <v>50</v>
      </c>
    </row>
    <row r="357" spans="1:9" x14ac:dyDescent="0.25">
      <c r="A357" s="1" t="s">
        <v>17</v>
      </c>
      <c r="B357" s="1">
        <v>4</v>
      </c>
      <c r="C357">
        <v>9</v>
      </c>
      <c r="D357" s="13">
        <v>4.4000000000000004</v>
      </c>
      <c r="E357" s="13">
        <v>1.7</v>
      </c>
      <c r="F357" s="14">
        <f t="shared" si="56"/>
        <v>2.5882352941176472</v>
      </c>
      <c r="G357">
        <v>37</v>
      </c>
      <c r="H357">
        <v>50</v>
      </c>
    </row>
    <row r="358" spans="1:9" x14ac:dyDescent="0.25">
      <c r="A358" s="1" t="s">
        <v>17</v>
      </c>
      <c r="B358" s="1">
        <v>5</v>
      </c>
      <c r="C358">
        <v>8</v>
      </c>
      <c r="D358" s="13">
        <v>4.2</v>
      </c>
      <c r="E358" s="13">
        <v>1.7</v>
      </c>
      <c r="F358" s="14">
        <f t="shared" si="56"/>
        <v>2.4705882352941178</v>
      </c>
      <c r="G358">
        <v>37</v>
      </c>
      <c r="H358">
        <v>50</v>
      </c>
    </row>
    <row r="359" spans="1:9" x14ac:dyDescent="0.25">
      <c r="A359" s="1" t="s">
        <v>17</v>
      </c>
      <c r="B359" s="1">
        <v>6</v>
      </c>
      <c r="C359">
        <v>8</v>
      </c>
      <c r="D359" s="13">
        <v>4.9000000000000004</v>
      </c>
      <c r="E359" s="13">
        <v>1.9</v>
      </c>
      <c r="F359" s="14">
        <f t="shared" si="56"/>
        <v>2.5789473684210531</v>
      </c>
      <c r="G359">
        <v>39</v>
      </c>
    </row>
    <row r="360" spans="1:9" x14ac:dyDescent="0.25">
      <c r="A360" s="1" t="s">
        <v>17</v>
      </c>
      <c r="B360" s="1">
        <v>7</v>
      </c>
      <c r="C360">
        <v>8.5</v>
      </c>
      <c r="D360" s="13"/>
      <c r="E360" s="13"/>
      <c r="F360" s="14"/>
      <c r="G360">
        <v>40</v>
      </c>
    </row>
    <row r="361" spans="1:9" x14ac:dyDescent="0.25">
      <c r="A361" s="1" t="s">
        <v>17</v>
      </c>
      <c r="B361" s="1">
        <v>8</v>
      </c>
      <c r="C361">
        <v>9</v>
      </c>
      <c r="D361" s="13"/>
      <c r="E361" s="13"/>
      <c r="F361" s="14"/>
      <c r="G361">
        <v>42</v>
      </c>
    </row>
    <row r="362" spans="1:9" x14ac:dyDescent="0.25">
      <c r="A362" s="1" t="s">
        <v>17</v>
      </c>
      <c r="B362" s="1">
        <v>9</v>
      </c>
      <c r="C362">
        <v>9.5</v>
      </c>
      <c r="D362" s="13"/>
      <c r="E362" s="13"/>
      <c r="F362" s="14"/>
      <c r="G362">
        <v>45</v>
      </c>
    </row>
    <row r="363" spans="1:9" x14ac:dyDescent="0.25">
      <c r="A363" s="1" t="s">
        <v>18</v>
      </c>
      <c r="B363" s="1">
        <v>1</v>
      </c>
      <c r="C363">
        <v>8</v>
      </c>
      <c r="D363" s="13">
        <v>4</v>
      </c>
      <c r="E363" s="13">
        <v>1.5</v>
      </c>
      <c r="F363" s="14">
        <f>D363/E363</f>
        <v>2.6666666666666665</v>
      </c>
      <c r="G363">
        <v>30</v>
      </c>
      <c r="H363">
        <v>46</v>
      </c>
      <c r="I363" s="54">
        <v>1.5860000000000001</v>
      </c>
    </row>
    <row r="364" spans="1:9" x14ac:dyDescent="0.25">
      <c r="A364" s="1" t="s">
        <v>18</v>
      </c>
      <c r="B364" s="1">
        <v>2</v>
      </c>
      <c r="C364">
        <v>6.5</v>
      </c>
      <c r="D364" s="13">
        <v>4.2</v>
      </c>
      <c r="E364" s="13">
        <v>1.4</v>
      </c>
      <c r="F364" s="14">
        <f>D364/E364</f>
        <v>3.0000000000000004</v>
      </c>
      <c r="G364">
        <v>36</v>
      </c>
      <c r="H364">
        <v>47</v>
      </c>
    </row>
    <row r="365" spans="1:9" x14ac:dyDescent="0.25">
      <c r="A365" s="1" t="s">
        <v>18</v>
      </c>
      <c r="B365" s="1">
        <v>3</v>
      </c>
      <c r="C365">
        <v>8</v>
      </c>
      <c r="D365" s="13">
        <v>4.0999999999999996</v>
      </c>
      <c r="E365" s="13">
        <v>1.4</v>
      </c>
      <c r="F365" s="14">
        <f>D365/E365</f>
        <v>2.9285714285714284</v>
      </c>
      <c r="G365">
        <v>35.5</v>
      </c>
      <c r="H365">
        <v>47</v>
      </c>
    </row>
    <row r="366" spans="1:9" x14ac:dyDescent="0.25">
      <c r="A366" s="1" t="s">
        <v>18</v>
      </c>
      <c r="B366" s="1">
        <v>4</v>
      </c>
      <c r="C366">
        <v>8</v>
      </c>
      <c r="D366" s="13"/>
      <c r="E366" s="13"/>
      <c r="F366" s="14"/>
      <c r="G366">
        <v>34.5</v>
      </c>
      <c r="H366">
        <v>47</v>
      </c>
    </row>
    <row r="367" spans="1:9" x14ac:dyDescent="0.25">
      <c r="A367" s="1" t="s">
        <v>18</v>
      </c>
      <c r="B367" s="1">
        <v>5</v>
      </c>
      <c r="C367">
        <v>8</v>
      </c>
      <c r="D367" s="13"/>
      <c r="E367" s="13"/>
      <c r="F367" s="14"/>
      <c r="G367">
        <v>35</v>
      </c>
      <c r="H367">
        <v>47</v>
      </c>
    </row>
    <row r="368" spans="1:9" x14ac:dyDescent="0.25">
      <c r="A368" s="1" t="s">
        <v>18</v>
      </c>
      <c r="B368" s="1">
        <v>6</v>
      </c>
      <c r="C368">
        <v>8.5</v>
      </c>
      <c r="D368" s="13"/>
      <c r="E368" s="13"/>
      <c r="F368" s="14"/>
      <c r="G368">
        <v>31</v>
      </c>
      <c r="H368">
        <v>47</v>
      </c>
    </row>
    <row r="369" spans="1:10" x14ac:dyDescent="0.25">
      <c r="A369" s="1" t="s">
        <v>18</v>
      </c>
      <c r="B369" s="1">
        <v>7</v>
      </c>
      <c r="C369">
        <v>7.5</v>
      </c>
      <c r="D369" s="13"/>
      <c r="E369" s="13"/>
      <c r="F369" s="14"/>
      <c r="G369">
        <v>30</v>
      </c>
      <c r="H369">
        <v>51</v>
      </c>
    </row>
    <row r="370" spans="1:10" x14ac:dyDescent="0.25">
      <c r="A370" s="1" t="s">
        <v>18</v>
      </c>
      <c r="B370" s="1">
        <v>8</v>
      </c>
      <c r="C370">
        <v>8</v>
      </c>
      <c r="D370" s="13"/>
      <c r="E370" s="13"/>
      <c r="F370" s="14"/>
      <c r="G370">
        <v>33.5</v>
      </c>
      <c r="H370">
        <v>57</v>
      </c>
    </row>
    <row r="371" spans="1:10" x14ac:dyDescent="0.25">
      <c r="A371" s="1" t="s">
        <v>18</v>
      </c>
      <c r="B371" s="1">
        <v>9</v>
      </c>
      <c r="D371" s="13"/>
      <c r="E371" s="13"/>
      <c r="F371" s="14"/>
      <c r="H371">
        <v>65</v>
      </c>
    </row>
    <row r="372" spans="1:10" ht="15.75" x14ac:dyDescent="0.25">
      <c r="A372" s="3" t="s">
        <v>5</v>
      </c>
      <c r="B372" s="3"/>
      <c r="C372" s="16">
        <f>AVERAGE(C338:C371)</f>
        <v>8.2424242424242422</v>
      </c>
      <c r="D372" s="16">
        <f t="shared" ref="D372:H372" si="57">AVERAGE(D338:D371)</f>
        <v>4.5599999999999996</v>
      </c>
      <c r="E372" s="16">
        <f t="shared" si="57"/>
        <v>1.7599999999999993</v>
      </c>
      <c r="F372" s="16">
        <f t="shared" si="57"/>
        <v>2.6124966344857987</v>
      </c>
      <c r="G372" s="16">
        <f t="shared" si="57"/>
        <v>37.287878787878789</v>
      </c>
      <c r="H372" s="16">
        <f t="shared" si="57"/>
        <v>48.96153846153846</v>
      </c>
      <c r="I372" s="59">
        <f t="shared" ref="I372" si="58">AVERAGE(I338:I371)</f>
        <v>0.93775000000000008</v>
      </c>
      <c r="J372" s="44"/>
    </row>
    <row r="373" spans="1:10" ht="15.75" x14ac:dyDescent="0.25">
      <c r="A373" s="4" t="s">
        <v>6</v>
      </c>
      <c r="B373" s="4"/>
      <c r="C373" s="16">
        <f>STDEV(C338:C371)</f>
        <v>0.66286796527961678</v>
      </c>
      <c r="D373" s="16">
        <f t="shared" ref="D373:H373" si="59">STDEV(D338:D371)</f>
        <v>0.41196393739535719</v>
      </c>
      <c r="E373" s="16">
        <f t="shared" si="59"/>
        <v>0.23543273227946385</v>
      </c>
      <c r="F373" s="16">
        <f t="shared" si="59"/>
        <v>0.23113647198597415</v>
      </c>
      <c r="G373" s="16">
        <f t="shared" si="59"/>
        <v>3.6121113610807303</v>
      </c>
      <c r="H373" s="16">
        <f t="shared" si="59"/>
        <v>4.2093302957194441</v>
      </c>
      <c r="I373" s="59">
        <f t="shared" ref="I373" si="60">STDEV(I338:I371)</f>
        <v>0.47533733635528058</v>
      </c>
      <c r="J373" s="44"/>
    </row>
    <row r="374" spans="1:10" ht="15.75" x14ac:dyDescent="0.25">
      <c r="A374" s="3" t="s">
        <v>1</v>
      </c>
      <c r="B374" s="3"/>
      <c r="C374" s="17">
        <f>(STDEV(C338:C371))/(SQRT(COUNT(C338:C371)))</f>
        <v>0.11539050160399859</v>
      </c>
      <c r="D374" s="17">
        <f t="shared" ref="D374:H374" si="61">(STDEV(D338:D371))/(SQRT(COUNT(D338:D371)))</f>
        <v>0.10636863125135022</v>
      </c>
      <c r="E374" s="17">
        <f t="shared" si="61"/>
        <v>6.0788470084698183E-2</v>
      </c>
      <c r="F374" s="17">
        <f t="shared" si="61"/>
        <v>5.967918044685433E-2</v>
      </c>
      <c r="G374" s="17">
        <f t="shared" si="61"/>
        <v>0.62878787878787878</v>
      </c>
      <c r="H374" s="17">
        <f t="shared" si="61"/>
        <v>0.8255175891165667</v>
      </c>
      <c r="I374" s="57">
        <f t="shared" ref="I374" si="62">(STDEV(I338:I371))/(SQRT(COUNT(I338:I371)))</f>
        <v>0.23766866817764029</v>
      </c>
      <c r="J374" s="43"/>
    </row>
    <row r="375" spans="1:10" ht="15.75" x14ac:dyDescent="0.25">
      <c r="A375" s="5"/>
      <c r="B375" s="5"/>
      <c r="D375" s="7"/>
      <c r="E375" s="7"/>
      <c r="F375" s="19"/>
    </row>
    <row r="376" spans="1:10" ht="30.75" customHeight="1" x14ac:dyDescent="0.25">
      <c r="A376" s="60" t="s">
        <v>45</v>
      </c>
      <c r="B376" s="61"/>
      <c r="C376" s="61"/>
      <c r="D376" s="61"/>
      <c r="E376" s="61"/>
      <c r="F376" s="61"/>
      <c r="G376" s="61"/>
      <c r="H376" s="61"/>
      <c r="I376" s="61"/>
      <c r="J376" s="61"/>
    </row>
    <row r="377" spans="1:10" ht="46.5" customHeight="1" x14ac:dyDescent="0.25">
      <c r="A377" s="60" t="s">
        <v>44</v>
      </c>
      <c r="B377" s="61"/>
      <c r="C377" s="61"/>
      <c r="D377" s="61"/>
      <c r="E377" s="61"/>
      <c r="F377" s="61"/>
      <c r="G377" s="61"/>
      <c r="H377" s="61"/>
      <c r="I377" s="61"/>
      <c r="J377" s="61"/>
    </row>
    <row r="378" spans="1:10" ht="17.25" x14ac:dyDescent="0.25">
      <c r="A378" s="24"/>
    </row>
    <row r="379" spans="1:10" ht="17.25" x14ac:dyDescent="0.25">
      <c r="A379" s="24"/>
    </row>
    <row r="380" spans="1:10" ht="17.25" x14ac:dyDescent="0.25">
      <c r="A380" s="24"/>
    </row>
    <row r="381" spans="1:10" ht="17.25" x14ac:dyDescent="0.25">
      <c r="A381" s="24"/>
    </row>
    <row r="382" spans="1:10" x14ac:dyDescent="0.25">
      <c r="A382" s="31"/>
    </row>
    <row r="383" spans="1:10" ht="33" customHeight="1" x14ac:dyDescent="0.25">
      <c r="C383" s="10"/>
      <c r="D383" s="9"/>
      <c r="E383" s="9"/>
      <c r="F383" s="10"/>
      <c r="G383" s="10"/>
      <c r="H383" s="10"/>
      <c r="I383" s="50"/>
      <c r="J383" s="45"/>
    </row>
    <row r="384" spans="1:10" s="25" customFormat="1" ht="15.75" x14ac:dyDescent="0.25">
      <c r="A384" s="29"/>
      <c r="B384" s="26"/>
      <c r="C384" s="34"/>
      <c r="D384" s="34"/>
      <c r="E384" s="34"/>
      <c r="F384" s="34"/>
      <c r="G384" s="34"/>
      <c r="H384" s="34"/>
      <c r="I384" s="34"/>
      <c r="J384" s="46"/>
    </row>
    <row r="385" spans="1:10" s="25" customFormat="1" ht="15.75" x14ac:dyDescent="0.25">
      <c r="A385" s="29"/>
      <c r="B385" s="26"/>
      <c r="C385" s="35"/>
      <c r="D385" s="35"/>
      <c r="E385" s="35"/>
      <c r="F385" s="35"/>
      <c r="G385" s="35"/>
      <c r="H385" s="35"/>
      <c r="I385" s="35"/>
      <c r="J385" s="47"/>
    </row>
    <row r="386" spans="1:10" s="25" customFormat="1" x14ac:dyDescent="0.25">
      <c r="A386" s="30"/>
      <c r="B386" s="26"/>
      <c r="C386" s="34"/>
      <c r="D386" s="34"/>
      <c r="E386" s="34"/>
      <c r="F386" s="36"/>
      <c r="G386" s="34"/>
      <c r="H386" s="34"/>
      <c r="I386" s="34"/>
      <c r="J386" s="48"/>
    </row>
    <row r="387" spans="1:10" s="25" customFormat="1" x14ac:dyDescent="0.25">
      <c r="A387" s="29"/>
      <c r="B387" s="26"/>
      <c r="C387" s="34"/>
      <c r="D387" s="34"/>
      <c r="E387" s="34"/>
      <c r="F387" s="36"/>
      <c r="G387" s="34"/>
      <c r="H387" s="34"/>
      <c r="I387" s="34"/>
      <c r="J387" s="48"/>
    </row>
    <row r="388" spans="1:10" x14ac:dyDescent="0.25">
      <c r="A388" s="27"/>
      <c r="B388" s="33"/>
      <c r="C388" s="37"/>
      <c r="D388" s="37"/>
      <c r="E388" s="37"/>
      <c r="F388" s="38"/>
      <c r="G388" s="37"/>
      <c r="H388" s="37"/>
      <c r="I388" s="37"/>
    </row>
    <row r="389" spans="1:10" x14ac:dyDescent="0.25">
      <c r="A389" s="28"/>
      <c r="B389" s="33"/>
      <c r="C389" s="37"/>
      <c r="D389" s="37"/>
      <c r="E389" s="37"/>
      <c r="F389" s="38"/>
      <c r="G389" s="37"/>
      <c r="H389" s="37"/>
      <c r="I389" s="37"/>
    </row>
    <row r="390" spans="1:10" x14ac:dyDescent="0.25">
      <c r="A390" s="27"/>
      <c r="B390" s="33"/>
      <c r="C390" s="37"/>
      <c r="D390" s="37"/>
      <c r="E390" s="37"/>
      <c r="F390" s="38"/>
      <c r="G390" s="37"/>
      <c r="H390" s="37"/>
      <c r="I390" s="37"/>
    </row>
    <row r="391" spans="1:10" x14ac:dyDescent="0.25">
      <c r="A391" s="28"/>
      <c r="B391" s="33"/>
      <c r="C391" s="37"/>
      <c r="D391" s="37"/>
      <c r="E391" s="37"/>
      <c r="F391" s="38"/>
      <c r="G391" s="37"/>
      <c r="H391" s="37"/>
      <c r="I391" s="37"/>
    </row>
    <row r="392" spans="1:10" ht="15.75" x14ac:dyDescent="0.25">
      <c r="A392" s="28"/>
      <c r="B392" s="33"/>
      <c r="C392" s="37"/>
      <c r="D392" s="39"/>
      <c r="E392" s="39"/>
      <c r="F392" s="40"/>
      <c r="G392" s="37"/>
      <c r="H392" s="37"/>
      <c r="I392" s="37"/>
    </row>
    <row r="393" spans="1:10" x14ac:dyDescent="0.25">
      <c r="B393" s="26"/>
      <c r="C393" s="37"/>
      <c r="D393" s="34"/>
      <c r="E393" s="34"/>
      <c r="F393" s="36"/>
      <c r="G393" s="37"/>
      <c r="H393" s="37"/>
      <c r="I393" s="37"/>
    </row>
    <row r="394" spans="1:10" x14ac:dyDescent="0.25">
      <c r="A394" s="32"/>
      <c r="B394" s="33"/>
      <c r="C394" s="37"/>
      <c r="D394" s="37"/>
      <c r="E394" s="37"/>
      <c r="F394" s="38"/>
      <c r="G394" s="37"/>
      <c r="H394" s="37"/>
      <c r="I394" s="37"/>
    </row>
    <row r="395" spans="1:10" x14ac:dyDescent="0.25">
      <c r="B395" s="26"/>
      <c r="C395" s="37"/>
      <c r="D395" s="37"/>
      <c r="E395" s="37"/>
      <c r="F395" s="38"/>
      <c r="G395" s="37"/>
      <c r="H395" s="37"/>
      <c r="I395" s="37"/>
    </row>
    <row r="396" spans="1:10" x14ac:dyDescent="0.25">
      <c r="A396" s="28"/>
      <c r="B396" s="33"/>
      <c r="C396" s="37"/>
      <c r="D396" s="37"/>
      <c r="E396" s="37"/>
      <c r="F396" s="38"/>
      <c r="G396" s="37"/>
      <c r="H396" s="37"/>
      <c r="I396" s="37"/>
    </row>
    <row r="397" spans="1:10" x14ac:dyDescent="0.25">
      <c r="B397" s="26"/>
      <c r="C397" s="37"/>
      <c r="D397" s="37"/>
      <c r="E397" s="37"/>
      <c r="F397" s="38"/>
      <c r="G397" s="37"/>
      <c r="H397" s="37"/>
      <c r="I397" s="37"/>
    </row>
    <row r="398" spans="1:10" x14ac:dyDescent="0.25">
      <c r="A398" s="28"/>
      <c r="B398" s="33"/>
      <c r="C398" s="37"/>
      <c r="D398" s="37"/>
      <c r="E398" s="37"/>
      <c r="F398" s="38"/>
      <c r="G398" s="37"/>
      <c r="H398" s="37"/>
      <c r="I398" s="37"/>
    </row>
    <row r="399" spans="1:10" x14ac:dyDescent="0.25">
      <c r="B399" s="26"/>
      <c r="C399" s="37"/>
      <c r="D399" s="37"/>
      <c r="E399" s="37"/>
      <c r="F399" s="38"/>
      <c r="G399" s="37"/>
      <c r="H399" s="37"/>
      <c r="I399" s="37"/>
    </row>
    <row r="400" spans="1:10" x14ac:dyDescent="0.25">
      <c r="A400" s="28"/>
      <c r="B400" s="33"/>
      <c r="C400" s="37"/>
      <c r="D400" s="37"/>
      <c r="E400" s="37"/>
      <c r="F400" s="38"/>
      <c r="G400" s="37"/>
      <c r="H400" s="37"/>
      <c r="I400" s="37"/>
    </row>
    <row r="401" spans="2:9" x14ac:dyDescent="0.25">
      <c r="B401" s="26"/>
      <c r="C401" s="37"/>
      <c r="D401" s="37"/>
      <c r="E401" s="37"/>
      <c r="F401" s="38"/>
      <c r="G401" s="37"/>
      <c r="H401" s="37"/>
      <c r="I401" s="37"/>
    </row>
  </sheetData>
  <mergeCells count="3">
    <mergeCell ref="A376:J376"/>
    <mergeCell ref="A377:J377"/>
    <mergeCell ref="A1:J1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Phenotypic measurements</vt:lpstr>
    </vt:vector>
  </TitlesOfParts>
  <Company>Franklin College - University of Georgia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Katrien Devos</dc:creator>
  <cp:lastModifiedBy>Katrien Devos</cp:lastModifiedBy>
  <dcterms:created xsi:type="dcterms:W3CDTF">2018-03-01T05:05:45Z</dcterms:created>
  <dcterms:modified xsi:type="dcterms:W3CDTF">2018-05-21T06:33:24Z</dcterms:modified>
</cp:coreProperties>
</file>