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indbad 1/Documents/My Publications/Conditonal CRISPR technique paper/Revision/figures revision/"/>
    </mc:Choice>
  </mc:AlternateContent>
  <xr:revisionPtr revIDLastSave="0" documentId="8_{CC4E3842-E339-1742-94AB-1C139DEFA0AE}" xr6:coauthVersionLast="33" xr6:coauthVersionMax="33" xr10:uidLastSave="{00000000-0000-0000-0000-000000000000}"/>
  <bookViews>
    <workbookView xWindow="3780" yWindow="460" windowWidth="44360" windowHeight="30500" xr2:uid="{537BDFD9-CD07-3445-A2CD-15C45429AE0F}"/>
  </bookViews>
  <sheets>
    <sheet name="Table 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1" l="1"/>
  <c r="J235" i="1"/>
  <c r="J234" i="1"/>
  <c r="J233" i="1"/>
  <c r="O232" i="1"/>
  <c r="N232" i="1"/>
  <c r="M232" i="1"/>
  <c r="L232" i="1"/>
  <c r="K232" i="1"/>
  <c r="O231" i="1"/>
  <c r="N231" i="1"/>
  <c r="M231" i="1"/>
  <c r="L231" i="1"/>
  <c r="K231" i="1"/>
  <c r="O230" i="1"/>
  <c r="N230" i="1"/>
  <c r="N235" i="1" s="1"/>
  <c r="M230" i="1"/>
  <c r="L230" i="1"/>
  <c r="L235" i="1" s="1"/>
  <c r="K230" i="1"/>
  <c r="J229" i="1"/>
  <c r="J228" i="1"/>
  <c r="J227" i="1"/>
  <c r="O226" i="1"/>
  <c r="N226" i="1"/>
  <c r="M226" i="1"/>
  <c r="L226" i="1"/>
  <c r="K226" i="1"/>
  <c r="O225" i="1"/>
  <c r="N225" i="1"/>
  <c r="M225" i="1"/>
  <c r="L225" i="1"/>
  <c r="K225" i="1"/>
  <c r="O224" i="1"/>
  <c r="N224" i="1"/>
  <c r="N229" i="1" s="1"/>
  <c r="M224" i="1"/>
  <c r="L224" i="1"/>
  <c r="L229" i="1" s="1"/>
  <c r="K224" i="1"/>
  <c r="J222" i="1"/>
  <c r="J221" i="1"/>
  <c r="J220" i="1"/>
  <c r="O219" i="1"/>
  <c r="N219" i="1"/>
  <c r="M219" i="1"/>
  <c r="L219" i="1"/>
  <c r="K219" i="1"/>
  <c r="O218" i="1"/>
  <c r="N218" i="1"/>
  <c r="M218" i="1"/>
  <c r="L218" i="1"/>
  <c r="K218" i="1"/>
  <c r="O217" i="1"/>
  <c r="O222" i="1" s="1"/>
  <c r="N217" i="1"/>
  <c r="N222" i="1" s="1"/>
  <c r="M217" i="1"/>
  <c r="M222" i="1" s="1"/>
  <c r="L217" i="1"/>
  <c r="L222" i="1" s="1"/>
  <c r="K217" i="1"/>
  <c r="K222" i="1" s="1"/>
  <c r="J216" i="1"/>
  <c r="J215" i="1"/>
  <c r="J214" i="1"/>
  <c r="O213" i="1"/>
  <c r="N213" i="1"/>
  <c r="M213" i="1"/>
  <c r="L213" i="1"/>
  <c r="K213" i="1"/>
  <c r="O212" i="1"/>
  <c r="N212" i="1"/>
  <c r="M212" i="1"/>
  <c r="L212" i="1"/>
  <c r="K212" i="1"/>
  <c r="O211" i="1"/>
  <c r="N211" i="1"/>
  <c r="N216" i="1" s="1"/>
  <c r="M211" i="1"/>
  <c r="L211" i="1"/>
  <c r="L216" i="1" s="1"/>
  <c r="K211" i="1"/>
  <c r="J209" i="1"/>
  <c r="J208" i="1"/>
  <c r="J207" i="1"/>
  <c r="O206" i="1"/>
  <c r="N206" i="1"/>
  <c r="M206" i="1"/>
  <c r="L206" i="1"/>
  <c r="K206" i="1"/>
  <c r="O205" i="1"/>
  <c r="N205" i="1"/>
  <c r="M205" i="1"/>
  <c r="L205" i="1"/>
  <c r="K205" i="1"/>
  <c r="O204" i="1"/>
  <c r="O209" i="1" s="1"/>
  <c r="N204" i="1"/>
  <c r="N207" i="1" s="1"/>
  <c r="M204" i="1"/>
  <c r="M209" i="1" s="1"/>
  <c r="L204" i="1"/>
  <c r="L209" i="1" s="1"/>
  <c r="K204" i="1"/>
  <c r="K209" i="1" s="1"/>
  <c r="J203" i="1"/>
  <c r="J202" i="1"/>
  <c r="J201" i="1"/>
  <c r="O200" i="1"/>
  <c r="N200" i="1"/>
  <c r="M200" i="1"/>
  <c r="L200" i="1"/>
  <c r="K200" i="1"/>
  <c r="O199" i="1"/>
  <c r="N199" i="1"/>
  <c r="M199" i="1"/>
  <c r="L199" i="1"/>
  <c r="K199" i="1"/>
  <c r="O198" i="1"/>
  <c r="O203" i="1" s="1"/>
  <c r="N198" i="1"/>
  <c r="N203" i="1" s="1"/>
  <c r="M198" i="1"/>
  <c r="M202" i="1" s="1"/>
  <c r="L198" i="1"/>
  <c r="L203" i="1" s="1"/>
  <c r="K198" i="1"/>
  <c r="K203" i="1" s="1"/>
  <c r="J196" i="1"/>
  <c r="J195" i="1"/>
  <c r="J194" i="1"/>
  <c r="O193" i="1"/>
  <c r="N193" i="1"/>
  <c r="M193" i="1"/>
  <c r="L193" i="1"/>
  <c r="K193" i="1"/>
  <c r="O192" i="1"/>
  <c r="N192" i="1"/>
  <c r="M192" i="1"/>
  <c r="L192" i="1"/>
  <c r="K192" i="1"/>
  <c r="O191" i="1"/>
  <c r="O196" i="1" s="1"/>
  <c r="N191" i="1"/>
  <c r="N196" i="1" s="1"/>
  <c r="M191" i="1"/>
  <c r="M196" i="1" s="1"/>
  <c r="L191" i="1"/>
  <c r="L196" i="1" s="1"/>
  <c r="K191" i="1"/>
  <c r="K196" i="1" s="1"/>
  <c r="J190" i="1"/>
  <c r="J189" i="1"/>
  <c r="J188" i="1"/>
  <c r="O187" i="1"/>
  <c r="N187" i="1"/>
  <c r="M187" i="1"/>
  <c r="L187" i="1"/>
  <c r="K187" i="1"/>
  <c r="O186" i="1"/>
  <c r="N186" i="1"/>
  <c r="M186" i="1"/>
  <c r="L186" i="1"/>
  <c r="K186" i="1"/>
  <c r="O185" i="1"/>
  <c r="O190" i="1" s="1"/>
  <c r="N185" i="1"/>
  <c r="N190" i="1" s="1"/>
  <c r="M185" i="1"/>
  <c r="M190" i="1" s="1"/>
  <c r="L185" i="1"/>
  <c r="L190" i="1" s="1"/>
  <c r="K185" i="1"/>
  <c r="K190" i="1" s="1"/>
  <c r="J183" i="1"/>
  <c r="J182" i="1"/>
  <c r="J181" i="1"/>
  <c r="O180" i="1"/>
  <c r="N180" i="1"/>
  <c r="M180" i="1"/>
  <c r="L180" i="1"/>
  <c r="K180" i="1"/>
  <c r="O179" i="1"/>
  <c r="N179" i="1"/>
  <c r="M179" i="1"/>
  <c r="L179" i="1"/>
  <c r="K179" i="1"/>
  <c r="O178" i="1"/>
  <c r="O183" i="1" s="1"/>
  <c r="N178" i="1"/>
  <c r="N183" i="1" s="1"/>
  <c r="M178" i="1"/>
  <c r="M183" i="1" s="1"/>
  <c r="L178" i="1"/>
  <c r="L183" i="1" s="1"/>
  <c r="K178" i="1"/>
  <c r="K183" i="1" s="1"/>
  <c r="J177" i="1"/>
  <c r="J176" i="1"/>
  <c r="J175" i="1"/>
  <c r="O174" i="1"/>
  <c r="N174" i="1"/>
  <c r="M174" i="1"/>
  <c r="L174" i="1"/>
  <c r="K174" i="1"/>
  <c r="O173" i="1"/>
  <c r="N173" i="1"/>
  <c r="M173" i="1"/>
  <c r="L173" i="1"/>
  <c r="K173" i="1"/>
  <c r="O172" i="1"/>
  <c r="O177" i="1" s="1"/>
  <c r="N172" i="1"/>
  <c r="N177" i="1" s="1"/>
  <c r="M172" i="1"/>
  <c r="M177" i="1" s="1"/>
  <c r="L172" i="1"/>
  <c r="L177" i="1" s="1"/>
  <c r="K172" i="1"/>
  <c r="K177" i="1" s="1"/>
  <c r="J170" i="1"/>
  <c r="J169" i="1"/>
  <c r="J168" i="1"/>
  <c r="O167" i="1"/>
  <c r="N167" i="1"/>
  <c r="M167" i="1"/>
  <c r="L167" i="1"/>
  <c r="K167" i="1"/>
  <c r="O166" i="1"/>
  <c r="N166" i="1"/>
  <c r="M166" i="1"/>
  <c r="L166" i="1"/>
  <c r="K166" i="1"/>
  <c r="O165" i="1"/>
  <c r="O170" i="1" s="1"/>
  <c r="N165" i="1"/>
  <c r="M165" i="1"/>
  <c r="M170" i="1" s="1"/>
  <c r="L165" i="1"/>
  <c r="K165" i="1"/>
  <c r="K170" i="1" s="1"/>
  <c r="J164" i="1"/>
  <c r="J163" i="1"/>
  <c r="J162" i="1"/>
  <c r="O161" i="1"/>
  <c r="N161" i="1"/>
  <c r="M161" i="1"/>
  <c r="L161" i="1"/>
  <c r="K161" i="1"/>
  <c r="O160" i="1"/>
  <c r="N160" i="1"/>
  <c r="M160" i="1"/>
  <c r="L160" i="1"/>
  <c r="K160" i="1"/>
  <c r="O159" i="1"/>
  <c r="N159" i="1"/>
  <c r="N164" i="1" s="1"/>
  <c r="M159" i="1"/>
  <c r="L159" i="1"/>
  <c r="L164" i="1" s="1"/>
  <c r="K159" i="1"/>
  <c r="J157" i="1"/>
  <c r="J156" i="1"/>
  <c r="J155" i="1"/>
  <c r="O154" i="1"/>
  <c r="N154" i="1"/>
  <c r="M154" i="1"/>
  <c r="L154" i="1"/>
  <c r="K154" i="1"/>
  <c r="O153" i="1"/>
  <c r="N153" i="1"/>
  <c r="M153" i="1"/>
  <c r="L153" i="1"/>
  <c r="K153" i="1"/>
  <c r="O152" i="1"/>
  <c r="N152" i="1"/>
  <c r="N157" i="1" s="1"/>
  <c r="M152" i="1"/>
  <c r="L152" i="1"/>
  <c r="L157" i="1" s="1"/>
  <c r="K152" i="1"/>
  <c r="J151" i="1"/>
  <c r="J150" i="1"/>
  <c r="J149" i="1"/>
  <c r="O148" i="1"/>
  <c r="N148" i="1"/>
  <c r="M148" i="1"/>
  <c r="L148" i="1"/>
  <c r="K148" i="1"/>
  <c r="O147" i="1"/>
  <c r="N147" i="1"/>
  <c r="M147" i="1"/>
  <c r="L147" i="1"/>
  <c r="K147" i="1"/>
  <c r="O146" i="1"/>
  <c r="N146" i="1"/>
  <c r="N151" i="1" s="1"/>
  <c r="M146" i="1"/>
  <c r="L146" i="1"/>
  <c r="L151" i="1" s="1"/>
  <c r="K146" i="1"/>
  <c r="J144" i="1"/>
  <c r="J143" i="1"/>
  <c r="J142" i="1"/>
  <c r="O141" i="1"/>
  <c r="N141" i="1"/>
  <c r="M141" i="1"/>
  <c r="L141" i="1"/>
  <c r="K141" i="1"/>
  <c r="O140" i="1"/>
  <c r="N140" i="1"/>
  <c r="M140" i="1"/>
  <c r="L140" i="1"/>
  <c r="K140" i="1"/>
  <c r="O139" i="1"/>
  <c r="N139" i="1"/>
  <c r="N144" i="1" s="1"/>
  <c r="M139" i="1"/>
  <c r="L139" i="1"/>
  <c r="L144" i="1" s="1"/>
  <c r="K139" i="1"/>
  <c r="J138" i="1"/>
  <c r="J137" i="1"/>
  <c r="J136" i="1"/>
  <c r="O135" i="1"/>
  <c r="N135" i="1"/>
  <c r="M135" i="1"/>
  <c r="L135" i="1"/>
  <c r="K135" i="1"/>
  <c r="O134" i="1"/>
  <c r="N134" i="1"/>
  <c r="M134" i="1"/>
  <c r="L134" i="1"/>
  <c r="K134" i="1"/>
  <c r="O133" i="1"/>
  <c r="N133" i="1"/>
  <c r="N138" i="1" s="1"/>
  <c r="M133" i="1"/>
  <c r="L133" i="1"/>
  <c r="L138" i="1" s="1"/>
  <c r="K133" i="1"/>
  <c r="J131" i="1"/>
  <c r="J130" i="1"/>
  <c r="J129" i="1"/>
  <c r="O128" i="1"/>
  <c r="N128" i="1"/>
  <c r="M128" i="1"/>
  <c r="L128" i="1"/>
  <c r="K128" i="1"/>
  <c r="O127" i="1"/>
  <c r="N127" i="1"/>
  <c r="M127" i="1"/>
  <c r="L127" i="1"/>
  <c r="K127" i="1"/>
  <c r="O126" i="1"/>
  <c r="N126" i="1"/>
  <c r="N131" i="1" s="1"/>
  <c r="M126" i="1"/>
  <c r="L126" i="1"/>
  <c r="L131" i="1" s="1"/>
  <c r="K126" i="1"/>
  <c r="J125" i="1"/>
  <c r="J124" i="1"/>
  <c r="J123" i="1"/>
  <c r="O122" i="1"/>
  <c r="N122" i="1"/>
  <c r="M122" i="1"/>
  <c r="L122" i="1"/>
  <c r="K122" i="1"/>
  <c r="O121" i="1"/>
  <c r="N121" i="1"/>
  <c r="M121" i="1"/>
  <c r="L121" i="1"/>
  <c r="K121" i="1"/>
  <c r="O120" i="1"/>
  <c r="N120" i="1"/>
  <c r="N125" i="1" s="1"/>
  <c r="M120" i="1"/>
  <c r="L120" i="1"/>
  <c r="L125" i="1" s="1"/>
  <c r="K120" i="1"/>
  <c r="J118" i="1"/>
  <c r="J117" i="1"/>
  <c r="J116" i="1"/>
  <c r="O115" i="1"/>
  <c r="N115" i="1"/>
  <c r="M115" i="1"/>
  <c r="L115" i="1"/>
  <c r="K115" i="1"/>
  <c r="O114" i="1"/>
  <c r="N114" i="1"/>
  <c r="M114" i="1"/>
  <c r="L114" i="1"/>
  <c r="K114" i="1"/>
  <c r="O113" i="1"/>
  <c r="N113" i="1"/>
  <c r="N118" i="1" s="1"/>
  <c r="M113" i="1"/>
  <c r="L113" i="1"/>
  <c r="L118" i="1" s="1"/>
  <c r="K113" i="1"/>
  <c r="J112" i="1"/>
  <c r="J111" i="1"/>
  <c r="J110" i="1"/>
  <c r="O109" i="1"/>
  <c r="N109" i="1"/>
  <c r="M109" i="1"/>
  <c r="L109" i="1"/>
  <c r="K109" i="1"/>
  <c r="O108" i="1"/>
  <c r="N108" i="1"/>
  <c r="M108" i="1"/>
  <c r="L108" i="1"/>
  <c r="K108" i="1"/>
  <c r="O107" i="1"/>
  <c r="N107" i="1"/>
  <c r="N112" i="1" s="1"/>
  <c r="M107" i="1"/>
  <c r="L107" i="1"/>
  <c r="L112" i="1" s="1"/>
  <c r="K107" i="1"/>
  <c r="J105" i="1"/>
  <c r="J104" i="1"/>
  <c r="J103" i="1"/>
  <c r="O102" i="1"/>
  <c r="N102" i="1"/>
  <c r="M102" i="1"/>
  <c r="L102" i="1"/>
  <c r="K102" i="1"/>
  <c r="O101" i="1"/>
  <c r="N101" i="1"/>
  <c r="M101" i="1"/>
  <c r="L101" i="1"/>
  <c r="K101" i="1"/>
  <c r="O100" i="1"/>
  <c r="N100" i="1"/>
  <c r="N105" i="1" s="1"/>
  <c r="M100" i="1"/>
  <c r="L100" i="1"/>
  <c r="L105" i="1" s="1"/>
  <c r="K100" i="1"/>
  <c r="J99" i="1"/>
  <c r="J98" i="1"/>
  <c r="J97" i="1"/>
  <c r="O96" i="1"/>
  <c r="N96" i="1"/>
  <c r="M96" i="1"/>
  <c r="L96" i="1"/>
  <c r="K96" i="1"/>
  <c r="O95" i="1"/>
  <c r="N95" i="1"/>
  <c r="M95" i="1"/>
  <c r="L95" i="1"/>
  <c r="K95" i="1"/>
  <c r="O94" i="1"/>
  <c r="N94" i="1"/>
  <c r="N99" i="1" s="1"/>
  <c r="M94" i="1"/>
  <c r="L94" i="1"/>
  <c r="L99" i="1" s="1"/>
  <c r="K94" i="1"/>
  <c r="J92" i="1"/>
  <c r="J91" i="1"/>
  <c r="J90" i="1"/>
  <c r="O89" i="1"/>
  <c r="N89" i="1"/>
  <c r="M89" i="1"/>
  <c r="L89" i="1"/>
  <c r="K89" i="1"/>
  <c r="O88" i="1"/>
  <c r="N88" i="1"/>
  <c r="M88" i="1"/>
  <c r="L88" i="1"/>
  <c r="K88" i="1"/>
  <c r="O87" i="1"/>
  <c r="N87" i="1"/>
  <c r="N92" i="1" s="1"/>
  <c r="M87" i="1"/>
  <c r="L87" i="1"/>
  <c r="L92" i="1" s="1"/>
  <c r="K87" i="1"/>
  <c r="J86" i="1"/>
  <c r="J85" i="1"/>
  <c r="J84" i="1"/>
  <c r="O83" i="1"/>
  <c r="N83" i="1"/>
  <c r="M83" i="1"/>
  <c r="L83" i="1"/>
  <c r="K83" i="1"/>
  <c r="O82" i="1"/>
  <c r="N82" i="1"/>
  <c r="M82" i="1"/>
  <c r="L82" i="1"/>
  <c r="K82" i="1"/>
  <c r="O81" i="1"/>
  <c r="N81" i="1"/>
  <c r="N86" i="1" s="1"/>
  <c r="M81" i="1"/>
  <c r="L81" i="1"/>
  <c r="L86" i="1" s="1"/>
  <c r="K81" i="1"/>
  <c r="J79" i="1"/>
  <c r="J78" i="1"/>
  <c r="J77" i="1"/>
  <c r="O76" i="1"/>
  <c r="N76" i="1"/>
  <c r="M76" i="1"/>
  <c r="L76" i="1"/>
  <c r="K76" i="1"/>
  <c r="O75" i="1"/>
  <c r="N75" i="1"/>
  <c r="M75" i="1"/>
  <c r="L75" i="1"/>
  <c r="K75" i="1"/>
  <c r="O74" i="1"/>
  <c r="N74" i="1"/>
  <c r="N79" i="1" s="1"/>
  <c r="M74" i="1"/>
  <c r="L74" i="1"/>
  <c r="L79" i="1" s="1"/>
  <c r="K74" i="1"/>
  <c r="J73" i="1"/>
  <c r="J72" i="1"/>
  <c r="J71" i="1"/>
  <c r="O70" i="1"/>
  <c r="N70" i="1"/>
  <c r="M70" i="1"/>
  <c r="L70" i="1"/>
  <c r="K70" i="1"/>
  <c r="O69" i="1"/>
  <c r="N69" i="1"/>
  <c r="M69" i="1"/>
  <c r="L69" i="1"/>
  <c r="K69" i="1"/>
  <c r="O68" i="1"/>
  <c r="N68" i="1"/>
  <c r="N73" i="1" s="1"/>
  <c r="M68" i="1"/>
  <c r="L68" i="1"/>
  <c r="L73" i="1" s="1"/>
  <c r="K68" i="1"/>
  <c r="J66" i="1"/>
  <c r="J65" i="1"/>
  <c r="J64" i="1"/>
  <c r="O63" i="1"/>
  <c r="N63" i="1"/>
  <c r="M63" i="1"/>
  <c r="L63" i="1"/>
  <c r="K63" i="1"/>
  <c r="O62" i="1"/>
  <c r="N62" i="1"/>
  <c r="M62" i="1"/>
  <c r="L62" i="1"/>
  <c r="K62" i="1"/>
  <c r="O61" i="1"/>
  <c r="N61" i="1"/>
  <c r="N66" i="1" s="1"/>
  <c r="M61" i="1"/>
  <c r="L61" i="1"/>
  <c r="L66" i="1" s="1"/>
  <c r="K61" i="1"/>
  <c r="J60" i="1"/>
  <c r="J59" i="1"/>
  <c r="J58" i="1"/>
  <c r="O57" i="1"/>
  <c r="N57" i="1"/>
  <c r="M57" i="1"/>
  <c r="L57" i="1"/>
  <c r="K57" i="1"/>
  <c r="O56" i="1"/>
  <c r="N56" i="1"/>
  <c r="M56" i="1"/>
  <c r="L56" i="1"/>
  <c r="K56" i="1"/>
  <c r="O55" i="1"/>
  <c r="N55" i="1"/>
  <c r="N60" i="1" s="1"/>
  <c r="M55" i="1"/>
  <c r="L55" i="1"/>
  <c r="L60" i="1" s="1"/>
  <c r="K55" i="1"/>
  <c r="J53" i="1"/>
  <c r="J52" i="1"/>
  <c r="J51" i="1"/>
  <c r="O50" i="1"/>
  <c r="N50" i="1"/>
  <c r="M50" i="1"/>
  <c r="L50" i="1"/>
  <c r="K50" i="1"/>
  <c r="O49" i="1"/>
  <c r="N49" i="1"/>
  <c r="M49" i="1"/>
  <c r="L49" i="1"/>
  <c r="K49" i="1"/>
  <c r="O48" i="1"/>
  <c r="N48" i="1"/>
  <c r="N53" i="1" s="1"/>
  <c r="M48" i="1"/>
  <c r="L48" i="1"/>
  <c r="L53" i="1" s="1"/>
  <c r="K48" i="1"/>
  <c r="J47" i="1"/>
  <c r="J46" i="1"/>
  <c r="J45" i="1"/>
  <c r="O44" i="1"/>
  <c r="N44" i="1"/>
  <c r="M44" i="1"/>
  <c r="L44" i="1"/>
  <c r="K44" i="1"/>
  <c r="O43" i="1"/>
  <c r="N43" i="1"/>
  <c r="M43" i="1"/>
  <c r="L43" i="1"/>
  <c r="K43" i="1"/>
  <c r="O42" i="1"/>
  <c r="N42" i="1"/>
  <c r="N47" i="1" s="1"/>
  <c r="M42" i="1"/>
  <c r="L42" i="1"/>
  <c r="L47" i="1" s="1"/>
  <c r="K42" i="1"/>
  <c r="J40" i="1"/>
  <c r="J39" i="1"/>
  <c r="J38" i="1"/>
  <c r="O37" i="1"/>
  <c r="N37" i="1"/>
  <c r="M37" i="1"/>
  <c r="L37" i="1"/>
  <c r="K37" i="1"/>
  <c r="O36" i="1"/>
  <c r="N36" i="1"/>
  <c r="M36" i="1"/>
  <c r="L36" i="1"/>
  <c r="K36" i="1"/>
  <c r="O35" i="1"/>
  <c r="N35" i="1"/>
  <c r="N40" i="1" s="1"/>
  <c r="M35" i="1"/>
  <c r="L35" i="1"/>
  <c r="L40" i="1" s="1"/>
  <c r="K35" i="1"/>
  <c r="J34" i="1"/>
  <c r="J33" i="1"/>
  <c r="J32" i="1"/>
  <c r="O31" i="1"/>
  <c r="N31" i="1"/>
  <c r="M31" i="1"/>
  <c r="L31" i="1"/>
  <c r="K31" i="1"/>
  <c r="O30" i="1"/>
  <c r="N30" i="1"/>
  <c r="M30" i="1"/>
  <c r="L30" i="1"/>
  <c r="K30" i="1"/>
  <c r="O29" i="1"/>
  <c r="N29" i="1"/>
  <c r="N34" i="1" s="1"/>
  <c r="M29" i="1"/>
  <c r="L29" i="1"/>
  <c r="L34" i="1" s="1"/>
  <c r="K29" i="1"/>
  <c r="J27" i="1"/>
  <c r="J26" i="1"/>
  <c r="J25" i="1"/>
  <c r="O24" i="1"/>
  <c r="N24" i="1"/>
  <c r="M24" i="1"/>
  <c r="L24" i="1"/>
  <c r="K24" i="1"/>
  <c r="O23" i="1"/>
  <c r="N23" i="1"/>
  <c r="M23" i="1"/>
  <c r="L23" i="1"/>
  <c r="K23" i="1"/>
  <c r="O22" i="1"/>
  <c r="N22" i="1"/>
  <c r="N27" i="1" s="1"/>
  <c r="M22" i="1"/>
  <c r="L22" i="1"/>
  <c r="L27" i="1" s="1"/>
  <c r="K22" i="1"/>
  <c r="J21" i="1"/>
  <c r="J20" i="1"/>
  <c r="J19" i="1"/>
  <c r="O18" i="1"/>
  <c r="N18" i="1"/>
  <c r="M18" i="1"/>
  <c r="L18" i="1"/>
  <c r="K18" i="1"/>
  <c r="O17" i="1"/>
  <c r="N17" i="1"/>
  <c r="M17" i="1"/>
  <c r="L17" i="1"/>
  <c r="K17" i="1"/>
  <c r="O16" i="1"/>
  <c r="N16" i="1"/>
  <c r="N21" i="1" s="1"/>
  <c r="M16" i="1"/>
  <c r="L16" i="1"/>
  <c r="L21" i="1" s="1"/>
  <c r="K16" i="1"/>
  <c r="J14" i="1"/>
  <c r="J13" i="1"/>
  <c r="J12" i="1"/>
  <c r="O11" i="1"/>
  <c r="N11" i="1"/>
  <c r="M11" i="1"/>
  <c r="L11" i="1"/>
  <c r="K11" i="1"/>
  <c r="O10" i="1"/>
  <c r="N10" i="1"/>
  <c r="M10" i="1"/>
  <c r="L10" i="1"/>
  <c r="K10" i="1"/>
  <c r="O9" i="1"/>
  <c r="N9" i="1"/>
  <c r="M9" i="1"/>
  <c r="L9" i="1"/>
  <c r="K9" i="1"/>
  <c r="J8" i="1"/>
  <c r="J7" i="1"/>
  <c r="J6" i="1"/>
  <c r="K4" i="1"/>
  <c r="L4" i="1"/>
  <c r="M4" i="1"/>
  <c r="N4" i="1"/>
  <c r="O4" i="1"/>
  <c r="K5" i="1"/>
  <c r="L5" i="1"/>
  <c r="M5" i="1"/>
  <c r="N5" i="1"/>
  <c r="O5" i="1"/>
  <c r="L3" i="1"/>
  <c r="L7" i="1" s="1"/>
  <c r="M3" i="1"/>
  <c r="N3" i="1"/>
  <c r="O3" i="1"/>
  <c r="K3" i="1"/>
  <c r="K8" i="1" s="1"/>
  <c r="L170" i="1" l="1"/>
  <c r="N170" i="1"/>
  <c r="O8" i="1"/>
  <c r="M8" i="1"/>
  <c r="K14" i="1"/>
  <c r="M14" i="1"/>
  <c r="O14" i="1"/>
  <c r="K21" i="1"/>
  <c r="M21" i="1"/>
  <c r="O21" i="1"/>
  <c r="K27" i="1"/>
  <c r="M27" i="1"/>
  <c r="O27" i="1"/>
  <c r="K33" i="1"/>
  <c r="M32" i="1"/>
  <c r="O34" i="1"/>
  <c r="K40" i="1"/>
  <c r="M40" i="1"/>
  <c r="O40" i="1"/>
  <c r="K47" i="1"/>
  <c r="M47" i="1"/>
  <c r="O47" i="1"/>
  <c r="K53" i="1"/>
  <c r="M53" i="1"/>
  <c r="O53" i="1"/>
  <c r="K60" i="1"/>
  <c r="M60" i="1"/>
  <c r="O60" i="1"/>
  <c r="K66" i="1"/>
  <c r="M66" i="1"/>
  <c r="O66" i="1"/>
  <c r="K73" i="1"/>
  <c r="M73" i="1"/>
  <c r="O73" i="1"/>
  <c r="K79" i="1"/>
  <c r="M79" i="1"/>
  <c r="O79" i="1"/>
  <c r="K86" i="1"/>
  <c r="M86" i="1"/>
  <c r="O86" i="1"/>
  <c r="K92" i="1"/>
  <c r="M92" i="1"/>
  <c r="O92" i="1"/>
  <c r="K99" i="1"/>
  <c r="M99" i="1"/>
  <c r="O99" i="1"/>
  <c r="K105" i="1"/>
  <c r="M105" i="1"/>
  <c r="O105" i="1"/>
  <c r="K112" i="1"/>
  <c r="M112" i="1"/>
  <c r="O112" i="1"/>
  <c r="K118" i="1"/>
  <c r="M118" i="1"/>
  <c r="O118" i="1"/>
  <c r="K125" i="1"/>
  <c r="M125" i="1"/>
  <c r="O125" i="1"/>
  <c r="K131" i="1"/>
  <c r="M131" i="1"/>
  <c r="O131" i="1"/>
  <c r="K138" i="1"/>
  <c r="M138" i="1"/>
  <c r="O138" i="1"/>
  <c r="K151" i="1"/>
  <c r="M151" i="1"/>
  <c r="O151" i="1"/>
  <c r="K157" i="1"/>
  <c r="M157" i="1"/>
  <c r="O157" i="1"/>
  <c r="K164" i="1"/>
  <c r="M164" i="1"/>
  <c r="O164" i="1"/>
  <c r="K229" i="1"/>
  <c r="M229" i="1"/>
  <c r="O229" i="1"/>
  <c r="K235" i="1"/>
  <c r="M235" i="1"/>
  <c r="O235" i="1"/>
  <c r="K216" i="1"/>
  <c r="M216" i="1"/>
  <c r="O216" i="1"/>
  <c r="K144" i="1"/>
  <c r="M144" i="1"/>
  <c r="O144" i="1"/>
  <c r="N7" i="1"/>
  <c r="O7" i="1"/>
  <c r="M7" i="1"/>
  <c r="K227" i="1"/>
  <c r="M227" i="1"/>
  <c r="O227" i="1"/>
  <c r="K228" i="1"/>
  <c r="M228" i="1"/>
  <c r="O228" i="1"/>
  <c r="L233" i="1"/>
  <c r="N233" i="1"/>
  <c r="L234" i="1"/>
  <c r="N234" i="1"/>
  <c r="L227" i="1"/>
  <c r="N227" i="1"/>
  <c r="L228" i="1"/>
  <c r="N228" i="1"/>
  <c r="K233" i="1"/>
  <c r="M233" i="1"/>
  <c r="O233" i="1"/>
  <c r="K234" i="1"/>
  <c r="M234" i="1"/>
  <c r="O234" i="1"/>
  <c r="K214" i="1"/>
  <c r="M214" i="1"/>
  <c r="O214" i="1"/>
  <c r="K215" i="1"/>
  <c r="M215" i="1"/>
  <c r="O215" i="1"/>
  <c r="L220" i="1"/>
  <c r="N220" i="1"/>
  <c r="L221" i="1"/>
  <c r="N221" i="1"/>
  <c r="L214" i="1"/>
  <c r="N214" i="1"/>
  <c r="L215" i="1"/>
  <c r="N215" i="1"/>
  <c r="K220" i="1"/>
  <c r="M220" i="1"/>
  <c r="O220" i="1"/>
  <c r="K221" i="1"/>
  <c r="M221" i="1"/>
  <c r="O221" i="1"/>
  <c r="M201" i="1"/>
  <c r="K202" i="1"/>
  <c r="O202" i="1"/>
  <c r="M203" i="1"/>
  <c r="N208" i="1"/>
  <c r="N209" i="1"/>
  <c r="K201" i="1"/>
  <c r="O201" i="1"/>
  <c r="L207" i="1"/>
  <c r="L208" i="1"/>
  <c r="L201" i="1"/>
  <c r="N201" i="1"/>
  <c r="L202" i="1"/>
  <c r="N202" i="1"/>
  <c r="K207" i="1"/>
  <c r="M207" i="1"/>
  <c r="O207" i="1"/>
  <c r="K208" i="1"/>
  <c r="M208" i="1"/>
  <c r="O208" i="1"/>
  <c r="K188" i="1"/>
  <c r="M188" i="1"/>
  <c r="O188" i="1"/>
  <c r="K189" i="1"/>
  <c r="M189" i="1"/>
  <c r="O189" i="1"/>
  <c r="L194" i="1"/>
  <c r="N194" i="1"/>
  <c r="L195" i="1"/>
  <c r="N195" i="1"/>
  <c r="L188" i="1"/>
  <c r="N188" i="1"/>
  <c r="L189" i="1"/>
  <c r="N189" i="1"/>
  <c r="K194" i="1"/>
  <c r="M194" i="1"/>
  <c r="O194" i="1"/>
  <c r="K195" i="1"/>
  <c r="M195" i="1"/>
  <c r="O195" i="1"/>
  <c r="K175" i="1"/>
  <c r="M175" i="1"/>
  <c r="O175" i="1"/>
  <c r="K176" i="1"/>
  <c r="M176" i="1"/>
  <c r="O176" i="1"/>
  <c r="L181" i="1"/>
  <c r="N181" i="1"/>
  <c r="L182" i="1"/>
  <c r="N182" i="1"/>
  <c r="L175" i="1"/>
  <c r="N175" i="1"/>
  <c r="L176" i="1"/>
  <c r="N176" i="1"/>
  <c r="K181" i="1"/>
  <c r="M181" i="1"/>
  <c r="O181" i="1"/>
  <c r="K182" i="1"/>
  <c r="M182" i="1"/>
  <c r="O182" i="1"/>
  <c r="K162" i="1"/>
  <c r="M162" i="1"/>
  <c r="O162" i="1"/>
  <c r="K163" i="1"/>
  <c r="M163" i="1"/>
  <c r="O163" i="1"/>
  <c r="L168" i="1"/>
  <c r="N168" i="1"/>
  <c r="L169" i="1"/>
  <c r="N169" i="1"/>
  <c r="L162" i="1"/>
  <c r="N162" i="1"/>
  <c r="L163" i="1"/>
  <c r="N163" i="1"/>
  <c r="K168" i="1"/>
  <c r="M168" i="1"/>
  <c r="O168" i="1"/>
  <c r="K169" i="1"/>
  <c r="M169" i="1"/>
  <c r="O169" i="1"/>
  <c r="K149" i="1"/>
  <c r="M149" i="1"/>
  <c r="O149" i="1"/>
  <c r="K150" i="1"/>
  <c r="M150" i="1"/>
  <c r="O150" i="1"/>
  <c r="L155" i="1"/>
  <c r="N155" i="1"/>
  <c r="L156" i="1"/>
  <c r="N156" i="1"/>
  <c r="L149" i="1"/>
  <c r="N149" i="1"/>
  <c r="L150" i="1"/>
  <c r="N150" i="1"/>
  <c r="K155" i="1"/>
  <c r="M155" i="1"/>
  <c r="O155" i="1"/>
  <c r="K156" i="1"/>
  <c r="M156" i="1"/>
  <c r="O156" i="1"/>
  <c r="K136" i="1"/>
  <c r="M136" i="1"/>
  <c r="O136" i="1"/>
  <c r="K137" i="1"/>
  <c r="M137" i="1"/>
  <c r="O137" i="1"/>
  <c r="L142" i="1"/>
  <c r="N142" i="1"/>
  <c r="L143" i="1"/>
  <c r="N143" i="1"/>
  <c r="L136" i="1"/>
  <c r="N136" i="1"/>
  <c r="L137" i="1"/>
  <c r="N137" i="1"/>
  <c r="K142" i="1"/>
  <c r="M142" i="1"/>
  <c r="O142" i="1"/>
  <c r="K143" i="1"/>
  <c r="M143" i="1"/>
  <c r="O143" i="1"/>
  <c r="K123" i="1"/>
  <c r="M123" i="1"/>
  <c r="O123" i="1"/>
  <c r="K124" i="1"/>
  <c r="M124" i="1"/>
  <c r="O124" i="1"/>
  <c r="L129" i="1"/>
  <c r="N129" i="1"/>
  <c r="L130" i="1"/>
  <c r="N130" i="1"/>
  <c r="L123" i="1"/>
  <c r="N123" i="1"/>
  <c r="L124" i="1"/>
  <c r="N124" i="1"/>
  <c r="K129" i="1"/>
  <c r="M129" i="1"/>
  <c r="O129" i="1"/>
  <c r="K130" i="1"/>
  <c r="M130" i="1"/>
  <c r="O130" i="1"/>
  <c r="K110" i="1"/>
  <c r="M110" i="1"/>
  <c r="O110" i="1"/>
  <c r="K111" i="1"/>
  <c r="M111" i="1"/>
  <c r="O111" i="1"/>
  <c r="L116" i="1"/>
  <c r="N116" i="1"/>
  <c r="L117" i="1"/>
  <c r="N117" i="1"/>
  <c r="L110" i="1"/>
  <c r="N110" i="1"/>
  <c r="L111" i="1"/>
  <c r="N111" i="1"/>
  <c r="K116" i="1"/>
  <c r="M116" i="1"/>
  <c r="O116" i="1"/>
  <c r="K117" i="1"/>
  <c r="M117" i="1"/>
  <c r="O117" i="1"/>
  <c r="K97" i="1"/>
  <c r="M97" i="1"/>
  <c r="O97" i="1"/>
  <c r="K98" i="1"/>
  <c r="M98" i="1"/>
  <c r="O98" i="1"/>
  <c r="L103" i="1"/>
  <c r="N103" i="1"/>
  <c r="L104" i="1"/>
  <c r="N104" i="1"/>
  <c r="L97" i="1"/>
  <c r="N97" i="1"/>
  <c r="L98" i="1"/>
  <c r="N98" i="1"/>
  <c r="K103" i="1"/>
  <c r="M103" i="1"/>
  <c r="O103" i="1"/>
  <c r="K104" i="1"/>
  <c r="M104" i="1"/>
  <c r="O104" i="1"/>
  <c r="K84" i="1"/>
  <c r="M84" i="1"/>
  <c r="O84" i="1"/>
  <c r="K85" i="1"/>
  <c r="M85" i="1"/>
  <c r="O85" i="1"/>
  <c r="L90" i="1"/>
  <c r="N90" i="1"/>
  <c r="L91" i="1"/>
  <c r="N91" i="1"/>
  <c r="L84" i="1"/>
  <c r="N84" i="1"/>
  <c r="L85" i="1"/>
  <c r="N85" i="1"/>
  <c r="K90" i="1"/>
  <c r="M90" i="1"/>
  <c r="O90" i="1"/>
  <c r="K91" i="1"/>
  <c r="M91" i="1"/>
  <c r="O91" i="1"/>
  <c r="K71" i="1"/>
  <c r="M71" i="1"/>
  <c r="O71" i="1"/>
  <c r="K72" i="1"/>
  <c r="M72" i="1"/>
  <c r="O72" i="1"/>
  <c r="L77" i="1"/>
  <c r="N77" i="1"/>
  <c r="L78" i="1"/>
  <c r="N78" i="1"/>
  <c r="L71" i="1"/>
  <c r="N71" i="1"/>
  <c r="L72" i="1"/>
  <c r="N72" i="1"/>
  <c r="K77" i="1"/>
  <c r="M77" i="1"/>
  <c r="O77" i="1"/>
  <c r="K78" i="1"/>
  <c r="M78" i="1"/>
  <c r="O78" i="1"/>
  <c r="K58" i="1"/>
  <c r="M58" i="1"/>
  <c r="O58" i="1"/>
  <c r="K59" i="1"/>
  <c r="M59" i="1"/>
  <c r="O59" i="1"/>
  <c r="L64" i="1"/>
  <c r="N64" i="1"/>
  <c r="L65" i="1"/>
  <c r="N65" i="1"/>
  <c r="L58" i="1"/>
  <c r="N58" i="1"/>
  <c r="L59" i="1"/>
  <c r="N59" i="1"/>
  <c r="K64" i="1"/>
  <c r="M64" i="1"/>
  <c r="O64" i="1"/>
  <c r="K65" i="1"/>
  <c r="M65" i="1"/>
  <c r="O65" i="1"/>
  <c r="K45" i="1"/>
  <c r="M45" i="1"/>
  <c r="O45" i="1"/>
  <c r="K46" i="1"/>
  <c r="M46" i="1"/>
  <c r="O46" i="1"/>
  <c r="L51" i="1"/>
  <c r="N51" i="1"/>
  <c r="L52" i="1"/>
  <c r="N52" i="1"/>
  <c r="L45" i="1"/>
  <c r="N45" i="1"/>
  <c r="L46" i="1"/>
  <c r="N46" i="1"/>
  <c r="K51" i="1"/>
  <c r="M51" i="1"/>
  <c r="O51" i="1"/>
  <c r="K52" i="1"/>
  <c r="M52" i="1"/>
  <c r="O52" i="1"/>
  <c r="K32" i="1"/>
  <c r="O32" i="1"/>
  <c r="M33" i="1"/>
  <c r="O33" i="1"/>
  <c r="K34" i="1"/>
  <c r="M34" i="1"/>
  <c r="L38" i="1"/>
  <c r="N38" i="1"/>
  <c r="L39" i="1"/>
  <c r="N39" i="1"/>
  <c r="L32" i="1"/>
  <c r="N32" i="1"/>
  <c r="L33" i="1"/>
  <c r="N33" i="1"/>
  <c r="K38" i="1"/>
  <c r="M38" i="1"/>
  <c r="O38" i="1"/>
  <c r="K39" i="1"/>
  <c r="M39" i="1"/>
  <c r="O39" i="1"/>
  <c r="K19" i="1"/>
  <c r="M19" i="1"/>
  <c r="O19" i="1"/>
  <c r="K20" i="1"/>
  <c r="M20" i="1"/>
  <c r="O20" i="1"/>
  <c r="L25" i="1"/>
  <c r="N25" i="1"/>
  <c r="L26" i="1"/>
  <c r="N26" i="1"/>
  <c r="L19" i="1"/>
  <c r="N19" i="1"/>
  <c r="L20" i="1"/>
  <c r="N20" i="1"/>
  <c r="K25" i="1"/>
  <c r="M25" i="1"/>
  <c r="O25" i="1"/>
  <c r="K26" i="1"/>
  <c r="M26" i="1"/>
  <c r="O26" i="1"/>
  <c r="N6" i="1"/>
  <c r="L6" i="1"/>
  <c r="K7" i="1"/>
  <c r="N8" i="1"/>
  <c r="L8" i="1"/>
  <c r="O6" i="1"/>
  <c r="M6" i="1"/>
  <c r="K6" i="1"/>
  <c r="L14" i="1"/>
  <c r="N14" i="1"/>
  <c r="L12" i="1"/>
  <c r="N12" i="1"/>
  <c r="L13" i="1"/>
  <c r="N13" i="1"/>
  <c r="K12" i="1"/>
  <c r="M12" i="1"/>
  <c r="O12" i="1"/>
  <c r="K13" i="1"/>
  <c r="M13" i="1"/>
  <c r="O13" i="1"/>
</calcChain>
</file>

<file path=xl/sharedStrings.xml><?xml version="1.0" encoding="utf-8"?>
<sst xmlns="http://schemas.openxmlformats.org/spreadsheetml/2006/main" count="191" uniqueCount="46">
  <si>
    <t>Genotype</t>
  </si>
  <si>
    <t>Food type</t>
  </si>
  <si>
    <t>Replicate</t>
  </si>
  <si>
    <t>Count</t>
  </si>
  <si>
    <t>Embryo</t>
  </si>
  <si>
    <t>1st instar larva</t>
  </si>
  <si>
    <t>2nd instar larva</t>
  </si>
  <si>
    <t>3rd instar larva</t>
  </si>
  <si>
    <t>Pupa</t>
  </si>
  <si>
    <t>Adult</t>
  </si>
  <si>
    <t>Average</t>
  </si>
  <si>
    <t>Standard deviation</t>
  </si>
  <si>
    <t>Normal fly food (no 20E)</t>
  </si>
  <si>
    <t>Normal fly food + 20E</t>
  </si>
  <si>
    <t>Standard error</t>
  </si>
  <si>
    <t>fraction survivors (relative to number of embryos)</t>
  </si>
  <si>
    <r>
      <rPr>
        <b/>
        <i/>
        <sz val="16"/>
        <color theme="1"/>
        <rFont val="Calibri"/>
        <family val="2"/>
        <scheme val="minor"/>
      </rPr>
      <t>phm[E7]</t>
    </r>
    <r>
      <rPr>
        <b/>
        <sz val="16"/>
        <color theme="1"/>
        <rFont val="Calibri"/>
        <family val="2"/>
        <scheme val="minor"/>
      </rPr>
      <t xml:space="preserve"> mutant</t>
    </r>
  </si>
  <si>
    <r>
      <rPr>
        <b/>
        <i/>
        <sz val="16"/>
        <color theme="1"/>
        <rFont val="Calibri"/>
        <family val="2"/>
        <scheme val="minor"/>
      </rPr>
      <t>dib[2]</t>
    </r>
    <r>
      <rPr>
        <b/>
        <sz val="16"/>
        <color theme="1"/>
        <rFont val="Calibri"/>
        <family val="2"/>
        <scheme val="minor"/>
      </rPr>
      <t xml:space="preserve"> mutant</t>
    </r>
  </si>
  <si>
    <t>L1</t>
  </si>
  <si>
    <t>L2</t>
  </si>
  <si>
    <t>L3</t>
  </si>
  <si>
    <t>L3:</t>
  </si>
  <si>
    <t>L2:</t>
  </si>
  <si>
    <t>L1:</t>
  </si>
  <si>
    <r>
      <rPr>
        <b/>
        <i/>
        <sz val="16"/>
        <color theme="1"/>
        <rFont val="Calibri"/>
        <family val="2"/>
        <scheme val="minor"/>
      </rPr>
      <t>phm22&gt;dib</t>
    </r>
    <r>
      <rPr>
        <b/>
        <sz val="16"/>
        <color theme="1"/>
        <rFont val="Calibri"/>
        <family val="2"/>
        <scheme val="minor"/>
      </rPr>
      <t>-RNAi</t>
    </r>
  </si>
  <si>
    <t>phm22&gt;</t>
  </si>
  <si>
    <t>phm22-Gal4</t>
  </si>
  <si>
    <r>
      <t>phm22&gt;phm</t>
    </r>
    <r>
      <rPr>
        <b/>
        <sz val="16"/>
        <color theme="1"/>
        <rFont val="Calibri"/>
        <family val="2"/>
        <scheme val="minor"/>
      </rPr>
      <t>-RNAi</t>
    </r>
  </si>
  <si>
    <t>dib</t>
  </si>
  <si>
    <t>phm</t>
  </si>
  <si>
    <r>
      <rPr>
        <b/>
        <i/>
        <sz val="12"/>
        <color theme="1"/>
        <rFont val="Calibri"/>
        <family val="2"/>
        <scheme val="minor"/>
      </rPr>
      <t>phantom</t>
    </r>
    <r>
      <rPr>
        <b/>
        <sz val="12"/>
        <color theme="1"/>
        <rFont val="Calibri"/>
        <family val="2"/>
        <scheme val="minor"/>
      </rPr>
      <t xml:space="preserve"> gene</t>
    </r>
  </si>
  <si>
    <r>
      <rPr>
        <b/>
        <i/>
        <sz val="12"/>
        <color theme="1"/>
        <rFont val="Calibri"/>
        <family val="2"/>
        <scheme val="minor"/>
      </rPr>
      <t>disembodied</t>
    </r>
    <r>
      <rPr>
        <b/>
        <sz val="12"/>
        <color theme="1"/>
        <rFont val="Calibri"/>
        <family val="2"/>
        <scheme val="minor"/>
      </rPr>
      <t xml:space="preserve"> gene</t>
    </r>
  </si>
  <si>
    <t>spok_DmC&gt;U6-dib[gR1]</t>
  </si>
  <si>
    <t>spok_HsC&gt;U6-dib[gR1]</t>
  </si>
  <si>
    <t>spok_dFC&gt;U6-dib[gR2]</t>
  </si>
  <si>
    <t>act-Cas9.P2&gt;U6-dib[gR1]</t>
  </si>
  <si>
    <t>spok_dI&gt;dib[TSS-110]</t>
  </si>
  <si>
    <t>spok_dI&gt;dib[TSS-482]</t>
  </si>
  <si>
    <t>act-Cas9.P2&gt;PG1_dib[gR1]</t>
  </si>
  <si>
    <t>act-Cas9.P2&gt;PG2_dib[gR1]</t>
  </si>
  <si>
    <t>act-Cas9.P2&gt;PG3_dib[gR1]</t>
  </si>
  <si>
    <t>spok_DmC&gt;U6-phm[gR1]</t>
  </si>
  <si>
    <t>spok_HsC&gt;U6-phm[gR1]</t>
  </si>
  <si>
    <t>spok_dFC&gt;U6-phm[gR2]</t>
  </si>
  <si>
    <t>spok_dI&gt;phm[TSS-174]</t>
  </si>
  <si>
    <t>spok_dI&gt;phm[TSS-423]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</si>
</sst>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1" xfId="0" applyFill="1" applyBorder="1"/>
    <xf numFmtId="0" fontId="0" fillId="3" borderId="6" xfId="0" applyFill="1" applyBorder="1"/>
    <xf numFmtId="0" fontId="0" fillId="3" borderId="8" xfId="0" applyFill="1" applyBorder="1"/>
    <xf numFmtId="0" fontId="2" fillId="2" borderId="3" xfId="0" applyFont="1" applyFill="1" applyBorder="1"/>
    <xf numFmtId="0" fontId="2" fillId="2" borderId="1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0" fillId="4" borderId="16" xfId="0" applyFill="1" applyBorder="1"/>
    <xf numFmtId="0" fontId="0" fillId="4" borderId="0" xfId="0" applyFill="1" applyBorder="1"/>
    <xf numFmtId="0" fontId="0" fillId="4" borderId="17" xfId="0" applyFill="1" applyBorder="1"/>
    <xf numFmtId="2" fontId="0" fillId="3" borderId="1" xfId="0" applyNumberFormat="1" applyFill="1" applyBorder="1"/>
    <xf numFmtId="2" fontId="0" fillId="3" borderId="6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2" fontId="0" fillId="2" borderId="1" xfId="0" applyNumberFormat="1" applyFill="1" applyBorder="1"/>
    <xf numFmtId="2" fontId="0" fillId="2" borderId="6" xfId="0" applyNumberFormat="1" applyFill="1" applyBorder="1"/>
    <xf numFmtId="2" fontId="0" fillId="2" borderId="8" xfId="0" applyNumberFormat="1" applyFill="1" applyBorder="1"/>
    <xf numFmtId="2" fontId="0" fillId="2" borderId="9" xfId="0" applyNumberFormat="1" applyFill="1" applyBorder="1"/>
    <xf numFmtId="2" fontId="0" fillId="0" borderId="0" xfId="0" applyNumberFormat="1"/>
    <xf numFmtId="0" fontId="1" fillId="0" borderId="0" xfId="0" applyFont="1"/>
    <xf numFmtId="0" fontId="5" fillId="4" borderId="0" xfId="0" applyFont="1" applyFill="1" applyBorder="1"/>
    <xf numFmtId="0" fontId="5" fillId="0" borderId="0" xfId="0" applyFont="1"/>
    <xf numFmtId="0" fontId="5" fillId="5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Alignment="1">
      <alignment horizontal="center"/>
    </xf>
    <xf numFmtId="2" fontId="8" fillId="3" borderId="6" xfId="0" applyNumberFormat="1" applyFont="1" applyFill="1" applyBorder="1"/>
    <xf numFmtId="0" fontId="8" fillId="2" borderId="6" xfId="0" applyFont="1" applyFill="1" applyBorder="1"/>
    <xf numFmtId="2" fontId="8" fillId="2" borderId="6" xfId="0" applyNumberFormat="1" applyFont="1" applyFill="1" applyBorder="1"/>
    <xf numFmtId="0" fontId="1" fillId="0" borderId="0" xfId="0" applyFont="1" applyFill="1" applyBorder="1" applyAlignment="1">
      <alignment horizontal="left" vertical="center"/>
    </xf>
    <xf numFmtId="0" fontId="9" fillId="0" borderId="0" xfId="0" applyFont="1"/>
    <xf numFmtId="0" fontId="9" fillId="0" borderId="0" xfId="0" applyFont="1" applyFill="1" applyBorder="1" applyAlignment="1">
      <alignment horizontal="left" vertical="center"/>
    </xf>
    <xf numFmtId="0" fontId="0" fillId="4" borderId="14" xfId="0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C8F5A-EA40-F14F-B707-F9D98F326FB6}">
  <dimension ref="A1:R235"/>
  <sheetViews>
    <sheetView tabSelected="1" zoomScale="120" zoomScaleNormal="12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:B1048576"/>
    </sheetView>
  </sheetViews>
  <sheetFormatPr baseColWidth="10" defaultRowHeight="19" x14ac:dyDescent="0.25"/>
  <cols>
    <col min="1" max="1" width="33.83203125" customWidth="1"/>
    <col min="2" max="2" width="28.5" style="30" customWidth="1"/>
    <col min="3" max="3" width="11.6640625" style="43" customWidth="1"/>
    <col min="4" max="4" width="14.6640625" customWidth="1"/>
    <col min="5" max="6" width="14.5" customWidth="1"/>
    <col min="7" max="7" width="13.6640625" customWidth="1"/>
    <col min="8" max="8" width="13.1640625" customWidth="1"/>
    <col min="9" max="9" width="12.5" customWidth="1"/>
    <col min="11" max="11" width="14.6640625" customWidth="1"/>
    <col min="12" max="12" width="14.83203125" customWidth="1"/>
    <col min="13" max="13" width="14.33203125" customWidth="1"/>
    <col min="14" max="14" width="14.5" customWidth="1"/>
    <col min="15" max="15" width="14.1640625" customWidth="1"/>
    <col min="17" max="17" width="9.1640625" customWidth="1"/>
    <col min="18" max="18" width="16.6640625" bestFit="1" customWidth="1"/>
  </cols>
  <sheetData>
    <row r="1" spans="1:18" ht="21" customHeight="1" x14ac:dyDescent="0.2">
      <c r="A1" s="70" t="s">
        <v>0</v>
      </c>
      <c r="B1" s="72" t="s">
        <v>1</v>
      </c>
      <c r="C1" s="72" t="s">
        <v>2</v>
      </c>
      <c r="D1" s="74" t="s">
        <v>3</v>
      </c>
      <c r="E1" s="74"/>
      <c r="F1" s="74"/>
      <c r="G1" s="74"/>
      <c r="H1" s="74"/>
      <c r="I1" s="74"/>
      <c r="J1" s="72" t="s">
        <v>15</v>
      </c>
      <c r="K1" s="72"/>
      <c r="L1" s="72"/>
      <c r="M1" s="72"/>
      <c r="N1" s="72"/>
      <c r="O1" s="75"/>
    </row>
    <row r="2" spans="1:18" ht="23" customHeight="1" thickBot="1" x14ac:dyDescent="0.25">
      <c r="A2" s="71"/>
      <c r="B2" s="73"/>
      <c r="C2" s="73"/>
      <c r="D2" s="31" t="s">
        <v>4</v>
      </c>
      <c r="E2" s="31" t="s">
        <v>18</v>
      </c>
      <c r="F2" s="31" t="s">
        <v>19</v>
      </c>
      <c r="G2" s="31" t="s">
        <v>20</v>
      </c>
      <c r="H2" s="31" t="s">
        <v>8</v>
      </c>
      <c r="I2" s="31" t="s">
        <v>9</v>
      </c>
      <c r="J2" s="32" t="s">
        <v>4</v>
      </c>
      <c r="K2" s="36" t="s">
        <v>18</v>
      </c>
      <c r="L2" s="37" t="s">
        <v>19</v>
      </c>
      <c r="M2" s="37" t="s">
        <v>20</v>
      </c>
      <c r="N2" s="32" t="s">
        <v>8</v>
      </c>
      <c r="O2" s="33" t="s">
        <v>9</v>
      </c>
    </row>
    <row r="3" spans="1:18" ht="17" x14ac:dyDescent="0.2">
      <c r="A3" s="69" t="s">
        <v>17</v>
      </c>
      <c r="B3" s="57" t="s">
        <v>12</v>
      </c>
      <c r="C3" s="38">
        <v>1</v>
      </c>
      <c r="D3" s="12">
        <v>50</v>
      </c>
      <c r="E3" s="12">
        <v>0</v>
      </c>
      <c r="F3" s="12">
        <v>0</v>
      </c>
      <c r="G3" s="12">
        <v>0</v>
      </c>
      <c r="H3" s="1">
        <v>0</v>
      </c>
      <c r="I3" s="1">
        <v>0</v>
      </c>
      <c r="J3" s="1">
        <v>1</v>
      </c>
      <c r="K3" s="1">
        <f>E3/$D3</f>
        <v>0</v>
      </c>
      <c r="L3" s="1">
        <f t="shared" ref="L3:O3" si="0">F3/$D3</f>
        <v>0</v>
      </c>
      <c r="M3" s="1">
        <f t="shared" si="0"/>
        <v>0</v>
      </c>
      <c r="N3" s="1">
        <f t="shared" si="0"/>
        <v>0</v>
      </c>
      <c r="O3" s="2">
        <f t="shared" si="0"/>
        <v>0</v>
      </c>
      <c r="Q3" s="28" t="s">
        <v>23</v>
      </c>
      <c r="R3" s="35" t="s">
        <v>5</v>
      </c>
    </row>
    <row r="4" spans="1:18" ht="17" x14ac:dyDescent="0.2">
      <c r="A4" s="67"/>
      <c r="B4" s="58"/>
      <c r="C4" s="39">
        <v>2</v>
      </c>
      <c r="D4" s="13">
        <v>50</v>
      </c>
      <c r="E4" s="13">
        <v>0</v>
      </c>
      <c r="F4" s="13">
        <v>0</v>
      </c>
      <c r="G4" s="13">
        <v>0</v>
      </c>
      <c r="H4" s="3">
        <v>0</v>
      </c>
      <c r="I4" s="3">
        <v>0</v>
      </c>
      <c r="J4" s="3">
        <v>1</v>
      </c>
      <c r="K4" s="3">
        <f t="shared" ref="K4:K5" si="1">E4/$D4</f>
        <v>0</v>
      </c>
      <c r="L4" s="3">
        <f t="shared" ref="L4:L5" si="2">F4/$D4</f>
        <v>0</v>
      </c>
      <c r="M4" s="3">
        <f t="shared" ref="M4:M5" si="3">G4/$D4</f>
        <v>0</v>
      </c>
      <c r="N4" s="3">
        <f t="shared" ref="N4:N5" si="4">H4/$D4</f>
        <v>0</v>
      </c>
      <c r="O4" s="4">
        <f t="shared" ref="O4:O5" si="5">I4/$D4</f>
        <v>0</v>
      </c>
      <c r="Q4" s="28" t="s">
        <v>22</v>
      </c>
      <c r="R4" s="35" t="s">
        <v>6</v>
      </c>
    </row>
    <row r="5" spans="1:18" ht="17" x14ac:dyDescent="0.2">
      <c r="A5" s="67"/>
      <c r="B5" s="58"/>
      <c r="C5" s="39">
        <v>3</v>
      </c>
      <c r="D5" s="13">
        <v>50</v>
      </c>
      <c r="E5" s="13">
        <v>0</v>
      </c>
      <c r="F5" s="13">
        <v>0</v>
      </c>
      <c r="G5" s="13">
        <v>0</v>
      </c>
      <c r="H5" s="3">
        <v>0</v>
      </c>
      <c r="I5" s="3">
        <v>0</v>
      </c>
      <c r="J5" s="3">
        <v>1</v>
      </c>
      <c r="K5" s="3">
        <f t="shared" si="1"/>
        <v>0</v>
      </c>
      <c r="L5" s="3">
        <f t="shared" si="2"/>
        <v>0</v>
      </c>
      <c r="M5" s="3">
        <f t="shared" si="3"/>
        <v>0</v>
      </c>
      <c r="N5" s="3">
        <f t="shared" si="4"/>
        <v>0</v>
      </c>
      <c r="O5" s="4">
        <f t="shared" si="5"/>
        <v>0</v>
      </c>
      <c r="Q5" s="28" t="s">
        <v>21</v>
      </c>
      <c r="R5" s="35" t="s">
        <v>7</v>
      </c>
    </row>
    <row r="6" spans="1:18" ht="16" x14ac:dyDescent="0.2">
      <c r="A6" s="67"/>
      <c r="B6" s="58"/>
      <c r="C6" s="60" t="s">
        <v>10</v>
      </c>
      <c r="D6" s="60"/>
      <c r="E6" s="60"/>
      <c r="F6" s="60"/>
      <c r="G6" s="60"/>
      <c r="H6" s="60"/>
      <c r="I6" s="60"/>
      <c r="J6" s="23">
        <f>AVERAGE(J3:J5)</f>
        <v>1</v>
      </c>
      <c r="K6" s="23">
        <f t="shared" ref="K6:O6" si="6">AVERAGE(K3:K5)</f>
        <v>0</v>
      </c>
      <c r="L6" s="23">
        <f t="shared" si="6"/>
        <v>0</v>
      </c>
      <c r="M6" s="23">
        <f t="shared" si="6"/>
        <v>0</v>
      </c>
      <c r="N6" s="23">
        <f t="shared" si="6"/>
        <v>0</v>
      </c>
      <c r="O6" s="46">
        <f t="shared" si="6"/>
        <v>0</v>
      </c>
      <c r="R6" s="34"/>
    </row>
    <row r="7" spans="1:18" ht="16" x14ac:dyDescent="0.2">
      <c r="A7" s="67"/>
      <c r="B7" s="58"/>
      <c r="C7" s="60" t="s">
        <v>11</v>
      </c>
      <c r="D7" s="60"/>
      <c r="E7" s="60"/>
      <c r="F7" s="60"/>
      <c r="G7" s="60"/>
      <c r="H7" s="60"/>
      <c r="I7" s="60"/>
      <c r="J7" s="23">
        <f>STDEV(J3:J5)</f>
        <v>0</v>
      </c>
      <c r="K7" s="23">
        <f t="shared" ref="K7:O7" si="7">STDEV(K3:K5)</f>
        <v>0</v>
      </c>
      <c r="L7" s="23">
        <f t="shared" si="7"/>
        <v>0</v>
      </c>
      <c r="M7" s="23">
        <f t="shared" si="7"/>
        <v>0</v>
      </c>
      <c r="N7" s="23">
        <f t="shared" si="7"/>
        <v>0</v>
      </c>
      <c r="O7" s="24">
        <f t="shared" si="7"/>
        <v>0</v>
      </c>
      <c r="Q7" s="48" t="s">
        <v>25</v>
      </c>
      <c r="R7" s="49" t="s">
        <v>26</v>
      </c>
    </row>
    <row r="8" spans="1:18" ht="17" thickBot="1" x14ac:dyDescent="0.25">
      <c r="A8" s="67"/>
      <c r="B8" s="59"/>
      <c r="C8" s="61" t="s">
        <v>14</v>
      </c>
      <c r="D8" s="61"/>
      <c r="E8" s="61"/>
      <c r="F8" s="61"/>
      <c r="G8" s="61"/>
      <c r="H8" s="61"/>
      <c r="I8" s="61"/>
      <c r="J8" s="25">
        <f>(STDEV(J3:J5))/(SQRT(COUNT(J3:J5)))</f>
        <v>0</v>
      </c>
      <c r="K8" s="25">
        <f t="shared" ref="K8:O8" si="8">(STDEV(K3:K5))/(SQRT(COUNT(K3:K5)))</f>
        <v>0</v>
      </c>
      <c r="L8" s="25">
        <f t="shared" si="8"/>
        <v>0</v>
      </c>
      <c r="M8" s="25">
        <f t="shared" si="8"/>
        <v>0</v>
      </c>
      <c r="N8" s="25">
        <f t="shared" si="8"/>
        <v>0</v>
      </c>
      <c r="O8" s="26">
        <f t="shared" si="8"/>
        <v>0</v>
      </c>
      <c r="Q8" s="48" t="s">
        <v>28</v>
      </c>
      <c r="R8" s="47" t="s">
        <v>31</v>
      </c>
    </row>
    <row r="9" spans="1:18" ht="17" x14ac:dyDescent="0.2">
      <c r="A9" s="67"/>
      <c r="B9" s="62" t="s">
        <v>13</v>
      </c>
      <c r="C9" s="40">
        <v>1</v>
      </c>
      <c r="D9" s="14">
        <v>50</v>
      </c>
      <c r="E9" s="14">
        <v>37</v>
      </c>
      <c r="F9" s="14">
        <v>32</v>
      </c>
      <c r="G9" s="14">
        <v>28</v>
      </c>
      <c r="H9" s="14">
        <v>27</v>
      </c>
      <c r="I9" s="14">
        <v>25</v>
      </c>
      <c r="J9" s="7">
        <v>1</v>
      </c>
      <c r="K9" s="7">
        <f>E9/$D9</f>
        <v>0.74</v>
      </c>
      <c r="L9" s="7">
        <f t="shared" ref="L9:L11" si="9">F9/$D9</f>
        <v>0.64</v>
      </c>
      <c r="M9" s="7">
        <f t="shared" ref="M9:M11" si="10">G9/$D9</f>
        <v>0.56000000000000005</v>
      </c>
      <c r="N9" s="7">
        <f t="shared" ref="N9:N11" si="11">H9/$D9</f>
        <v>0.54</v>
      </c>
      <c r="O9" s="8">
        <f t="shared" ref="O9:O11" si="12">I9/$D9</f>
        <v>0.5</v>
      </c>
      <c r="Q9" s="48" t="s">
        <v>29</v>
      </c>
      <c r="R9" s="47" t="s">
        <v>30</v>
      </c>
    </row>
    <row r="10" spans="1:18" ht="17" x14ac:dyDescent="0.2">
      <c r="A10" s="67"/>
      <c r="B10" s="63"/>
      <c r="C10" s="41">
        <v>2</v>
      </c>
      <c r="D10" s="15">
        <v>50</v>
      </c>
      <c r="E10" s="15">
        <v>39</v>
      </c>
      <c r="F10" s="15">
        <v>36</v>
      </c>
      <c r="G10" s="15">
        <v>36</v>
      </c>
      <c r="H10" s="15">
        <v>32</v>
      </c>
      <c r="I10" s="15">
        <v>28</v>
      </c>
      <c r="J10" s="9">
        <v>1</v>
      </c>
      <c r="K10" s="9">
        <f t="shared" ref="K10:K11" si="13">E10/$D10</f>
        <v>0.78</v>
      </c>
      <c r="L10" s="9">
        <f t="shared" si="9"/>
        <v>0.72</v>
      </c>
      <c r="M10" s="9">
        <f t="shared" si="10"/>
        <v>0.72</v>
      </c>
      <c r="N10" s="9">
        <f t="shared" si="11"/>
        <v>0.64</v>
      </c>
      <c r="O10" s="10">
        <f t="shared" si="12"/>
        <v>0.56000000000000005</v>
      </c>
    </row>
    <row r="11" spans="1:18" ht="17" x14ac:dyDescent="0.2">
      <c r="A11" s="67"/>
      <c r="B11" s="63"/>
      <c r="C11" s="41">
        <v>3</v>
      </c>
      <c r="D11" s="15">
        <v>50</v>
      </c>
      <c r="E11" s="15">
        <v>36</v>
      </c>
      <c r="F11" s="15">
        <v>33</v>
      </c>
      <c r="G11" s="15">
        <v>31</v>
      </c>
      <c r="H11" s="15">
        <v>28</v>
      </c>
      <c r="I11" s="15">
        <v>26</v>
      </c>
      <c r="J11" s="9">
        <v>1</v>
      </c>
      <c r="K11" s="9">
        <f t="shared" si="13"/>
        <v>0.72</v>
      </c>
      <c r="L11" s="9">
        <f t="shared" si="9"/>
        <v>0.66</v>
      </c>
      <c r="M11" s="9">
        <f t="shared" si="10"/>
        <v>0.62</v>
      </c>
      <c r="N11" s="9">
        <f t="shared" si="11"/>
        <v>0.56000000000000005</v>
      </c>
      <c r="O11" s="10">
        <f t="shared" si="12"/>
        <v>0.52</v>
      </c>
    </row>
    <row r="12" spans="1:18" ht="16" x14ac:dyDescent="0.2">
      <c r="A12" s="67"/>
      <c r="B12" s="63"/>
      <c r="C12" s="65" t="s">
        <v>10</v>
      </c>
      <c r="D12" s="65"/>
      <c r="E12" s="65"/>
      <c r="F12" s="65"/>
      <c r="G12" s="65"/>
      <c r="H12" s="65"/>
      <c r="I12" s="65"/>
      <c r="J12" s="9">
        <f>AVERAGE(J9:J11)</f>
        <v>1</v>
      </c>
      <c r="K12" s="19">
        <f t="shared" ref="K12" si="14">AVERAGE(K9:K11)</f>
        <v>0.7466666666666667</v>
      </c>
      <c r="L12" s="19">
        <f t="shared" ref="L12" si="15">AVERAGE(L9:L11)</f>
        <v>0.67333333333333334</v>
      </c>
      <c r="M12" s="19">
        <f t="shared" ref="M12" si="16">AVERAGE(M9:M11)</f>
        <v>0.6333333333333333</v>
      </c>
      <c r="N12" s="19">
        <f t="shared" ref="N12" si="17">AVERAGE(N9:N11)</f>
        <v>0.58000000000000007</v>
      </c>
      <c r="O12" s="44">
        <f t="shared" ref="O12" si="18">AVERAGE(O9:O11)</f>
        <v>0.52666666666666673</v>
      </c>
    </row>
    <row r="13" spans="1:18" ht="16" x14ac:dyDescent="0.2">
      <c r="A13" s="67"/>
      <c r="B13" s="63"/>
      <c r="C13" s="65" t="s">
        <v>11</v>
      </c>
      <c r="D13" s="65"/>
      <c r="E13" s="65"/>
      <c r="F13" s="65"/>
      <c r="G13" s="65"/>
      <c r="H13" s="65"/>
      <c r="I13" s="65"/>
      <c r="J13" s="9">
        <f>STDEV(J9:J11)</f>
        <v>0</v>
      </c>
      <c r="K13" s="19">
        <f t="shared" ref="K13:O13" si="19">STDEV(K9:K11)</f>
        <v>3.0550504633038961E-2</v>
      </c>
      <c r="L13" s="19">
        <f t="shared" si="19"/>
        <v>4.1633319989322633E-2</v>
      </c>
      <c r="M13" s="19">
        <f t="shared" si="19"/>
        <v>8.0829037686547964E-2</v>
      </c>
      <c r="N13" s="19">
        <f t="shared" si="19"/>
        <v>5.2915026221291801E-2</v>
      </c>
      <c r="O13" s="20">
        <f t="shared" si="19"/>
        <v>3.0550504633038961E-2</v>
      </c>
    </row>
    <row r="14" spans="1:18" ht="17" thickBot="1" x14ac:dyDescent="0.25">
      <c r="A14" s="68"/>
      <c r="B14" s="64"/>
      <c r="C14" s="66" t="s">
        <v>14</v>
      </c>
      <c r="D14" s="66"/>
      <c r="E14" s="66"/>
      <c r="F14" s="66"/>
      <c r="G14" s="66"/>
      <c r="H14" s="66"/>
      <c r="I14" s="66"/>
      <c r="J14" s="11">
        <f>(STDEV(J9:J11))/(SQRT(COUNT(J9:J11)))</f>
        <v>0</v>
      </c>
      <c r="K14" s="21">
        <f t="shared" ref="K14:O14" si="20">(STDEV(K9:K11))/(SQRT(COUNT(K9:K11)))</f>
        <v>1.7638342073763955E-2</v>
      </c>
      <c r="L14" s="21">
        <f t="shared" si="20"/>
        <v>2.403700850309325E-2</v>
      </c>
      <c r="M14" s="21">
        <f t="shared" si="20"/>
        <v>4.6666666666666877E-2</v>
      </c>
      <c r="N14" s="21">
        <f t="shared" si="20"/>
        <v>3.0550504633038929E-2</v>
      </c>
      <c r="O14" s="22">
        <f t="shared" si="20"/>
        <v>1.7638342073763955E-2</v>
      </c>
    </row>
    <row r="15" spans="1:18" ht="20" thickBot="1" x14ac:dyDescent="0.3">
      <c r="A15" s="50"/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3"/>
    </row>
    <row r="16" spans="1:18" ht="17" x14ac:dyDescent="0.2">
      <c r="A16" s="69" t="s">
        <v>24</v>
      </c>
      <c r="B16" s="57" t="s">
        <v>12</v>
      </c>
      <c r="C16" s="38">
        <v>1</v>
      </c>
      <c r="D16" s="12">
        <v>50</v>
      </c>
      <c r="E16" s="12">
        <v>49</v>
      </c>
      <c r="F16" s="12">
        <v>46</v>
      </c>
      <c r="G16" s="12">
        <v>41</v>
      </c>
      <c r="H16" s="12">
        <v>3</v>
      </c>
      <c r="I16" s="12">
        <v>0</v>
      </c>
      <c r="J16" s="1">
        <v>1</v>
      </c>
      <c r="K16" s="1">
        <f>E16/$D16</f>
        <v>0.98</v>
      </c>
      <c r="L16" s="1">
        <f t="shared" ref="L16:L18" si="21">F16/$D16</f>
        <v>0.92</v>
      </c>
      <c r="M16" s="1">
        <f t="shared" ref="M16:M18" si="22">G16/$D16</f>
        <v>0.82</v>
      </c>
      <c r="N16" s="1">
        <f t="shared" ref="N16:N18" si="23">H16/$D16</f>
        <v>0.06</v>
      </c>
      <c r="O16" s="2">
        <f t="shared" ref="O16:O18" si="24">I16/$D16</f>
        <v>0</v>
      </c>
    </row>
    <row r="17" spans="1:15" ht="17" x14ac:dyDescent="0.2">
      <c r="A17" s="67"/>
      <c r="B17" s="58"/>
      <c r="C17" s="39">
        <v>2</v>
      </c>
      <c r="D17" s="13">
        <v>50</v>
      </c>
      <c r="E17" s="13">
        <v>50</v>
      </c>
      <c r="F17" s="13">
        <v>47</v>
      </c>
      <c r="G17" s="13">
        <v>43</v>
      </c>
      <c r="H17" s="13">
        <v>5</v>
      </c>
      <c r="I17" s="13">
        <v>3</v>
      </c>
      <c r="J17" s="3">
        <v>1</v>
      </c>
      <c r="K17" s="3">
        <f t="shared" ref="K17:K18" si="25">E17/$D17</f>
        <v>1</v>
      </c>
      <c r="L17" s="3">
        <f t="shared" si="21"/>
        <v>0.94</v>
      </c>
      <c r="M17" s="3">
        <f t="shared" si="22"/>
        <v>0.86</v>
      </c>
      <c r="N17" s="3">
        <f t="shared" si="23"/>
        <v>0.1</v>
      </c>
      <c r="O17" s="4">
        <f t="shared" si="24"/>
        <v>0.06</v>
      </c>
    </row>
    <row r="18" spans="1:15" ht="17" x14ac:dyDescent="0.2">
      <c r="A18" s="67"/>
      <c r="B18" s="58"/>
      <c r="C18" s="39">
        <v>3</v>
      </c>
      <c r="D18" s="13">
        <v>50</v>
      </c>
      <c r="E18" s="13">
        <v>49</v>
      </c>
      <c r="F18" s="13">
        <v>44</v>
      </c>
      <c r="G18" s="13">
        <v>40</v>
      </c>
      <c r="H18" s="13">
        <v>4</v>
      </c>
      <c r="I18" s="13">
        <v>0</v>
      </c>
      <c r="J18" s="3">
        <v>1</v>
      </c>
      <c r="K18" s="3">
        <f t="shared" si="25"/>
        <v>0.98</v>
      </c>
      <c r="L18" s="3">
        <f t="shared" si="21"/>
        <v>0.88</v>
      </c>
      <c r="M18" s="3">
        <f t="shared" si="22"/>
        <v>0.8</v>
      </c>
      <c r="N18" s="3">
        <f t="shared" si="23"/>
        <v>0.08</v>
      </c>
      <c r="O18" s="4">
        <f t="shared" si="24"/>
        <v>0</v>
      </c>
    </row>
    <row r="19" spans="1:15" ht="16" x14ac:dyDescent="0.2">
      <c r="A19" s="67"/>
      <c r="B19" s="58"/>
      <c r="C19" s="60" t="s">
        <v>10</v>
      </c>
      <c r="D19" s="60"/>
      <c r="E19" s="60"/>
      <c r="F19" s="60"/>
      <c r="G19" s="60"/>
      <c r="H19" s="60"/>
      <c r="I19" s="60"/>
      <c r="J19" s="3">
        <f>AVERAGE(J16:J18)</f>
        <v>1</v>
      </c>
      <c r="K19" s="23">
        <f t="shared" ref="K19" si="26">AVERAGE(K16:K18)</f>
        <v>0.98666666666666669</v>
      </c>
      <c r="L19" s="23">
        <f t="shared" ref="L19" si="27">AVERAGE(L16:L18)</f>
        <v>0.91333333333333322</v>
      </c>
      <c r="M19" s="23">
        <f t="shared" ref="M19" si="28">AVERAGE(M16:M18)</f>
        <v>0.82666666666666666</v>
      </c>
      <c r="N19" s="23">
        <f t="shared" ref="N19" si="29">AVERAGE(N16:N18)</f>
        <v>0.08</v>
      </c>
      <c r="O19" s="46">
        <f t="shared" ref="O19" si="30">AVERAGE(O16:O18)</f>
        <v>0.02</v>
      </c>
    </row>
    <row r="20" spans="1:15" ht="16" x14ac:dyDescent="0.2">
      <c r="A20" s="67"/>
      <c r="B20" s="58"/>
      <c r="C20" s="60" t="s">
        <v>11</v>
      </c>
      <c r="D20" s="60"/>
      <c r="E20" s="60"/>
      <c r="F20" s="60"/>
      <c r="G20" s="60"/>
      <c r="H20" s="60"/>
      <c r="I20" s="60"/>
      <c r="J20" s="3">
        <f>STDEV(J16:J18)</f>
        <v>0</v>
      </c>
      <c r="K20" s="23">
        <f t="shared" ref="K20:O20" si="31">STDEV(K16:K18)</f>
        <v>1.1547005383792525E-2</v>
      </c>
      <c r="L20" s="23">
        <f t="shared" si="31"/>
        <v>3.0550504633038912E-2</v>
      </c>
      <c r="M20" s="23">
        <f t="shared" si="31"/>
        <v>3.0550504633038912E-2</v>
      </c>
      <c r="N20" s="23">
        <f t="shared" si="31"/>
        <v>2.0000000000000025E-2</v>
      </c>
      <c r="O20" s="24">
        <f t="shared" si="31"/>
        <v>3.4641016151377546E-2</v>
      </c>
    </row>
    <row r="21" spans="1:15" ht="17" thickBot="1" x14ac:dyDescent="0.25">
      <c r="A21" s="67"/>
      <c r="B21" s="59"/>
      <c r="C21" s="61" t="s">
        <v>14</v>
      </c>
      <c r="D21" s="61"/>
      <c r="E21" s="61"/>
      <c r="F21" s="61"/>
      <c r="G21" s="61"/>
      <c r="H21" s="61"/>
      <c r="I21" s="61"/>
      <c r="J21" s="5">
        <f>(STDEV(J16:J18))/(SQRT(COUNT(J16:J18)))</f>
        <v>0</v>
      </c>
      <c r="K21" s="25">
        <f t="shared" ref="K21:O21" si="32">(STDEV(K16:K18))/(SQRT(COUNT(K16:K18)))</f>
        <v>6.6666666666666723E-3</v>
      </c>
      <c r="L21" s="25">
        <f t="shared" si="32"/>
        <v>1.7638342073763927E-2</v>
      </c>
      <c r="M21" s="25">
        <f t="shared" si="32"/>
        <v>1.7638342073763927E-2</v>
      </c>
      <c r="N21" s="25">
        <f t="shared" si="32"/>
        <v>1.154700538379253E-2</v>
      </c>
      <c r="O21" s="26">
        <f t="shared" si="32"/>
        <v>0.02</v>
      </c>
    </row>
    <row r="22" spans="1:15" ht="17" x14ac:dyDescent="0.2">
      <c r="A22" s="67"/>
      <c r="B22" s="62" t="s">
        <v>13</v>
      </c>
      <c r="C22" s="40">
        <v>1</v>
      </c>
      <c r="D22" s="14">
        <v>50</v>
      </c>
      <c r="E22" s="14">
        <v>50</v>
      </c>
      <c r="F22" s="14">
        <v>48</v>
      </c>
      <c r="G22" s="14">
        <v>43</v>
      </c>
      <c r="H22" s="14">
        <v>41</v>
      </c>
      <c r="I22" s="14">
        <v>38</v>
      </c>
      <c r="J22" s="7">
        <v>1</v>
      </c>
      <c r="K22" s="7">
        <f>E22/$D22</f>
        <v>1</v>
      </c>
      <c r="L22" s="7">
        <f t="shared" ref="L22:L24" si="33">F22/$D22</f>
        <v>0.96</v>
      </c>
      <c r="M22" s="7">
        <f t="shared" ref="M22:M24" si="34">G22/$D22</f>
        <v>0.86</v>
      </c>
      <c r="N22" s="7">
        <f t="shared" ref="N22:N24" si="35">H22/$D22</f>
        <v>0.82</v>
      </c>
      <c r="O22" s="8">
        <f t="shared" ref="O22:O24" si="36">I22/$D22</f>
        <v>0.76</v>
      </c>
    </row>
    <row r="23" spans="1:15" ht="17" x14ac:dyDescent="0.2">
      <c r="A23" s="67"/>
      <c r="B23" s="63"/>
      <c r="C23" s="41">
        <v>2</v>
      </c>
      <c r="D23" s="15">
        <v>50</v>
      </c>
      <c r="E23" s="15">
        <v>50</v>
      </c>
      <c r="F23" s="15">
        <v>45</v>
      </c>
      <c r="G23" s="15">
        <v>42</v>
      </c>
      <c r="H23" s="15">
        <v>42</v>
      </c>
      <c r="I23" s="15">
        <v>37</v>
      </c>
      <c r="J23" s="9">
        <v>1</v>
      </c>
      <c r="K23" s="9">
        <f t="shared" ref="K23:K24" si="37">E23/$D23</f>
        <v>1</v>
      </c>
      <c r="L23" s="9">
        <f t="shared" si="33"/>
        <v>0.9</v>
      </c>
      <c r="M23" s="9">
        <f t="shared" si="34"/>
        <v>0.84</v>
      </c>
      <c r="N23" s="9">
        <f t="shared" si="35"/>
        <v>0.84</v>
      </c>
      <c r="O23" s="10">
        <f t="shared" si="36"/>
        <v>0.74</v>
      </c>
    </row>
    <row r="24" spans="1:15" ht="17" x14ac:dyDescent="0.2">
      <c r="A24" s="67"/>
      <c r="B24" s="63"/>
      <c r="C24" s="41">
        <v>3</v>
      </c>
      <c r="D24" s="15">
        <v>50</v>
      </c>
      <c r="E24" s="15">
        <v>49</v>
      </c>
      <c r="F24" s="15">
        <v>46</v>
      </c>
      <c r="G24" s="15">
        <v>44</v>
      </c>
      <c r="H24" s="15">
        <v>40</v>
      </c>
      <c r="I24" s="15">
        <v>38</v>
      </c>
      <c r="J24" s="9">
        <v>1</v>
      </c>
      <c r="K24" s="9">
        <f t="shared" si="37"/>
        <v>0.98</v>
      </c>
      <c r="L24" s="9">
        <f t="shared" si="33"/>
        <v>0.92</v>
      </c>
      <c r="M24" s="9">
        <f t="shared" si="34"/>
        <v>0.88</v>
      </c>
      <c r="N24" s="9">
        <f t="shared" si="35"/>
        <v>0.8</v>
      </c>
      <c r="O24" s="10">
        <f t="shared" si="36"/>
        <v>0.76</v>
      </c>
    </row>
    <row r="25" spans="1:15" ht="16" x14ac:dyDescent="0.2">
      <c r="A25" s="67"/>
      <c r="B25" s="63"/>
      <c r="C25" s="65" t="s">
        <v>10</v>
      </c>
      <c r="D25" s="65"/>
      <c r="E25" s="65"/>
      <c r="F25" s="65"/>
      <c r="G25" s="65"/>
      <c r="H25" s="65"/>
      <c r="I25" s="65"/>
      <c r="J25" s="9">
        <f>AVERAGE(J22:J24)</f>
        <v>1</v>
      </c>
      <c r="K25" s="19">
        <f t="shared" ref="K25" si="38">AVERAGE(K22:K24)</f>
        <v>0.99333333333333329</v>
      </c>
      <c r="L25" s="19">
        <f t="shared" ref="L25" si="39">AVERAGE(L22:L24)</f>
        <v>0.92666666666666664</v>
      </c>
      <c r="M25" s="19">
        <f t="shared" ref="M25" si="40">AVERAGE(M22:M24)</f>
        <v>0.86</v>
      </c>
      <c r="N25" s="19">
        <f t="shared" ref="N25" si="41">AVERAGE(N22:N24)</f>
        <v>0.82</v>
      </c>
      <c r="O25" s="44">
        <f t="shared" ref="O25" si="42">AVERAGE(O22:O24)</f>
        <v>0.7533333333333333</v>
      </c>
    </row>
    <row r="26" spans="1:15" ht="16" x14ac:dyDescent="0.2">
      <c r="A26" s="67"/>
      <c r="B26" s="63"/>
      <c r="C26" s="65" t="s">
        <v>11</v>
      </c>
      <c r="D26" s="65"/>
      <c r="E26" s="65"/>
      <c r="F26" s="65"/>
      <c r="G26" s="65"/>
      <c r="H26" s="65"/>
      <c r="I26" s="65"/>
      <c r="J26" s="9">
        <f>STDEV(J22:J24)</f>
        <v>0</v>
      </c>
      <c r="K26" s="19">
        <f t="shared" ref="K26:O26" si="43">STDEV(K22:K24)</f>
        <v>1.1547005383792525E-2</v>
      </c>
      <c r="L26" s="19">
        <f t="shared" si="43"/>
        <v>3.0550504633038898E-2</v>
      </c>
      <c r="M26" s="19">
        <f t="shared" si="43"/>
        <v>2.0000000000000018E-2</v>
      </c>
      <c r="N26" s="19">
        <f t="shared" si="43"/>
        <v>1.9999999999999962E-2</v>
      </c>
      <c r="O26" s="20">
        <f t="shared" si="43"/>
        <v>1.1547005383792525E-2</v>
      </c>
    </row>
    <row r="27" spans="1:15" ht="17" thickBot="1" x14ac:dyDescent="0.25">
      <c r="A27" s="68"/>
      <c r="B27" s="64"/>
      <c r="C27" s="66" t="s">
        <v>14</v>
      </c>
      <c r="D27" s="66"/>
      <c r="E27" s="66"/>
      <c r="F27" s="66"/>
      <c r="G27" s="66"/>
      <c r="H27" s="66"/>
      <c r="I27" s="66"/>
      <c r="J27" s="11">
        <f>(STDEV(J22:J24))/(SQRT(COUNT(J22:J24)))</f>
        <v>0</v>
      </c>
      <c r="K27" s="21">
        <f t="shared" ref="K27:O27" si="44">(STDEV(K22:K24))/(SQRT(COUNT(K22:K24)))</f>
        <v>6.6666666666666723E-3</v>
      </c>
      <c r="L27" s="21">
        <f t="shared" si="44"/>
        <v>1.7638342073763916E-2</v>
      </c>
      <c r="M27" s="21">
        <f t="shared" si="44"/>
        <v>1.1547005383792526E-2</v>
      </c>
      <c r="N27" s="21">
        <f t="shared" si="44"/>
        <v>1.1547005383792493E-2</v>
      </c>
      <c r="O27" s="22">
        <f t="shared" si="44"/>
        <v>6.6666666666666723E-3</v>
      </c>
    </row>
    <row r="28" spans="1:15" ht="20" thickBot="1" x14ac:dyDescent="0.3">
      <c r="A28" s="50"/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3"/>
    </row>
    <row r="29" spans="1:15" ht="17" x14ac:dyDescent="0.2">
      <c r="A29" s="54" t="s">
        <v>32</v>
      </c>
      <c r="B29" s="57" t="s">
        <v>12</v>
      </c>
      <c r="C29" s="38">
        <v>1</v>
      </c>
      <c r="D29" s="12">
        <v>50</v>
      </c>
      <c r="E29" s="12">
        <v>48</v>
      </c>
      <c r="F29" s="12">
        <v>44</v>
      </c>
      <c r="G29" s="12">
        <v>41</v>
      </c>
      <c r="H29" s="12">
        <v>2</v>
      </c>
      <c r="I29" s="12">
        <v>0</v>
      </c>
      <c r="J29" s="1">
        <v>1</v>
      </c>
      <c r="K29" s="1">
        <f>E29/$D29</f>
        <v>0.96</v>
      </c>
      <c r="L29" s="1">
        <f t="shared" ref="L29:L31" si="45">F29/$D29</f>
        <v>0.88</v>
      </c>
      <c r="M29" s="1">
        <f t="shared" ref="M29:M31" si="46">G29/$D29</f>
        <v>0.82</v>
      </c>
      <c r="N29" s="1">
        <f t="shared" ref="N29:N31" si="47">H29/$D29</f>
        <v>0.04</v>
      </c>
      <c r="O29" s="2">
        <f t="shared" ref="O29:O31" si="48">I29/$D29</f>
        <v>0</v>
      </c>
    </row>
    <row r="30" spans="1:15" ht="17" x14ac:dyDescent="0.2">
      <c r="A30" s="55"/>
      <c r="B30" s="58"/>
      <c r="C30" s="39">
        <v>2</v>
      </c>
      <c r="D30" s="13">
        <v>50</v>
      </c>
      <c r="E30" s="13">
        <v>49</v>
      </c>
      <c r="F30" s="13">
        <v>43</v>
      </c>
      <c r="G30" s="13">
        <v>42</v>
      </c>
      <c r="H30" s="13">
        <v>0</v>
      </c>
      <c r="I30" s="13">
        <v>0</v>
      </c>
      <c r="J30" s="3">
        <v>1</v>
      </c>
      <c r="K30" s="3">
        <f t="shared" ref="K30:K31" si="49">E30/$D30</f>
        <v>0.98</v>
      </c>
      <c r="L30" s="3">
        <f t="shared" si="45"/>
        <v>0.86</v>
      </c>
      <c r="M30" s="3">
        <f t="shared" si="46"/>
        <v>0.84</v>
      </c>
      <c r="N30" s="3">
        <f t="shared" si="47"/>
        <v>0</v>
      </c>
      <c r="O30" s="4">
        <f t="shared" si="48"/>
        <v>0</v>
      </c>
    </row>
    <row r="31" spans="1:15" ht="17" x14ac:dyDescent="0.2">
      <c r="A31" s="55"/>
      <c r="B31" s="58"/>
      <c r="C31" s="39">
        <v>3</v>
      </c>
      <c r="D31" s="13">
        <v>50</v>
      </c>
      <c r="E31" s="13">
        <v>47</v>
      </c>
      <c r="F31" s="13">
        <v>39</v>
      </c>
      <c r="G31" s="13">
        <v>38</v>
      </c>
      <c r="H31" s="13">
        <v>5</v>
      </c>
      <c r="I31" s="13">
        <v>0</v>
      </c>
      <c r="J31" s="3">
        <v>1</v>
      </c>
      <c r="K31" s="3">
        <f t="shared" si="49"/>
        <v>0.94</v>
      </c>
      <c r="L31" s="3">
        <f t="shared" si="45"/>
        <v>0.78</v>
      </c>
      <c r="M31" s="3">
        <f t="shared" si="46"/>
        <v>0.76</v>
      </c>
      <c r="N31" s="3">
        <f t="shared" si="47"/>
        <v>0.1</v>
      </c>
      <c r="O31" s="4">
        <f t="shared" si="48"/>
        <v>0</v>
      </c>
    </row>
    <row r="32" spans="1:15" ht="16" x14ac:dyDescent="0.2">
      <c r="A32" s="55"/>
      <c r="B32" s="58"/>
      <c r="C32" s="60" t="s">
        <v>10</v>
      </c>
      <c r="D32" s="60"/>
      <c r="E32" s="60"/>
      <c r="F32" s="60"/>
      <c r="G32" s="60"/>
      <c r="H32" s="60"/>
      <c r="I32" s="60"/>
      <c r="J32" s="3">
        <f>AVERAGE(J29:J31)</f>
        <v>1</v>
      </c>
      <c r="K32" s="23">
        <f t="shared" ref="K32" si="50">AVERAGE(K29:K31)</f>
        <v>0.96</v>
      </c>
      <c r="L32" s="23">
        <f t="shared" ref="L32" si="51">AVERAGE(L29:L31)</f>
        <v>0.84</v>
      </c>
      <c r="M32" s="23">
        <f t="shared" ref="M32" si="52">AVERAGE(M29:M31)</f>
        <v>0.80666666666666664</v>
      </c>
      <c r="N32" s="23">
        <f t="shared" ref="N32" si="53">AVERAGE(N29:N31)</f>
        <v>4.6666666666666669E-2</v>
      </c>
      <c r="O32" s="46">
        <f t="shared" ref="O32" si="54">AVERAGE(O29:O31)</f>
        <v>0</v>
      </c>
    </row>
    <row r="33" spans="1:15" ht="16" x14ac:dyDescent="0.2">
      <c r="A33" s="55"/>
      <c r="B33" s="58"/>
      <c r="C33" s="60" t="s">
        <v>11</v>
      </c>
      <c r="D33" s="60"/>
      <c r="E33" s="60"/>
      <c r="F33" s="60"/>
      <c r="G33" s="60"/>
      <c r="H33" s="60"/>
      <c r="I33" s="60"/>
      <c r="J33" s="3">
        <f>STDEV(J29:J31)</f>
        <v>0</v>
      </c>
      <c r="K33" s="23">
        <f t="shared" ref="K33:O33" si="55">STDEV(K29:K31)</f>
        <v>2.0000000000000018E-2</v>
      </c>
      <c r="L33" s="23">
        <f t="shared" si="55"/>
        <v>5.2915026221291794E-2</v>
      </c>
      <c r="M33" s="23">
        <f t="shared" si="55"/>
        <v>4.1633319989322626E-2</v>
      </c>
      <c r="N33" s="23">
        <f t="shared" si="55"/>
        <v>5.0332229568471672E-2</v>
      </c>
      <c r="O33" s="24">
        <f t="shared" si="55"/>
        <v>0</v>
      </c>
    </row>
    <row r="34" spans="1:15" ht="17" thickBot="1" x14ac:dyDescent="0.25">
      <c r="A34" s="55"/>
      <c r="B34" s="59"/>
      <c r="C34" s="61" t="s">
        <v>14</v>
      </c>
      <c r="D34" s="61"/>
      <c r="E34" s="61"/>
      <c r="F34" s="61"/>
      <c r="G34" s="61"/>
      <c r="H34" s="61"/>
      <c r="I34" s="61"/>
      <c r="J34" s="5">
        <f>(STDEV(J29:J31))/(SQRT(COUNT(J29:J31)))</f>
        <v>0</v>
      </c>
      <c r="K34" s="25">
        <f t="shared" ref="K34:O34" si="56">(STDEV(K29:K31))/(SQRT(COUNT(K29:K31)))</f>
        <v>1.1547005383792526E-2</v>
      </c>
      <c r="L34" s="25">
        <f t="shared" si="56"/>
        <v>3.0550504633038926E-2</v>
      </c>
      <c r="M34" s="25">
        <f t="shared" si="56"/>
        <v>2.4037008503093246E-2</v>
      </c>
      <c r="N34" s="25">
        <f t="shared" si="56"/>
        <v>2.9059326290271161E-2</v>
      </c>
      <c r="O34" s="26">
        <f t="shared" si="56"/>
        <v>0</v>
      </c>
    </row>
    <row r="35" spans="1:15" ht="17" x14ac:dyDescent="0.2">
      <c r="A35" s="55"/>
      <c r="B35" s="62" t="s">
        <v>13</v>
      </c>
      <c r="C35" s="40">
        <v>1</v>
      </c>
      <c r="D35" s="14">
        <v>50</v>
      </c>
      <c r="E35" s="14">
        <v>50</v>
      </c>
      <c r="F35" s="14">
        <v>45</v>
      </c>
      <c r="G35" s="14">
        <v>41</v>
      </c>
      <c r="H35" s="14">
        <v>39</v>
      </c>
      <c r="I35" s="14">
        <v>36</v>
      </c>
      <c r="J35" s="7">
        <v>1</v>
      </c>
      <c r="K35" s="7">
        <f>E35/$D35</f>
        <v>1</v>
      </c>
      <c r="L35" s="7">
        <f t="shared" ref="L35:L37" si="57">F35/$D35</f>
        <v>0.9</v>
      </c>
      <c r="M35" s="7">
        <f t="shared" ref="M35:M37" si="58">G35/$D35</f>
        <v>0.82</v>
      </c>
      <c r="N35" s="7">
        <f t="shared" ref="N35:N37" si="59">H35/$D35</f>
        <v>0.78</v>
      </c>
      <c r="O35" s="8">
        <f t="shared" ref="O35:O37" si="60">I35/$D35</f>
        <v>0.72</v>
      </c>
    </row>
    <row r="36" spans="1:15" ht="17" x14ac:dyDescent="0.2">
      <c r="A36" s="55"/>
      <c r="B36" s="63"/>
      <c r="C36" s="41">
        <v>2</v>
      </c>
      <c r="D36" s="15">
        <v>50</v>
      </c>
      <c r="E36" s="15">
        <v>49</v>
      </c>
      <c r="F36" s="15">
        <v>42</v>
      </c>
      <c r="G36" s="15">
        <v>40</v>
      </c>
      <c r="H36" s="15">
        <v>38</v>
      </c>
      <c r="I36" s="15">
        <v>38</v>
      </c>
      <c r="J36" s="9">
        <v>1</v>
      </c>
      <c r="K36" s="9">
        <f t="shared" ref="K36:K37" si="61">E36/$D36</f>
        <v>0.98</v>
      </c>
      <c r="L36" s="9">
        <f t="shared" si="57"/>
        <v>0.84</v>
      </c>
      <c r="M36" s="9">
        <f t="shared" si="58"/>
        <v>0.8</v>
      </c>
      <c r="N36" s="9">
        <f t="shared" si="59"/>
        <v>0.76</v>
      </c>
      <c r="O36" s="10">
        <f t="shared" si="60"/>
        <v>0.76</v>
      </c>
    </row>
    <row r="37" spans="1:15" ht="17" x14ac:dyDescent="0.2">
      <c r="A37" s="55"/>
      <c r="B37" s="63"/>
      <c r="C37" s="41">
        <v>3</v>
      </c>
      <c r="D37" s="15">
        <v>50</v>
      </c>
      <c r="E37" s="15">
        <v>50</v>
      </c>
      <c r="F37" s="15">
        <v>44</v>
      </c>
      <c r="G37" s="15">
        <v>39</v>
      </c>
      <c r="H37" s="15">
        <v>35</v>
      </c>
      <c r="I37" s="15">
        <v>32</v>
      </c>
      <c r="J37" s="9">
        <v>1</v>
      </c>
      <c r="K37" s="9">
        <f t="shared" si="61"/>
        <v>1</v>
      </c>
      <c r="L37" s="9">
        <f t="shared" si="57"/>
        <v>0.88</v>
      </c>
      <c r="M37" s="9">
        <f t="shared" si="58"/>
        <v>0.78</v>
      </c>
      <c r="N37" s="9">
        <f t="shared" si="59"/>
        <v>0.7</v>
      </c>
      <c r="O37" s="10">
        <f t="shared" si="60"/>
        <v>0.64</v>
      </c>
    </row>
    <row r="38" spans="1:15" ht="16" x14ac:dyDescent="0.2">
      <c r="A38" s="55"/>
      <c r="B38" s="63"/>
      <c r="C38" s="65" t="s">
        <v>10</v>
      </c>
      <c r="D38" s="65"/>
      <c r="E38" s="65"/>
      <c r="F38" s="65"/>
      <c r="G38" s="65"/>
      <c r="H38" s="65"/>
      <c r="I38" s="65"/>
      <c r="J38" s="9">
        <f>AVERAGE(J35:J37)</f>
        <v>1</v>
      </c>
      <c r="K38" s="19">
        <f t="shared" ref="K38" si="62">AVERAGE(K35:K37)</f>
        <v>0.99333333333333329</v>
      </c>
      <c r="L38" s="19">
        <f t="shared" ref="L38" si="63">AVERAGE(L35:L37)</f>
        <v>0.87333333333333341</v>
      </c>
      <c r="M38" s="19">
        <f t="shared" ref="M38" si="64">AVERAGE(M35:M37)</f>
        <v>0.80000000000000016</v>
      </c>
      <c r="N38" s="19">
        <f t="shared" ref="N38" si="65">AVERAGE(N35:N37)</f>
        <v>0.7466666666666667</v>
      </c>
      <c r="O38" s="44">
        <f t="shared" ref="O38" si="66">AVERAGE(O35:O37)</f>
        <v>0.70666666666666667</v>
      </c>
    </row>
    <row r="39" spans="1:15" ht="16" x14ac:dyDescent="0.2">
      <c r="A39" s="55"/>
      <c r="B39" s="63"/>
      <c r="C39" s="65" t="s">
        <v>11</v>
      </c>
      <c r="D39" s="65"/>
      <c r="E39" s="65"/>
      <c r="F39" s="65"/>
      <c r="G39" s="65"/>
      <c r="H39" s="65"/>
      <c r="I39" s="65"/>
      <c r="J39" s="9">
        <f>STDEV(J35:J37)</f>
        <v>0</v>
      </c>
      <c r="K39" s="19">
        <f t="shared" ref="K39:O39" si="67">STDEV(K35:K37)</f>
        <v>1.1547005383792525E-2</v>
      </c>
      <c r="L39" s="19">
        <f t="shared" si="67"/>
        <v>3.0550504633038961E-2</v>
      </c>
      <c r="M39" s="19">
        <f t="shared" si="67"/>
        <v>1.9999999999999962E-2</v>
      </c>
      <c r="N39" s="19">
        <f t="shared" si="67"/>
        <v>4.1633319989322688E-2</v>
      </c>
      <c r="O39" s="20">
        <f t="shared" si="67"/>
        <v>6.1101009266077859E-2</v>
      </c>
    </row>
    <row r="40" spans="1:15" ht="17" thickBot="1" x14ac:dyDescent="0.25">
      <c r="A40" s="56"/>
      <c r="B40" s="64"/>
      <c r="C40" s="66" t="s">
        <v>14</v>
      </c>
      <c r="D40" s="66"/>
      <c r="E40" s="66"/>
      <c r="F40" s="66"/>
      <c r="G40" s="66"/>
      <c r="H40" s="66"/>
      <c r="I40" s="66"/>
      <c r="J40" s="11">
        <f>(STDEV(J35:J37))/(SQRT(COUNT(J35:J37)))</f>
        <v>0</v>
      </c>
      <c r="K40" s="21">
        <f t="shared" ref="K40:O40" si="68">(STDEV(K35:K37))/(SQRT(COUNT(K35:K37)))</f>
        <v>6.6666666666666723E-3</v>
      </c>
      <c r="L40" s="21">
        <f t="shared" si="68"/>
        <v>1.7638342073763955E-2</v>
      </c>
      <c r="M40" s="21">
        <f t="shared" si="68"/>
        <v>1.1547005383792493E-2</v>
      </c>
      <c r="N40" s="21">
        <f t="shared" si="68"/>
        <v>2.4037008503093284E-2</v>
      </c>
      <c r="O40" s="22">
        <f t="shared" si="68"/>
        <v>3.5276684147527874E-2</v>
      </c>
    </row>
    <row r="41" spans="1:15" ht="20" thickBot="1" x14ac:dyDescent="0.3">
      <c r="A41" s="16"/>
      <c r="B41" s="29"/>
      <c r="C41" s="42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</row>
    <row r="42" spans="1:15" ht="17" x14ac:dyDescent="0.2">
      <c r="A42" s="54" t="s">
        <v>33</v>
      </c>
      <c r="B42" s="57" t="s">
        <v>12</v>
      </c>
      <c r="C42" s="38">
        <v>1</v>
      </c>
      <c r="D42" s="12">
        <v>50</v>
      </c>
      <c r="E42" s="12">
        <v>50</v>
      </c>
      <c r="F42" s="12">
        <v>43</v>
      </c>
      <c r="G42" s="12">
        <v>42</v>
      </c>
      <c r="H42" s="12">
        <v>0</v>
      </c>
      <c r="I42" s="12">
        <v>0</v>
      </c>
      <c r="J42" s="1">
        <v>1</v>
      </c>
      <c r="K42" s="1">
        <f>E42/$D42</f>
        <v>1</v>
      </c>
      <c r="L42" s="1">
        <f t="shared" ref="L42:L44" si="69">F42/$D42</f>
        <v>0.86</v>
      </c>
      <c r="M42" s="1">
        <f t="shared" ref="M42:M44" si="70">G42/$D42</f>
        <v>0.84</v>
      </c>
      <c r="N42" s="1">
        <f t="shared" ref="N42:N44" si="71">H42/$D42</f>
        <v>0</v>
      </c>
      <c r="O42" s="2">
        <f t="shared" ref="O42:O44" si="72">I42/$D42</f>
        <v>0</v>
      </c>
    </row>
    <row r="43" spans="1:15" ht="17" x14ac:dyDescent="0.2">
      <c r="A43" s="67"/>
      <c r="B43" s="58"/>
      <c r="C43" s="39">
        <v>2</v>
      </c>
      <c r="D43" s="13">
        <v>50</v>
      </c>
      <c r="E43" s="13">
        <v>46</v>
      </c>
      <c r="F43" s="13">
        <v>41</v>
      </c>
      <c r="G43" s="13">
        <v>39</v>
      </c>
      <c r="H43" s="13">
        <v>1</v>
      </c>
      <c r="I43" s="13">
        <v>0</v>
      </c>
      <c r="J43" s="3">
        <v>1</v>
      </c>
      <c r="K43" s="3">
        <f t="shared" ref="K43:K44" si="73">E43/$D43</f>
        <v>0.92</v>
      </c>
      <c r="L43" s="3">
        <f t="shared" si="69"/>
        <v>0.82</v>
      </c>
      <c r="M43" s="3">
        <f t="shared" si="70"/>
        <v>0.78</v>
      </c>
      <c r="N43" s="3">
        <f t="shared" si="71"/>
        <v>0.02</v>
      </c>
      <c r="O43" s="4">
        <f t="shared" si="72"/>
        <v>0</v>
      </c>
    </row>
    <row r="44" spans="1:15" ht="17" x14ac:dyDescent="0.2">
      <c r="A44" s="67"/>
      <c r="B44" s="58"/>
      <c r="C44" s="39">
        <v>3</v>
      </c>
      <c r="D44" s="13">
        <v>50</v>
      </c>
      <c r="E44" s="13">
        <v>48</v>
      </c>
      <c r="F44" s="13">
        <v>43</v>
      </c>
      <c r="G44" s="13">
        <v>37</v>
      </c>
      <c r="H44" s="13">
        <v>0</v>
      </c>
      <c r="I44" s="13">
        <v>0</v>
      </c>
      <c r="J44" s="3">
        <v>1</v>
      </c>
      <c r="K44" s="3">
        <f t="shared" si="73"/>
        <v>0.96</v>
      </c>
      <c r="L44" s="3">
        <f t="shared" si="69"/>
        <v>0.86</v>
      </c>
      <c r="M44" s="3">
        <f t="shared" si="70"/>
        <v>0.74</v>
      </c>
      <c r="N44" s="3">
        <f t="shared" si="71"/>
        <v>0</v>
      </c>
      <c r="O44" s="4">
        <f t="shared" si="72"/>
        <v>0</v>
      </c>
    </row>
    <row r="45" spans="1:15" ht="16" x14ac:dyDescent="0.2">
      <c r="A45" s="67"/>
      <c r="B45" s="58"/>
      <c r="C45" s="60" t="s">
        <v>10</v>
      </c>
      <c r="D45" s="60"/>
      <c r="E45" s="60"/>
      <c r="F45" s="60"/>
      <c r="G45" s="60"/>
      <c r="H45" s="60"/>
      <c r="I45" s="60"/>
      <c r="J45" s="3">
        <f>AVERAGE(J42:J44)</f>
        <v>1</v>
      </c>
      <c r="K45" s="23">
        <f t="shared" ref="K45" si="74">AVERAGE(K42:K44)</f>
        <v>0.96</v>
      </c>
      <c r="L45" s="23">
        <f t="shared" ref="L45" si="75">AVERAGE(L42:L44)</f>
        <v>0.84666666666666668</v>
      </c>
      <c r="M45" s="23">
        <f t="shared" ref="M45" si="76">AVERAGE(M42:M44)</f>
        <v>0.78666666666666674</v>
      </c>
      <c r="N45" s="23">
        <f t="shared" ref="N45" si="77">AVERAGE(N42:N44)</f>
        <v>6.6666666666666671E-3</v>
      </c>
      <c r="O45" s="46">
        <f t="shared" ref="O45" si="78">AVERAGE(O42:O44)</f>
        <v>0</v>
      </c>
    </row>
    <row r="46" spans="1:15" ht="16" x14ac:dyDescent="0.2">
      <c r="A46" s="67"/>
      <c r="B46" s="58"/>
      <c r="C46" s="60" t="s">
        <v>11</v>
      </c>
      <c r="D46" s="60"/>
      <c r="E46" s="60"/>
      <c r="F46" s="60"/>
      <c r="G46" s="60"/>
      <c r="H46" s="60"/>
      <c r="I46" s="60"/>
      <c r="J46" s="3">
        <f>STDEV(J42:J44)</f>
        <v>0</v>
      </c>
      <c r="K46" s="23">
        <f t="shared" ref="K46:O46" si="79">STDEV(K42:K44)</f>
        <v>3.999999999999998E-2</v>
      </c>
      <c r="L46" s="23">
        <f t="shared" si="79"/>
        <v>2.3094010767585053E-2</v>
      </c>
      <c r="M46" s="23">
        <f t="shared" si="79"/>
        <v>5.0332229568471651E-2</v>
      </c>
      <c r="N46" s="23">
        <f t="shared" si="79"/>
        <v>1.1547005383792516E-2</v>
      </c>
      <c r="O46" s="24">
        <f t="shared" si="79"/>
        <v>0</v>
      </c>
    </row>
    <row r="47" spans="1:15" ht="17" thickBot="1" x14ac:dyDescent="0.25">
      <c r="A47" s="67"/>
      <c r="B47" s="59"/>
      <c r="C47" s="61" t="s">
        <v>14</v>
      </c>
      <c r="D47" s="61"/>
      <c r="E47" s="61"/>
      <c r="F47" s="61"/>
      <c r="G47" s="61"/>
      <c r="H47" s="61"/>
      <c r="I47" s="61"/>
      <c r="J47" s="5">
        <f>(STDEV(J42:J44))/(SQRT(COUNT(J42:J44)))</f>
        <v>0</v>
      </c>
      <c r="K47" s="25">
        <f t="shared" ref="K47:O47" si="80">(STDEV(K42:K44))/(SQRT(COUNT(K42:K44)))</f>
        <v>2.3094010767585021E-2</v>
      </c>
      <c r="L47" s="25">
        <f t="shared" si="80"/>
        <v>1.3333333333333346E-2</v>
      </c>
      <c r="M47" s="25">
        <f t="shared" si="80"/>
        <v>2.9059326290271151E-2</v>
      </c>
      <c r="N47" s="25">
        <f t="shared" si="80"/>
        <v>6.6666666666666671E-3</v>
      </c>
      <c r="O47" s="26">
        <f t="shared" si="80"/>
        <v>0</v>
      </c>
    </row>
    <row r="48" spans="1:15" ht="17" x14ac:dyDescent="0.2">
      <c r="A48" s="67"/>
      <c r="B48" s="62" t="s">
        <v>13</v>
      </c>
      <c r="C48" s="40">
        <v>1</v>
      </c>
      <c r="D48" s="14">
        <v>50</v>
      </c>
      <c r="E48" s="14">
        <v>44</v>
      </c>
      <c r="F48" s="14">
        <v>43</v>
      </c>
      <c r="G48" s="14">
        <v>40</v>
      </c>
      <c r="H48" s="14">
        <v>37</v>
      </c>
      <c r="I48" s="14">
        <v>37</v>
      </c>
      <c r="J48" s="7">
        <v>1</v>
      </c>
      <c r="K48" s="7">
        <f>E48/$D48</f>
        <v>0.88</v>
      </c>
      <c r="L48" s="7">
        <f t="shared" ref="L48:L50" si="81">F48/$D48</f>
        <v>0.86</v>
      </c>
      <c r="M48" s="7">
        <f t="shared" ref="M48:M50" si="82">G48/$D48</f>
        <v>0.8</v>
      </c>
      <c r="N48" s="7">
        <f t="shared" ref="N48:N50" si="83">H48/$D48</f>
        <v>0.74</v>
      </c>
      <c r="O48" s="8">
        <f t="shared" ref="O48:O50" si="84">I48/$D48</f>
        <v>0.74</v>
      </c>
    </row>
    <row r="49" spans="1:15" ht="17" x14ac:dyDescent="0.2">
      <c r="A49" s="67"/>
      <c r="B49" s="63"/>
      <c r="C49" s="41">
        <v>2</v>
      </c>
      <c r="D49" s="15">
        <v>50</v>
      </c>
      <c r="E49" s="15">
        <v>48</v>
      </c>
      <c r="F49" s="15">
        <v>42</v>
      </c>
      <c r="G49" s="15">
        <v>40</v>
      </c>
      <c r="H49" s="15">
        <v>39</v>
      </c>
      <c r="I49" s="15">
        <v>35</v>
      </c>
      <c r="J49" s="9">
        <v>1</v>
      </c>
      <c r="K49" s="9">
        <f t="shared" ref="K49:K50" si="85">E49/$D49</f>
        <v>0.96</v>
      </c>
      <c r="L49" s="9">
        <f t="shared" si="81"/>
        <v>0.84</v>
      </c>
      <c r="M49" s="9">
        <f t="shared" si="82"/>
        <v>0.8</v>
      </c>
      <c r="N49" s="9">
        <f t="shared" si="83"/>
        <v>0.78</v>
      </c>
      <c r="O49" s="10">
        <f t="shared" si="84"/>
        <v>0.7</v>
      </c>
    </row>
    <row r="50" spans="1:15" ht="17" x14ac:dyDescent="0.2">
      <c r="A50" s="67"/>
      <c r="B50" s="63"/>
      <c r="C50" s="41">
        <v>3</v>
      </c>
      <c r="D50" s="15">
        <v>50</v>
      </c>
      <c r="E50" s="15">
        <v>48</v>
      </c>
      <c r="F50" s="15">
        <v>44</v>
      </c>
      <c r="G50" s="15">
        <v>38</v>
      </c>
      <c r="H50" s="15">
        <v>38</v>
      </c>
      <c r="I50" s="15">
        <v>36</v>
      </c>
      <c r="J50" s="9">
        <v>1</v>
      </c>
      <c r="K50" s="9">
        <f t="shared" si="85"/>
        <v>0.96</v>
      </c>
      <c r="L50" s="9">
        <f t="shared" si="81"/>
        <v>0.88</v>
      </c>
      <c r="M50" s="9">
        <f t="shared" si="82"/>
        <v>0.76</v>
      </c>
      <c r="N50" s="9">
        <f t="shared" si="83"/>
        <v>0.76</v>
      </c>
      <c r="O50" s="10">
        <f t="shared" si="84"/>
        <v>0.72</v>
      </c>
    </row>
    <row r="51" spans="1:15" ht="16" x14ac:dyDescent="0.2">
      <c r="A51" s="67"/>
      <c r="B51" s="63"/>
      <c r="C51" s="65" t="s">
        <v>10</v>
      </c>
      <c r="D51" s="65"/>
      <c r="E51" s="65"/>
      <c r="F51" s="65"/>
      <c r="G51" s="65"/>
      <c r="H51" s="65"/>
      <c r="I51" s="65"/>
      <c r="J51" s="9">
        <f>AVERAGE(J48:J50)</f>
        <v>1</v>
      </c>
      <c r="K51" s="19">
        <f t="shared" ref="K51" si="86">AVERAGE(K48:K50)</f>
        <v>0.93333333333333324</v>
      </c>
      <c r="L51" s="19">
        <f t="shared" ref="L51" si="87">AVERAGE(L48:L50)</f>
        <v>0.86</v>
      </c>
      <c r="M51" s="19">
        <f t="shared" ref="M51" si="88">AVERAGE(M48:M50)</f>
        <v>0.78666666666666674</v>
      </c>
      <c r="N51" s="19">
        <f t="shared" ref="N51" si="89">AVERAGE(N48:N50)</f>
        <v>0.76000000000000012</v>
      </c>
      <c r="O51" s="44">
        <f t="shared" ref="O51" si="90">AVERAGE(O48:O50)</f>
        <v>0.72000000000000008</v>
      </c>
    </row>
    <row r="52" spans="1:15" ht="16" x14ac:dyDescent="0.2">
      <c r="A52" s="67"/>
      <c r="B52" s="63"/>
      <c r="C52" s="65" t="s">
        <v>11</v>
      </c>
      <c r="D52" s="65"/>
      <c r="E52" s="65"/>
      <c r="F52" s="65"/>
      <c r="G52" s="65"/>
      <c r="H52" s="65"/>
      <c r="I52" s="65"/>
      <c r="J52" s="9">
        <f>STDEV(J48:J50)</f>
        <v>0</v>
      </c>
      <c r="K52" s="19">
        <f t="shared" ref="K52:O52" si="91">STDEV(K48:K50)</f>
        <v>4.6188021535170036E-2</v>
      </c>
      <c r="L52" s="19">
        <f t="shared" si="91"/>
        <v>2.0000000000000018E-2</v>
      </c>
      <c r="M52" s="19">
        <f t="shared" si="91"/>
        <v>2.3094010767585053E-2</v>
      </c>
      <c r="N52" s="19">
        <f t="shared" si="91"/>
        <v>2.0000000000000018E-2</v>
      </c>
      <c r="O52" s="20">
        <f t="shared" si="91"/>
        <v>2.0000000000000018E-2</v>
      </c>
    </row>
    <row r="53" spans="1:15" ht="17" thickBot="1" x14ac:dyDescent="0.25">
      <c r="A53" s="68"/>
      <c r="B53" s="64"/>
      <c r="C53" s="66" t="s">
        <v>14</v>
      </c>
      <c r="D53" s="66"/>
      <c r="E53" s="66"/>
      <c r="F53" s="66"/>
      <c r="G53" s="66"/>
      <c r="H53" s="66"/>
      <c r="I53" s="66"/>
      <c r="J53" s="11">
        <f>(STDEV(J48:J50))/(SQRT(COUNT(J48:J50)))</f>
        <v>0</v>
      </c>
      <c r="K53" s="21">
        <f t="shared" ref="K53:O53" si="92">(STDEV(K48:K50))/(SQRT(COUNT(K48:K50)))</f>
        <v>2.6666666666666655E-2</v>
      </c>
      <c r="L53" s="21">
        <f t="shared" si="92"/>
        <v>1.1547005383792526E-2</v>
      </c>
      <c r="M53" s="21">
        <f t="shared" si="92"/>
        <v>1.3333333333333346E-2</v>
      </c>
      <c r="N53" s="21">
        <f t="shared" si="92"/>
        <v>1.1547005383792526E-2</v>
      </c>
      <c r="O53" s="22">
        <f t="shared" si="92"/>
        <v>1.1547005383792526E-2</v>
      </c>
    </row>
    <row r="54" spans="1:15" ht="20" thickBot="1" x14ac:dyDescent="0.3">
      <c r="A54" s="50"/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3"/>
    </row>
    <row r="55" spans="1:15" ht="17" x14ac:dyDescent="0.2">
      <c r="A55" s="54" t="s">
        <v>34</v>
      </c>
      <c r="B55" s="57" t="s">
        <v>12</v>
      </c>
      <c r="C55" s="38">
        <v>1</v>
      </c>
      <c r="D55" s="12">
        <v>50</v>
      </c>
      <c r="E55" s="12">
        <v>50</v>
      </c>
      <c r="F55" s="12">
        <v>47</v>
      </c>
      <c r="G55" s="12">
        <v>43</v>
      </c>
      <c r="H55" s="12">
        <v>0</v>
      </c>
      <c r="I55" s="12">
        <v>0</v>
      </c>
      <c r="J55" s="1">
        <v>1</v>
      </c>
      <c r="K55" s="1">
        <f>E55/$D55</f>
        <v>1</v>
      </c>
      <c r="L55" s="1">
        <f t="shared" ref="L55:L57" si="93">F55/$D55</f>
        <v>0.94</v>
      </c>
      <c r="M55" s="1">
        <f t="shared" ref="M55:M57" si="94">G55/$D55</f>
        <v>0.86</v>
      </c>
      <c r="N55" s="1">
        <f t="shared" ref="N55:N57" si="95">H55/$D55</f>
        <v>0</v>
      </c>
      <c r="O55" s="2">
        <f t="shared" ref="O55:O57" si="96">I55/$D55</f>
        <v>0</v>
      </c>
    </row>
    <row r="56" spans="1:15" ht="17" x14ac:dyDescent="0.2">
      <c r="A56" s="67"/>
      <c r="B56" s="58"/>
      <c r="C56" s="39">
        <v>2</v>
      </c>
      <c r="D56" s="13">
        <v>50</v>
      </c>
      <c r="E56" s="13">
        <v>49</v>
      </c>
      <c r="F56" s="13">
        <v>46</v>
      </c>
      <c r="G56" s="13">
        <v>44</v>
      </c>
      <c r="H56" s="13">
        <v>1</v>
      </c>
      <c r="I56" s="13">
        <v>0</v>
      </c>
      <c r="J56" s="3">
        <v>1</v>
      </c>
      <c r="K56" s="3">
        <f t="shared" ref="K56:K57" si="97">E56/$D56</f>
        <v>0.98</v>
      </c>
      <c r="L56" s="3">
        <f t="shared" si="93"/>
        <v>0.92</v>
      </c>
      <c r="M56" s="3">
        <f t="shared" si="94"/>
        <v>0.88</v>
      </c>
      <c r="N56" s="3">
        <f t="shared" si="95"/>
        <v>0.02</v>
      </c>
      <c r="O56" s="4">
        <f t="shared" si="96"/>
        <v>0</v>
      </c>
    </row>
    <row r="57" spans="1:15" ht="17" x14ac:dyDescent="0.2">
      <c r="A57" s="67"/>
      <c r="B57" s="58"/>
      <c r="C57" s="39">
        <v>3</v>
      </c>
      <c r="D57" s="13">
        <v>50</v>
      </c>
      <c r="E57" s="13">
        <v>50</v>
      </c>
      <c r="F57" s="13">
        <v>48</v>
      </c>
      <c r="G57" s="13">
        <v>44</v>
      </c>
      <c r="H57" s="13">
        <v>0</v>
      </c>
      <c r="I57" s="13">
        <v>0</v>
      </c>
      <c r="J57" s="3">
        <v>1</v>
      </c>
      <c r="K57" s="3">
        <f t="shared" si="97"/>
        <v>1</v>
      </c>
      <c r="L57" s="3">
        <f t="shared" si="93"/>
        <v>0.96</v>
      </c>
      <c r="M57" s="3">
        <f t="shared" si="94"/>
        <v>0.88</v>
      </c>
      <c r="N57" s="3">
        <f t="shared" si="95"/>
        <v>0</v>
      </c>
      <c r="O57" s="4">
        <f t="shared" si="96"/>
        <v>0</v>
      </c>
    </row>
    <row r="58" spans="1:15" ht="16" x14ac:dyDescent="0.2">
      <c r="A58" s="67"/>
      <c r="B58" s="58"/>
      <c r="C58" s="60" t="s">
        <v>10</v>
      </c>
      <c r="D58" s="60"/>
      <c r="E58" s="60"/>
      <c r="F58" s="60"/>
      <c r="G58" s="60"/>
      <c r="H58" s="60"/>
      <c r="I58" s="60"/>
      <c r="J58" s="3">
        <f>AVERAGE(J55:J57)</f>
        <v>1</v>
      </c>
      <c r="K58" s="23">
        <f t="shared" ref="K58" si="98">AVERAGE(K55:K57)</f>
        <v>0.99333333333333329</v>
      </c>
      <c r="L58" s="23">
        <f t="shared" ref="L58" si="99">AVERAGE(L55:L57)</f>
        <v>0.94</v>
      </c>
      <c r="M58" s="23">
        <f t="shared" ref="M58" si="100">AVERAGE(M55:M57)</f>
        <v>0.87333333333333341</v>
      </c>
      <c r="N58" s="23">
        <f t="shared" ref="N58" si="101">AVERAGE(N55:N57)</f>
        <v>6.6666666666666671E-3</v>
      </c>
      <c r="O58" s="46">
        <f t="shared" ref="O58" si="102">AVERAGE(O55:O57)</f>
        <v>0</v>
      </c>
    </row>
    <row r="59" spans="1:15" ht="16" x14ac:dyDescent="0.2">
      <c r="A59" s="67"/>
      <c r="B59" s="58"/>
      <c r="C59" s="60" t="s">
        <v>11</v>
      </c>
      <c r="D59" s="60"/>
      <c r="E59" s="60"/>
      <c r="F59" s="60"/>
      <c r="G59" s="60"/>
      <c r="H59" s="60"/>
      <c r="I59" s="60"/>
      <c r="J59" s="3">
        <f>STDEV(J55:J57)</f>
        <v>0</v>
      </c>
      <c r="K59" s="23">
        <f t="shared" ref="K59:O59" si="103">STDEV(K55:K57)</f>
        <v>1.1547005383792525E-2</v>
      </c>
      <c r="L59" s="23">
        <f t="shared" si="103"/>
        <v>1.9999999999999962E-2</v>
      </c>
      <c r="M59" s="23">
        <f t="shared" si="103"/>
        <v>1.1547005383792525E-2</v>
      </c>
      <c r="N59" s="23">
        <f t="shared" si="103"/>
        <v>1.1547005383792516E-2</v>
      </c>
      <c r="O59" s="24">
        <f t="shared" si="103"/>
        <v>0</v>
      </c>
    </row>
    <row r="60" spans="1:15" ht="17" thickBot="1" x14ac:dyDescent="0.25">
      <c r="A60" s="67"/>
      <c r="B60" s="59"/>
      <c r="C60" s="61" t="s">
        <v>14</v>
      </c>
      <c r="D60" s="61"/>
      <c r="E60" s="61"/>
      <c r="F60" s="61"/>
      <c r="G60" s="61"/>
      <c r="H60" s="61"/>
      <c r="I60" s="61"/>
      <c r="J60" s="5">
        <f>(STDEV(J55:J57))/(SQRT(COUNT(J55:J57)))</f>
        <v>0</v>
      </c>
      <c r="K60" s="25">
        <f t="shared" ref="K60:O60" si="104">(STDEV(K55:K57))/(SQRT(COUNT(K55:K57)))</f>
        <v>6.6666666666666723E-3</v>
      </c>
      <c r="L60" s="25">
        <f t="shared" si="104"/>
        <v>1.1547005383792493E-2</v>
      </c>
      <c r="M60" s="25">
        <f t="shared" si="104"/>
        <v>6.6666666666666723E-3</v>
      </c>
      <c r="N60" s="25">
        <f t="shared" si="104"/>
        <v>6.6666666666666671E-3</v>
      </c>
      <c r="O60" s="26">
        <f t="shared" si="104"/>
        <v>0</v>
      </c>
    </row>
    <row r="61" spans="1:15" ht="17" x14ac:dyDescent="0.2">
      <c r="A61" s="67"/>
      <c r="B61" s="62" t="s">
        <v>13</v>
      </c>
      <c r="C61" s="40">
        <v>1</v>
      </c>
      <c r="D61" s="14">
        <v>50</v>
      </c>
      <c r="E61" s="14">
        <v>50</v>
      </c>
      <c r="F61" s="14">
        <v>48</v>
      </c>
      <c r="G61" s="14">
        <v>44</v>
      </c>
      <c r="H61" s="14">
        <v>42</v>
      </c>
      <c r="I61" s="14">
        <v>40</v>
      </c>
      <c r="J61" s="7">
        <v>1</v>
      </c>
      <c r="K61" s="7">
        <f>E61/$D61</f>
        <v>1</v>
      </c>
      <c r="L61" s="7">
        <f t="shared" ref="L61:L63" si="105">F61/$D61</f>
        <v>0.96</v>
      </c>
      <c r="M61" s="7">
        <f t="shared" ref="M61:M63" si="106">G61/$D61</f>
        <v>0.88</v>
      </c>
      <c r="N61" s="7">
        <f t="shared" ref="N61:N63" si="107">H61/$D61</f>
        <v>0.84</v>
      </c>
      <c r="O61" s="8">
        <f t="shared" ref="O61:O63" si="108">I61/$D61</f>
        <v>0.8</v>
      </c>
    </row>
    <row r="62" spans="1:15" ht="17" x14ac:dyDescent="0.2">
      <c r="A62" s="67"/>
      <c r="B62" s="63"/>
      <c r="C62" s="41">
        <v>2</v>
      </c>
      <c r="D62" s="15">
        <v>50</v>
      </c>
      <c r="E62" s="15">
        <v>50</v>
      </c>
      <c r="F62" s="15">
        <v>47</v>
      </c>
      <c r="G62" s="15">
        <v>47</v>
      </c>
      <c r="H62" s="15">
        <v>44</v>
      </c>
      <c r="I62" s="15">
        <v>41</v>
      </c>
      <c r="J62" s="9">
        <v>1</v>
      </c>
      <c r="K62" s="9">
        <f t="shared" ref="K62:K63" si="109">E62/$D62</f>
        <v>1</v>
      </c>
      <c r="L62" s="9">
        <f t="shared" si="105"/>
        <v>0.94</v>
      </c>
      <c r="M62" s="9">
        <f t="shared" si="106"/>
        <v>0.94</v>
      </c>
      <c r="N62" s="9">
        <f t="shared" si="107"/>
        <v>0.88</v>
      </c>
      <c r="O62" s="10">
        <f t="shared" si="108"/>
        <v>0.82</v>
      </c>
    </row>
    <row r="63" spans="1:15" ht="17" x14ac:dyDescent="0.2">
      <c r="A63" s="67"/>
      <c r="B63" s="63"/>
      <c r="C63" s="41">
        <v>3</v>
      </c>
      <c r="D63" s="15">
        <v>50</v>
      </c>
      <c r="E63" s="15">
        <v>50</v>
      </c>
      <c r="F63" s="15">
        <v>46</v>
      </c>
      <c r="G63" s="15">
        <v>45</v>
      </c>
      <c r="H63" s="15">
        <v>44</v>
      </c>
      <c r="I63" s="15">
        <v>44</v>
      </c>
      <c r="J63" s="9">
        <v>1</v>
      </c>
      <c r="K63" s="9">
        <f t="shared" si="109"/>
        <v>1</v>
      </c>
      <c r="L63" s="9">
        <f t="shared" si="105"/>
        <v>0.92</v>
      </c>
      <c r="M63" s="9">
        <f t="shared" si="106"/>
        <v>0.9</v>
      </c>
      <c r="N63" s="9">
        <f t="shared" si="107"/>
        <v>0.88</v>
      </c>
      <c r="O63" s="10">
        <f t="shared" si="108"/>
        <v>0.88</v>
      </c>
    </row>
    <row r="64" spans="1:15" ht="16" x14ac:dyDescent="0.2">
      <c r="A64" s="67"/>
      <c r="B64" s="63"/>
      <c r="C64" s="65" t="s">
        <v>10</v>
      </c>
      <c r="D64" s="65"/>
      <c r="E64" s="65"/>
      <c r="F64" s="65"/>
      <c r="G64" s="65"/>
      <c r="H64" s="65"/>
      <c r="I64" s="65"/>
      <c r="J64" s="9">
        <f>AVERAGE(J61:J63)</f>
        <v>1</v>
      </c>
      <c r="K64" s="19">
        <f t="shared" ref="K64" si="110">AVERAGE(K61:K63)</f>
        <v>1</v>
      </c>
      <c r="L64" s="19">
        <f t="shared" ref="L64" si="111">AVERAGE(L61:L63)</f>
        <v>0.94</v>
      </c>
      <c r="M64" s="19">
        <f t="shared" ref="M64" si="112">AVERAGE(M61:M63)</f>
        <v>0.90666666666666662</v>
      </c>
      <c r="N64" s="19">
        <f t="shared" ref="N64" si="113">AVERAGE(N61:N63)</f>
        <v>0.8666666666666667</v>
      </c>
      <c r="O64" s="44">
        <f t="shared" ref="O64" si="114">AVERAGE(O61:O63)</f>
        <v>0.83333333333333337</v>
      </c>
    </row>
    <row r="65" spans="1:15" ht="16" x14ac:dyDescent="0.2">
      <c r="A65" s="67"/>
      <c r="B65" s="63"/>
      <c r="C65" s="65" t="s">
        <v>11</v>
      </c>
      <c r="D65" s="65"/>
      <c r="E65" s="65"/>
      <c r="F65" s="65"/>
      <c r="G65" s="65"/>
      <c r="H65" s="65"/>
      <c r="I65" s="65"/>
      <c r="J65" s="9">
        <f>STDEV(J61:J63)</f>
        <v>0</v>
      </c>
      <c r="K65" s="19">
        <f t="shared" ref="K65:O65" si="115">STDEV(K61:K63)</f>
        <v>0</v>
      </c>
      <c r="L65" s="19">
        <f t="shared" si="115"/>
        <v>1.9999999999999962E-2</v>
      </c>
      <c r="M65" s="19">
        <f t="shared" si="115"/>
        <v>3.0550504633038898E-2</v>
      </c>
      <c r="N65" s="19">
        <f t="shared" si="115"/>
        <v>2.3094010767585053E-2</v>
      </c>
      <c r="O65" s="20">
        <f t="shared" si="115"/>
        <v>4.1633319989322647E-2</v>
      </c>
    </row>
    <row r="66" spans="1:15" ht="17" thickBot="1" x14ac:dyDescent="0.25">
      <c r="A66" s="68"/>
      <c r="B66" s="64"/>
      <c r="C66" s="66" t="s">
        <v>14</v>
      </c>
      <c r="D66" s="66"/>
      <c r="E66" s="66"/>
      <c r="F66" s="66"/>
      <c r="G66" s="66"/>
      <c r="H66" s="66"/>
      <c r="I66" s="66"/>
      <c r="J66" s="11">
        <f>(STDEV(J61:J63))/(SQRT(COUNT(J61:J63)))</f>
        <v>0</v>
      </c>
      <c r="K66" s="21">
        <f t="shared" ref="K66:O66" si="116">(STDEV(K61:K63))/(SQRT(COUNT(K61:K63)))</f>
        <v>0</v>
      </c>
      <c r="L66" s="21">
        <f t="shared" si="116"/>
        <v>1.1547005383792493E-2</v>
      </c>
      <c r="M66" s="21">
        <f t="shared" si="116"/>
        <v>1.7638342073763916E-2</v>
      </c>
      <c r="N66" s="21">
        <f t="shared" si="116"/>
        <v>1.3333333333333346E-2</v>
      </c>
      <c r="O66" s="22">
        <f t="shared" si="116"/>
        <v>2.403700850309326E-2</v>
      </c>
    </row>
    <row r="67" spans="1:15" ht="20" thickBot="1" x14ac:dyDescent="0.3">
      <c r="A67" s="50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3"/>
    </row>
    <row r="68" spans="1:15" ht="17" x14ac:dyDescent="0.2">
      <c r="A68" s="54" t="s">
        <v>35</v>
      </c>
      <c r="B68" s="57" t="s">
        <v>12</v>
      </c>
      <c r="C68" s="38">
        <v>1</v>
      </c>
      <c r="D68" s="12">
        <v>50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">
        <v>1</v>
      </c>
      <c r="K68" s="1">
        <f>E68/$D68</f>
        <v>0</v>
      </c>
      <c r="L68" s="1">
        <f t="shared" ref="L68:L70" si="117">F68/$D68</f>
        <v>0</v>
      </c>
      <c r="M68" s="1">
        <f t="shared" ref="M68:M70" si="118">G68/$D68</f>
        <v>0</v>
      </c>
      <c r="N68" s="1">
        <f t="shared" ref="N68:N70" si="119">H68/$D68</f>
        <v>0</v>
      </c>
      <c r="O68" s="2">
        <f t="shared" ref="O68:O70" si="120">I68/$D68</f>
        <v>0</v>
      </c>
    </row>
    <row r="69" spans="1:15" ht="17" x14ac:dyDescent="0.2">
      <c r="A69" s="55"/>
      <c r="B69" s="58"/>
      <c r="C69" s="39">
        <v>2</v>
      </c>
      <c r="D69" s="13">
        <v>50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3">
        <v>1</v>
      </c>
      <c r="K69" s="3">
        <f t="shared" ref="K69:K70" si="121">E69/$D69</f>
        <v>0</v>
      </c>
      <c r="L69" s="3">
        <f t="shared" si="117"/>
        <v>0</v>
      </c>
      <c r="M69" s="3">
        <f t="shared" si="118"/>
        <v>0</v>
      </c>
      <c r="N69" s="3">
        <f t="shared" si="119"/>
        <v>0</v>
      </c>
      <c r="O69" s="4">
        <f t="shared" si="120"/>
        <v>0</v>
      </c>
    </row>
    <row r="70" spans="1:15" ht="17" x14ac:dyDescent="0.2">
      <c r="A70" s="55"/>
      <c r="B70" s="58"/>
      <c r="C70" s="39">
        <v>3</v>
      </c>
      <c r="D70" s="13">
        <v>50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3">
        <v>1</v>
      </c>
      <c r="K70" s="3">
        <f t="shared" si="121"/>
        <v>0</v>
      </c>
      <c r="L70" s="3">
        <f t="shared" si="117"/>
        <v>0</v>
      </c>
      <c r="M70" s="3">
        <f t="shared" si="118"/>
        <v>0</v>
      </c>
      <c r="N70" s="3">
        <f t="shared" si="119"/>
        <v>0</v>
      </c>
      <c r="O70" s="4">
        <f t="shared" si="120"/>
        <v>0</v>
      </c>
    </row>
    <row r="71" spans="1:15" ht="16" x14ac:dyDescent="0.2">
      <c r="A71" s="55"/>
      <c r="B71" s="58"/>
      <c r="C71" s="60" t="s">
        <v>10</v>
      </c>
      <c r="D71" s="60"/>
      <c r="E71" s="60"/>
      <c r="F71" s="60"/>
      <c r="G71" s="60"/>
      <c r="H71" s="60"/>
      <c r="I71" s="60"/>
      <c r="J71" s="3">
        <f>AVERAGE(J68:J70)</f>
        <v>1</v>
      </c>
      <c r="K71" s="3">
        <f t="shared" ref="K71" si="122">AVERAGE(K68:K70)</f>
        <v>0</v>
      </c>
      <c r="L71" s="3">
        <f t="shared" ref="L71" si="123">AVERAGE(L68:L70)</f>
        <v>0</v>
      </c>
      <c r="M71" s="3">
        <f t="shared" ref="M71" si="124">AVERAGE(M68:M70)</f>
        <v>0</v>
      </c>
      <c r="N71" s="3">
        <f t="shared" ref="N71" si="125">AVERAGE(N68:N70)</f>
        <v>0</v>
      </c>
      <c r="O71" s="45">
        <f t="shared" ref="O71" si="126">AVERAGE(O68:O70)</f>
        <v>0</v>
      </c>
    </row>
    <row r="72" spans="1:15" ht="16" x14ac:dyDescent="0.2">
      <c r="A72" s="55"/>
      <c r="B72" s="58"/>
      <c r="C72" s="60" t="s">
        <v>11</v>
      </c>
      <c r="D72" s="60"/>
      <c r="E72" s="60"/>
      <c r="F72" s="60"/>
      <c r="G72" s="60"/>
      <c r="H72" s="60"/>
      <c r="I72" s="60"/>
      <c r="J72" s="3">
        <f>STDEV(J68:J70)</f>
        <v>0</v>
      </c>
      <c r="K72" s="3">
        <f t="shared" ref="K72:O72" si="127">STDEV(K68:K70)</f>
        <v>0</v>
      </c>
      <c r="L72" s="3">
        <f t="shared" si="127"/>
        <v>0</v>
      </c>
      <c r="M72" s="3">
        <f t="shared" si="127"/>
        <v>0</v>
      </c>
      <c r="N72" s="3">
        <f t="shared" si="127"/>
        <v>0</v>
      </c>
      <c r="O72" s="4">
        <f t="shared" si="127"/>
        <v>0</v>
      </c>
    </row>
    <row r="73" spans="1:15" ht="17" thickBot="1" x14ac:dyDescent="0.25">
      <c r="A73" s="55"/>
      <c r="B73" s="59"/>
      <c r="C73" s="61" t="s">
        <v>14</v>
      </c>
      <c r="D73" s="61"/>
      <c r="E73" s="61"/>
      <c r="F73" s="61"/>
      <c r="G73" s="61"/>
      <c r="H73" s="61"/>
      <c r="I73" s="61"/>
      <c r="J73" s="5">
        <f>(STDEV(J68:J70))/(SQRT(COUNT(J68:J70)))</f>
        <v>0</v>
      </c>
      <c r="K73" s="5">
        <f t="shared" ref="K73:O73" si="128">(STDEV(K68:K70))/(SQRT(COUNT(K68:K70)))</f>
        <v>0</v>
      </c>
      <c r="L73" s="5">
        <f t="shared" si="128"/>
        <v>0</v>
      </c>
      <c r="M73" s="5">
        <f t="shared" si="128"/>
        <v>0</v>
      </c>
      <c r="N73" s="5">
        <f t="shared" si="128"/>
        <v>0</v>
      </c>
      <c r="O73" s="6">
        <f t="shared" si="128"/>
        <v>0</v>
      </c>
    </row>
    <row r="74" spans="1:15" ht="17" x14ac:dyDescent="0.2">
      <c r="A74" s="55"/>
      <c r="B74" s="62" t="s">
        <v>13</v>
      </c>
      <c r="C74" s="40">
        <v>1</v>
      </c>
      <c r="D74" s="14">
        <v>50</v>
      </c>
      <c r="E74" s="14">
        <v>38</v>
      </c>
      <c r="F74" s="14">
        <v>36</v>
      </c>
      <c r="G74" s="14">
        <v>35</v>
      </c>
      <c r="H74" s="14">
        <v>32</v>
      </c>
      <c r="I74" s="14">
        <v>28</v>
      </c>
      <c r="J74" s="7">
        <v>1</v>
      </c>
      <c r="K74" s="7">
        <f>E74/$D74</f>
        <v>0.76</v>
      </c>
      <c r="L74" s="7">
        <f t="shared" ref="L74:L76" si="129">F74/$D74</f>
        <v>0.72</v>
      </c>
      <c r="M74" s="7">
        <f t="shared" ref="M74:M76" si="130">G74/$D74</f>
        <v>0.7</v>
      </c>
      <c r="N74" s="7">
        <f t="shared" ref="N74:N76" si="131">H74/$D74</f>
        <v>0.64</v>
      </c>
      <c r="O74" s="8">
        <f t="shared" ref="O74:O76" si="132">I74/$D74</f>
        <v>0.56000000000000005</v>
      </c>
    </row>
    <row r="75" spans="1:15" ht="17" x14ac:dyDescent="0.2">
      <c r="A75" s="55"/>
      <c r="B75" s="63"/>
      <c r="C75" s="41">
        <v>2</v>
      </c>
      <c r="D75" s="15">
        <v>50</v>
      </c>
      <c r="E75" s="15">
        <v>36</v>
      </c>
      <c r="F75" s="15">
        <v>33</v>
      </c>
      <c r="G75" s="15">
        <v>28</v>
      </c>
      <c r="H75" s="15">
        <v>25</v>
      </c>
      <c r="I75" s="15">
        <v>24</v>
      </c>
      <c r="J75" s="9">
        <v>1</v>
      </c>
      <c r="K75" s="9">
        <f t="shared" ref="K75:K76" si="133">E75/$D75</f>
        <v>0.72</v>
      </c>
      <c r="L75" s="9">
        <f t="shared" si="129"/>
        <v>0.66</v>
      </c>
      <c r="M75" s="9">
        <f t="shared" si="130"/>
        <v>0.56000000000000005</v>
      </c>
      <c r="N75" s="9">
        <f t="shared" si="131"/>
        <v>0.5</v>
      </c>
      <c r="O75" s="10">
        <f t="shared" si="132"/>
        <v>0.48</v>
      </c>
    </row>
    <row r="76" spans="1:15" ht="17" x14ac:dyDescent="0.2">
      <c r="A76" s="55"/>
      <c r="B76" s="63"/>
      <c r="C76" s="41">
        <v>3</v>
      </c>
      <c r="D76" s="15">
        <v>50</v>
      </c>
      <c r="E76" s="15">
        <v>38</v>
      </c>
      <c r="F76" s="15">
        <v>37</v>
      </c>
      <c r="G76" s="15">
        <v>35</v>
      </c>
      <c r="H76" s="15">
        <v>31</v>
      </c>
      <c r="I76" s="15">
        <v>29</v>
      </c>
      <c r="J76" s="9">
        <v>1</v>
      </c>
      <c r="K76" s="9">
        <f t="shared" si="133"/>
        <v>0.76</v>
      </c>
      <c r="L76" s="9">
        <f t="shared" si="129"/>
        <v>0.74</v>
      </c>
      <c r="M76" s="9">
        <f t="shared" si="130"/>
        <v>0.7</v>
      </c>
      <c r="N76" s="9">
        <f t="shared" si="131"/>
        <v>0.62</v>
      </c>
      <c r="O76" s="10">
        <f t="shared" si="132"/>
        <v>0.57999999999999996</v>
      </c>
    </row>
    <row r="77" spans="1:15" ht="16" x14ac:dyDescent="0.2">
      <c r="A77" s="55"/>
      <c r="B77" s="63"/>
      <c r="C77" s="65" t="s">
        <v>10</v>
      </c>
      <c r="D77" s="65"/>
      <c r="E77" s="65"/>
      <c r="F77" s="65"/>
      <c r="G77" s="65"/>
      <c r="H77" s="65"/>
      <c r="I77" s="65"/>
      <c r="J77" s="9">
        <f>AVERAGE(J74:J76)</f>
        <v>1</v>
      </c>
      <c r="K77" s="19">
        <f t="shared" ref="K77" si="134">AVERAGE(K74:K76)</f>
        <v>0.7466666666666667</v>
      </c>
      <c r="L77" s="19">
        <f t="shared" ref="L77" si="135">AVERAGE(L74:L76)</f>
        <v>0.70666666666666667</v>
      </c>
      <c r="M77" s="19">
        <f t="shared" ref="M77" si="136">AVERAGE(M74:M76)</f>
        <v>0.65333333333333332</v>
      </c>
      <c r="N77" s="19">
        <f t="shared" ref="N77" si="137">AVERAGE(N74:N76)</f>
        <v>0.58666666666666678</v>
      </c>
      <c r="O77" s="44">
        <f t="shared" ref="O77" si="138">AVERAGE(O74:O76)</f>
        <v>0.54</v>
      </c>
    </row>
    <row r="78" spans="1:15" ht="16" x14ac:dyDescent="0.2">
      <c r="A78" s="55"/>
      <c r="B78" s="63"/>
      <c r="C78" s="65" t="s">
        <v>11</v>
      </c>
      <c r="D78" s="65"/>
      <c r="E78" s="65"/>
      <c r="F78" s="65"/>
      <c r="G78" s="65"/>
      <c r="H78" s="65"/>
      <c r="I78" s="65"/>
      <c r="J78" s="9">
        <f>STDEV(J74:J76)</f>
        <v>0</v>
      </c>
      <c r="K78" s="19">
        <f t="shared" ref="K78:O78" si="139">STDEV(K74:K76)</f>
        <v>2.3094010767585053E-2</v>
      </c>
      <c r="L78" s="19">
        <f t="shared" si="139"/>
        <v>4.1633319989322626E-2</v>
      </c>
      <c r="M78" s="19">
        <f t="shared" si="139"/>
        <v>8.082903768654727E-2</v>
      </c>
      <c r="N78" s="19">
        <f t="shared" si="139"/>
        <v>7.5718777944003141E-2</v>
      </c>
      <c r="O78" s="20">
        <f t="shared" si="139"/>
        <v>5.2915026221291815E-2</v>
      </c>
    </row>
    <row r="79" spans="1:15" ht="17" thickBot="1" x14ac:dyDescent="0.25">
      <c r="A79" s="56"/>
      <c r="B79" s="64"/>
      <c r="C79" s="66" t="s">
        <v>14</v>
      </c>
      <c r="D79" s="66"/>
      <c r="E79" s="66"/>
      <c r="F79" s="66"/>
      <c r="G79" s="66"/>
      <c r="H79" s="66"/>
      <c r="I79" s="66"/>
      <c r="J79" s="11">
        <f>(STDEV(J74:J76))/(SQRT(COUNT(J74:J76)))</f>
        <v>0</v>
      </c>
      <c r="K79" s="21">
        <f t="shared" ref="K79:O79" si="140">(STDEV(K74:K76))/(SQRT(COUNT(K74:K76)))</f>
        <v>1.3333333333333346E-2</v>
      </c>
      <c r="L79" s="21">
        <f t="shared" si="140"/>
        <v>2.4037008503093246E-2</v>
      </c>
      <c r="M79" s="21">
        <f t="shared" si="140"/>
        <v>4.6666666666666475E-2</v>
      </c>
      <c r="N79" s="21">
        <f t="shared" si="140"/>
        <v>4.3716256828679717E-2</v>
      </c>
      <c r="O79" s="22">
        <f t="shared" si="140"/>
        <v>3.0550504633038936E-2</v>
      </c>
    </row>
    <row r="80" spans="1:15" ht="20" thickBot="1" x14ac:dyDescent="0.3">
      <c r="A80" s="50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3"/>
    </row>
    <row r="81" spans="1:15" ht="17" x14ac:dyDescent="0.2">
      <c r="A81" s="54" t="s">
        <v>36</v>
      </c>
      <c r="B81" s="57" t="s">
        <v>12</v>
      </c>
      <c r="C81" s="38">
        <v>1</v>
      </c>
      <c r="D81" s="12">
        <v>50</v>
      </c>
      <c r="E81" s="12">
        <v>50</v>
      </c>
      <c r="F81" s="12">
        <v>46</v>
      </c>
      <c r="G81" s="12">
        <v>45</v>
      </c>
      <c r="H81" s="12">
        <v>0</v>
      </c>
      <c r="I81" s="12">
        <v>0</v>
      </c>
      <c r="J81" s="1">
        <v>1</v>
      </c>
      <c r="K81" s="1">
        <f>E81/$D81</f>
        <v>1</v>
      </c>
      <c r="L81" s="1">
        <f t="shared" ref="L81:L83" si="141">F81/$D81</f>
        <v>0.92</v>
      </c>
      <c r="M81" s="1">
        <f t="shared" ref="M81:M83" si="142">G81/$D81</f>
        <v>0.9</v>
      </c>
      <c r="N81" s="1">
        <f t="shared" ref="N81:N83" si="143">H81/$D81</f>
        <v>0</v>
      </c>
      <c r="O81" s="2">
        <f t="shared" ref="O81:O83" si="144">I81/$D81</f>
        <v>0</v>
      </c>
    </row>
    <row r="82" spans="1:15" ht="17" x14ac:dyDescent="0.2">
      <c r="A82" s="67"/>
      <c r="B82" s="58"/>
      <c r="C82" s="39">
        <v>2</v>
      </c>
      <c r="D82" s="13">
        <v>50</v>
      </c>
      <c r="E82" s="13">
        <v>50</v>
      </c>
      <c r="F82" s="13">
        <v>47</v>
      </c>
      <c r="G82" s="13">
        <v>41</v>
      </c>
      <c r="H82" s="13">
        <v>2</v>
      </c>
      <c r="I82" s="13">
        <v>0</v>
      </c>
      <c r="J82" s="3">
        <v>1</v>
      </c>
      <c r="K82" s="3">
        <f t="shared" ref="K82:K83" si="145">E82/$D82</f>
        <v>1</v>
      </c>
      <c r="L82" s="3">
        <f t="shared" si="141"/>
        <v>0.94</v>
      </c>
      <c r="M82" s="3">
        <f t="shared" si="142"/>
        <v>0.82</v>
      </c>
      <c r="N82" s="3">
        <f t="shared" si="143"/>
        <v>0.04</v>
      </c>
      <c r="O82" s="4">
        <f t="shared" si="144"/>
        <v>0</v>
      </c>
    </row>
    <row r="83" spans="1:15" ht="17" x14ac:dyDescent="0.2">
      <c r="A83" s="67"/>
      <c r="B83" s="58"/>
      <c r="C83" s="39">
        <v>3</v>
      </c>
      <c r="D83" s="13">
        <v>50</v>
      </c>
      <c r="E83" s="13">
        <v>48</v>
      </c>
      <c r="F83" s="13">
        <v>42</v>
      </c>
      <c r="G83" s="13">
        <v>38</v>
      </c>
      <c r="H83" s="13">
        <v>1</v>
      </c>
      <c r="I83" s="13">
        <f>AH276</f>
        <v>0</v>
      </c>
      <c r="J83" s="3">
        <v>1</v>
      </c>
      <c r="K83" s="3">
        <f t="shared" si="145"/>
        <v>0.96</v>
      </c>
      <c r="L83" s="3">
        <f t="shared" si="141"/>
        <v>0.84</v>
      </c>
      <c r="M83" s="3">
        <f t="shared" si="142"/>
        <v>0.76</v>
      </c>
      <c r="N83" s="3">
        <f t="shared" si="143"/>
        <v>0.02</v>
      </c>
      <c r="O83" s="4">
        <f t="shared" si="144"/>
        <v>0</v>
      </c>
    </row>
    <row r="84" spans="1:15" ht="16" x14ac:dyDescent="0.2">
      <c r="A84" s="67"/>
      <c r="B84" s="58"/>
      <c r="C84" s="60" t="s">
        <v>10</v>
      </c>
      <c r="D84" s="60"/>
      <c r="E84" s="60"/>
      <c r="F84" s="60"/>
      <c r="G84" s="60"/>
      <c r="H84" s="60"/>
      <c r="I84" s="60"/>
      <c r="J84" s="3">
        <f>AVERAGE(J81:J83)</f>
        <v>1</v>
      </c>
      <c r="K84" s="23">
        <f t="shared" ref="K84" si="146">AVERAGE(K81:K83)</f>
        <v>0.98666666666666669</v>
      </c>
      <c r="L84" s="23">
        <f t="shared" ref="L84" si="147">AVERAGE(L81:L83)</f>
        <v>0.89999999999999991</v>
      </c>
      <c r="M84" s="23">
        <f t="shared" ref="M84" si="148">AVERAGE(M81:M83)</f>
        <v>0.82666666666666666</v>
      </c>
      <c r="N84" s="23">
        <f t="shared" ref="N84" si="149">AVERAGE(N81:N83)</f>
        <v>0.02</v>
      </c>
      <c r="O84" s="46">
        <f t="shared" ref="O84" si="150">AVERAGE(O81:O83)</f>
        <v>0</v>
      </c>
    </row>
    <row r="85" spans="1:15" ht="16" x14ac:dyDescent="0.2">
      <c r="A85" s="67"/>
      <c r="B85" s="58"/>
      <c r="C85" s="60" t="s">
        <v>11</v>
      </c>
      <c r="D85" s="60"/>
      <c r="E85" s="60"/>
      <c r="F85" s="60"/>
      <c r="G85" s="60"/>
      <c r="H85" s="60"/>
      <c r="I85" s="60"/>
      <c r="J85" s="3">
        <f>STDEV(J81:J83)</f>
        <v>0</v>
      </c>
      <c r="K85" s="23">
        <f t="shared" ref="K85:O85" si="151">STDEV(K81:K83)</f>
        <v>2.3094010767585053E-2</v>
      </c>
      <c r="L85" s="23">
        <f t="shared" si="151"/>
        <v>5.2915026221291815E-2</v>
      </c>
      <c r="M85" s="23">
        <f t="shared" si="151"/>
        <v>7.023769168568493E-2</v>
      </c>
      <c r="N85" s="23">
        <f t="shared" si="151"/>
        <v>0.02</v>
      </c>
      <c r="O85" s="24">
        <f t="shared" si="151"/>
        <v>0</v>
      </c>
    </row>
    <row r="86" spans="1:15" ht="17" thickBot="1" x14ac:dyDescent="0.25">
      <c r="A86" s="67"/>
      <c r="B86" s="59"/>
      <c r="C86" s="61" t="s">
        <v>14</v>
      </c>
      <c r="D86" s="61"/>
      <c r="E86" s="61"/>
      <c r="F86" s="61"/>
      <c r="G86" s="61"/>
      <c r="H86" s="61"/>
      <c r="I86" s="61"/>
      <c r="J86" s="5">
        <f>(STDEV(J81:J83))/(SQRT(COUNT(J81:J83)))</f>
        <v>0</v>
      </c>
      <c r="K86" s="25">
        <f t="shared" ref="K86:O86" si="152">(STDEV(K81:K83))/(SQRT(COUNT(K81:K83)))</f>
        <v>1.3333333333333346E-2</v>
      </c>
      <c r="L86" s="25">
        <f t="shared" si="152"/>
        <v>3.0550504633038936E-2</v>
      </c>
      <c r="M86" s="25">
        <f t="shared" si="152"/>
        <v>4.0551750201988139E-2</v>
      </c>
      <c r="N86" s="25">
        <f t="shared" si="152"/>
        <v>1.1547005383792516E-2</v>
      </c>
      <c r="O86" s="26">
        <f t="shared" si="152"/>
        <v>0</v>
      </c>
    </row>
    <row r="87" spans="1:15" ht="17" x14ac:dyDescent="0.2">
      <c r="A87" s="67"/>
      <c r="B87" s="62" t="s">
        <v>13</v>
      </c>
      <c r="C87" s="40">
        <v>1</v>
      </c>
      <c r="D87" s="14">
        <v>50</v>
      </c>
      <c r="E87" s="14">
        <v>50</v>
      </c>
      <c r="F87" s="14">
        <v>49</v>
      </c>
      <c r="G87" s="14">
        <v>46</v>
      </c>
      <c r="H87" s="14">
        <v>44</v>
      </c>
      <c r="I87" s="14">
        <v>41</v>
      </c>
      <c r="J87" s="7">
        <v>1</v>
      </c>
      <c r="K87" s="7">
        <f>E87/$D87</f>
        <v>1</v>
      </c>
      <c r="L87" s="7">
        <f t="shared" ref="L87:L89" si="153">F87/$D87</f>
        <v>0.98</v>
      </c>
      <c r="M87" s="7">
        <f t="shared" ref="M87:M89" si="154">G87/$D87</f>
        <v>0.92</v>
      </c>
      <c r="N87" s="7">
        <f t="shared" ref="N87:N89" si="155">H87/$D87</f>
        <v>0.88</v>
      </c>
      <c r="O87" s="8">
        <f t="shared" ref="O87:O89" si="156">I87/$D87</f>
        <v>0.82</v>
      </c>
    </row>
    <row r="88" spans="1:15" ht="17" x14ac:dyDescent="0.2">
      <c r="A88" s="67"/>
      <c r="B88" s="63"/>
      <c r="C88" s="41">
        <v>2</v>
      </c>
      <c r="D88" s="15">
        <v>50</v>
      </c>
      <c r="E88" s="15">
        <v>47</v>
      </c>
      <c r="F88" s="15">
        <v>45</v>
      </c>
      <c r="G88" s="15">
        <v>44</v>
      </c>
      <c r="H88" s="15">
        <v>41</v>
      </c>
      <c r="I88" s="15">
        <v>36</v>
      </c>
      <c r="J88" s="9">
        <v>1</v>
      </c>
      <c r="K88" s="9">
        <f t="shared" ref="K88:K89" si="157">E88/$D88</f>
        <v>0.94</v>
      </c>
      <c r="L88" s="9">
        <f t="shared" si="153"/>
        <v>0.9</v>
      </c>
      <c r="M88" s="9">
        <f t="shared" si="154"/>
        <v>0.88</v>
      </c>
      <c r="N88" s="9">
        <f t="shared" si="155"/>
        <v>0.82</v>
      </c>
      <c r="O88" s="10">
        <f t="shared" si="156"/>
        <v>0.72</v>
      </c>
    </row>
    <row r="89" spans="1:15" ht="17" x14ac:dyDescent="0.2">
      <c r="A89" s="67"/>
      <c r="B89" s="63"/>
      <c r="C89" s="41">
        <v>3</v>
      </c>
      <c r="D89" s="15">
        <v>50</v>
      </c>
      <c r="E89" s="15">
        <v>50</v>
      </c>
      <c r="F89" s="15">
        <v>47</v>
      </c>
      <c r="G89" s="15">
        <v>43</v>
      </c>
      <c r="H89" s="15">
        <v>38</v>
      </c>
      <c r="I89" s="15">
        <v>37</v>
      </c>
      <c r="J89" s="9">
        <v>1</v>
      </c>
      <c r="K89" s="9">
        <f t="shared" si="157"/>
        <v>1</v>
      </c>
      <c r="L89" s="9">
        <f t="shared" si="153"/>
        <v>0.94</v>
      </c>
      <c r="M89" s="9">
        <f t="shared" si="154"/>
        <v>0.86</v>
      </c>
      <c r="N89" s="9">
        <f t="shared" si="155"/>
        <v>0.76</v>
      </c>
      <c r="O89" s="10">
        <f t="shared" si="156"/>
        <v>0.74</v>
      </c>
    </row>
    <row r="90" spans="1:15" ht="16" x14ac:dyDescent="0.2">
      <c r="A90" s="67"/>
      <c r="B90" s="63"/>
      <c r="C90" s="65" t="s">
        <v>10</v>
      </c>
      <c r="D90" s="65"/>
      <c r="E90" s="65"/>
      <c r="F90" s="65"/>
      <c r="G90" s="65"/>
      <c r="H90" s="65"/>
      <c r="I90" s="65"/>
      <c r="J90" s="9">
        <f>AVERAGE(J87:J89)</f>
        <v>1</v>
      </c>
      <c r="K90" s="19">
        <f t="shared" ref="K90" si="158">AVERAGE(K87:K89)</f>
        <v>0.98</v>
      </c>
      <c r="L90" s="19">
        <f t="shared" ref="L90" si="159">AVERAGE(L87:L89)</f>
        <v>0.94</v>
      </c>
      <c r="M90" s="19">
        <f t="shared" ref="M90" si="160">AVERAGE(M87:M89)</f>
        <v>0.88666666666666671</v>
      </c>
      <c r="N90" s="19">
        <f t="shared" ref="N90" si="161">AVERAGE(N87:N89)</f>
        <v>0.82</v>
      </c>
      <c r="O90" s="44">
        <f t="shared" ref="O90" si="162">AVERAGE(O87:O89)</f>
        <v>0.76000000000000012</v>
      </c>
    </row>
    <row r="91" spans="1:15" ht="16" x14ac:dyDescent="0.2">
      <c r="A91" s="67"/>
      <c r="B91" s="63"/>
      <c r="C91" s="65" t="s">
        <v>11</v>
      </c>
      <c r="D91" s="65"/>
      <c r="E91" s="65"/>
      <c r="F91" s="65"/>
      <c r="G91" s="65"/>
      <c r="H91" s="65"/>
      <c r="I91" s="65"/>
      <c r="J91" s="9">
        <f>STDEV(J87:J89)</f>
        <v>0</v>
      </c>
      <c r="K91" s="19">
        <f t="shared" ref="K91:O91" si="163">STDEV(K87:K89)</f>
        <v>3.4641016151377574E-2</v>
      </c>
      <c r="L91" s="19">
        <f t="shared" si="163"/>
        <v>3.999999999999998E-2</v>
      </c>
      <c r="M91" s="19">
        <f t="shared" si="163"/>
        <v>3.0550504633038961E-2</v>
      </c>
      <c r="N91" s="19">
        <f t="shared" si="163"/>
        <v>0.06</v>
      </c>
      <c r="O91" s="20">
        <f t="shared" si="163"/>
        <v>5.2915026221291801E-2</v>
      </c>
    </row>
    <row r="92" spans="1:15" ht="17" thickBot="1" x14ac:dyDescent="0.25">
      <c r="A92" s="68"/>
      <c r="B92" s="64"/>
      <c r="C92" s="66" t="s">
        <v>14</v>
      </c>
      <c r="D92" s="66"/>
      <c r="E92" s="66"/>
      <c r="F92" s="66"/>
      <c r="G92" s="66"/>
      <c r="H92" s="66"/>
      <c r="I92" s="66"/>
      <c r="J92" s="11">
        <f>(STDEV(J87:J89))/(SQRT(COUNT(J87:J89)))</f>
        <v>0</v>
      </c>
      <c r="K92" s="21">
        <f t="shared" ref="K92:O92" si="164">(STDEV(K87:K89))/(SQRT(COUNT(K87:K89)))</f>
        <v>2.0000000000000018E-2</v>
      </c>
      <c r="L92" s="21">
        <f t="shared" si="164"/>
        <v>2.3094010767585021E-2</v>
      </c>
      <c r="M92" s="21">
        <f t="shared" si="164"/>
        <v>1.7638342073763955E-2</v>
      </c>
      <c r="N92" s="21">
        <f t="shared" si="164"/>
        <v>3.4641016151377546E-2</v>
      </c>
      <c r="O92" s="22">
        <f t="shared" si="164"/>
        <v>3.0550504633038929E-2</v>
      </c>
    </row>
    <row r="93" spans="1:15" ht="20" thickBot="1" x14ac:dyDescent="0.3">
      <c r="A93" s="50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3"/>
    </row>
    <row r="94" spans="1:15" ht="17" x14ac:dyDescent="0.2">
      <c r="A94" s="54" t="s">
        <v>37</v>
      </c>
      <c r="B94" s="57" t="s">
        <v>12</v>
      </c>
      <c r="C94" s="38">
        <v>1</v>
      </c>
      <c r="D94" s="12">
        <v>50</v>
      </c>
      <c r="E94" s="12">
        <v>50</v>
      </c>
      <c r="F94" s="12">
        <v>47</v>
      </c>
      <c r="G94" s="12">
        <v>42</v>
      </c>
      <c r="H94" s="12">
        <v>0</v>
      </c>
      <c r="I94" s="12">
        <v>0</v>
      </c>
      <c r="J94" s="1">
        <v>1</v>
      </c>
      <c r="K94" s="1">
        <f>E94/$D94</f>
        <v>1</v>
      </c>
      <c r="L94" s="1">
        <f t="shared" ref="L94:L96" si="165">F94/$D94</f>
        <v>0.94</v>
      </c>
      <c r="M94" s="1">
        <f t="shared" ref="M94:M96" si="166">G94/$D94</f>
        <v>0.84</v>
      </c>
      <c r="N94" s="1">
        <f t="shared" ref="N94:N96" si="167">H94/$D94</f>
        <v>0</v>
      </c>
      <c r="O94" s="2">
        <f t="shared" ref="O94:O96" si="168">I94/$D94</f>
        <v>0</v>
      </c>
    </row>
    <row r="95" spans="1:15" ht="17" x14ac:dyDescent="0.2">
      <c r="A95" s="67"/>
      <c r="B95" s="58"/>
      <c r="C95" s="39">
        <v>2</v>
      </c>
      <c r="D95" s="13">
        <v>50</v>
      </c>
      <c r="E95" s="13">
        <v>48</v>
      </c>
      <c r="F95" s="13">
        <v>48</v>
      </c>
      <c r="G95" s="13">
        <v>43</v>
      </c>
      <c r="H95" s="13">
        <v>0</v>
      </c>
      <c r="I95" s="13">
        <v>0</v>
      </c>
      <c r="J95" s="3">
        <v>1</v>
      </c>
      <c r="K95" s="3">
        <f t="shared" ref="K95:K96" si="169">E95/$D95</f>
        <v>0.96</v>
      </c>
      <c r="L95" s="3">
        <f t="shared" si="165"/>
        <v>0.96</v>
      </c>
      <c r="M95" s="3">
        <f t="shared" si="166"/>
        <v>0.86</v>
      </c>
      <c r="N95" s="3">
        <f t="shared" si="167"/>
        <v>0</v>
      </c>
      <c r="O95" s="4">
        <f t="shared" si="168"/>
        <v>0</v>
      </c>
    </row>
    <row r="96" spans="1:15" ht="17" x14ac:dyDescent="0.2">
      <c r="A96" s="67"/>
      <c r="B96" s="58"/>
      <c r="C96" s="39">
        <v>3</v>
      </c>
      <c r="D96" s="13">
        <v>50</v>
      </c>
      <c r="E96" s="13">
        <v>48</v>
      </c>
      <c r="F96" s="13">
        <v>45</v>
      </c>
      <c r="G96" s="13">
        <v>42</v>
      </c>
      <c r="H96" s="13">
        <v>0</v>
      </c>
      <c r="I96" s="13">
        <v>0</v>
      </c>
      <c r="J96" s="3">
        <v>1</v>
      </c>
      <c r="K96" s="3">
        <f t="shared" si="169"/>
        <v>0.96</v>
      </c>
      <c r="L96" s="3">
        <f t="shared" si="165"/>
        <v>0.9</v>
      </c>
      <c r="M96" s="3">
        <f t="shared" si="166"/>
        <v>0.84</v>
      </c>
      <c r="N96" s="3">
        <f t="shared" si="167"/>
        <v>0</v>
      </c>
      <c r="O96" s="4">
        <f t="shared" si="168"/>
        <v>0</v>
      </c>
    </row>
    <row r="97" spans="1:15" ht="16" x14ac:dyDescent="0.2">
      <c r="A97" s="67"/>
      <c r="B97" s="58"/>
      <c r="C97" s="60" t="s">
        <v>10</v>
      </c>
      <c r="D97" s="60"/>
      <c r="E97" s="60"/>
      <c r="F97" s="60"/>
      <c r="G97" s="60"/>
      <c r="H97" s="60"/>
      <c r="I97" s="60"/>
      <c r="J97" s="3">
        <f>AVERAGE(J94:J96)</f>
        <v>1</v>
      </c>
      <c r="K97" s="23">
        <f t="shared" ref="K97" si="170">AVERAGE(K94:K96)</f>
        <v>0.97333333333333327</v>
      </c>
      <c r="L97" s="23">
        <f t="shared" ref="L97" si="171">AVERAGE(L94:L96)</f>
        <v>0.93333333333333324</v>
      </c>
      <c r="M97" s="23">
        <f t="shared" ref="M97" si="172">AVERAGE(M94:M96)</f>
        <v>0.84666666666666668</v>
      </c>
      <c r="N97" s="23">
        <f t="shared" ref="N97" si="173">AVERAGE(N94:N96)</f>
        <v>0</v>
      </c>
      <c r="O97" s="46">
        <f t="shared" ref="O97" si="174">AVERAGE(O94:O96)</f>
        <v>0</v>
      </c>
    </row>
    <row r="98" spans="1:15" ht="16" x14ac:dyDescent="0.2">
      <c r="A98" s="67"/>
      <c r="B98" s="58"/>
      <c r="C98" s="60" t="s">
        <v>11</v>
      </c>
      <c r="D98" s="60"/>
      <c r="E98" s="60"/>
      <c r="F98" s="60"/>
      <c r="G98" s="60"/>
      <c r="H98" s="60"/>
      <c r="I98" s="60"/>
      <c r="J98" s="3">
        <f>STDEV(J94:J96)</f>
        <v>0</v>
      </c>
      <c r="K98" s="23">
        <f t="shared" ref="K98:O98" si="175">STDEV(K94:K96)</f>
        <v>2.3094010767585053E-2</v>
      </c>
      <c r="L98" s="23">
        <f t="shared" si="175"/>
        <v>3.0550504633038902E-2</v>
      </c>
      <c r="M98" s="23">
        <f t="shared" si="175"/>
        <v>1.1547005383792525E-2</v>
      </c>
      <c r="N98" s="23">
        <f t="shared" si="175"/>
        <v>0</v>
      </c>
      <c r="O98" s="24">
        <f t="shared" si="175"/>
        <v>0</v>
      </c>
    </row>
    <row r="99" spans="1:15" ht="17" thickBot="1" x14ac:dyDescent="0.25">
      <c r="A99" s="67"/>
      <c r="B99" s="59"/>
      <c r="C99" s="61" t="s">
        <v>14</v>
      </c>
      <c r="D99" s="61"/>
      <c r="E99" s="61"/>
      <c r="F99" s="61"/>
      <c r="G99" s="61"/>
      <c r="H99" s="61"/>
      <c r="I99" s="61"/>
      <c r="J99" s="5">
        <f>(STDEV(J94:J96))/(SQRT(COUNT(J94:J96)))</f>
        <v>0</v>
      </c>
      <c r="K99" s="25">
        <f t="shared" ref="K99:O99" si="176">(STDEV(K94:K96))/(SQRT(COUNT(K94:K96)))</f>
        <v>1.3333333333333346E-2</v>
      </c>
      <c r="L99" s="25">
        <f t="shared" si="176"/>
        <v>1.763834207376392E-2</v>
      </c>
      <c r="M99" s="25">
        <f t="shared" si="176"/>
        <v>6.6666666666666723E-3</v>
      </c>
      <c r="N99" s="25">
        <f t="shared" si="176"/>
        <v>0</v>
      </c>
      <c r="O99" s="26">
        <f t="shared" si="176"/>
        <v>0</v>
      </c>
    </row>
    <row r="100" spans="1:15" ht="17" x14ac:dyDescent="0.2">
      <c r="A100" s="67"/>
      <c r="B100" s="62" t="s">
        <v>13</v>
      </c>
      <c r="C100" s="40">
        <v>1</v>
      </c>
      <c r="D100" s="14">
        <v>50</v>
      </c>
      <c r="E100" s="14">
        <v>50</v>
      </c>
      <c r="F100" s="14">
        <v>46</v>
      </c>
      <c r="G100" s="14">
        <v>41</v>
      </c>
      <c r="H100" s="14">
        <v>37</v>
      </c>
      <c r="I100" s="14">
        <v>35</v>
      </c>
      <c r="J100" s="7">
        <v>1</v>
      </c>
      <c r="K100" s="7">
        <f>E100/$D100</f>
        <v>1</v>
      </c>
      <c r="L100" s="7">
        <f t="shared" ref="L100:L102" si="177">F100/$D100</f>
        <v>0.92</v>
      </c>
      <c r="M100" s="7">
        <f t="shared" ref="M100:M102" si="178">G100/$D100</f>
        <v>0.82</v>
      </c>
      <c r="N100" s="7">
        <f t="shared" ref="N100:N102" si="179">H100/$D100</f>
        <v>0.74</v>
      </c>
      <c r="O100" s="8">
        <f t="shared" ref="O100:O102" si="180">I100/$D100</f>
        <v>0.7</v>
      </c>
    </row>
    <row r="101" spans="1:15" ht="17" x14ac:dyDescent="0.2">
      <c r="A101" s="67"/>
      <c r="B101" s="63"/>
      <c r="C101" s="41">
        <v>2</v>
      </c>
      <c r="D101" s="15">
        <v>50</v>
      </c>
      <c r="E101" s="15">
        <v>50</v>
      </c>
      <c r="F101" s="15">
        <v>42</v>
      </c>
      <c r="G101" s="15">
        <v>37</v>
      </c>
      <c r="H101" s="15">
        <v>35</v>
      </c>
      <c r="I101" s="15">
        <v>31</v>
      </c>
      <c r="J101" s="9">
        <v>1</v>
      </c>
      <c r="K101" s="9">
        <f t="shared" ref="K101:K102" si="181">E101/$D101</f>
        <v>1</v>
      </c>
      <c r="L101" s="9">
        <f t="shared" si="177"/>
        <v>0.84</v>
      </c>
      <c r="M101" s="9">
        <f t="shared" si="178"/>
        <v>0.74</v>
      </c>
      <c r="N101" s="9">
        <f t="shared" si="179"/>
        <v>0.7</v>
      </c>
      <c r="O101" s="10">
        <f t="shared" si="180"/>
        <v>0.62</v>
      </c>
    </row>
    <row r="102" spans="1:15" ht="17" x14ac:dyDescent="0.2">
      <c r="A102" s="67"/>
      <c r="B102" s="63"/>
      <c r="C102" s="41">
        <v>3</v>
      </c>
      <c r="D102" s="15">
        <v>50</v>
      </c>
      <c r="E102" s="15">
        <v>50</v>
      </c>
      <c r="F102" s="15">
        <v>46</v>
      </c>
      <c r="G102" s="15">
        <v>43</v>
      </c>
      <c r="H102" s="15">
        <v>42</v>
      </c>
      <c r="I102" s="15">
        <v>39</v>
      </c>
      <c r="J102" s="9">
        <v>1</v>
      </c>
      <c r="K102" s="9">
        <f t="shared" si="181"/>
        <v>1</v>
      </c>
      <c r="L102" s="9">
        <f t="shared" si="177"/>
        <v>0.92</v>
      </c>
      <c r="M102" s="9">
        <f t="shared" si="178"/>
        <v>0.86</v>
      </c>
      <c r="N102" s="9">
        <f t="shared" si="179"/>
        <v>0.84</v>
      </c>
      <c r="O102" s="10">
        <f t="shared" si="180"/>
        <v>0.78</v>
      </c>
    </row>
    <row r="103" spans="1:15" ht="16" x14ac:dyDescent="0.2">
      <c r="A103" s="67"/>
      <c r="B103" s="63"/>
      <c r="C103" s="65" t="s">
        <v>10</v>
      </c>
      <c r="D103" s="65"/>
      <c r="E103" s="65"/>
      <c r="F103" s="65"/>
      <c r="G103" s="65"/>
      <c r="H103" s="65"/>
      <c r="I103" s="65"/>
      <c r="J103" s="9">
        <f>AVERAGE(J100:J102)</f>
        <v>1</v>
      </c>
      <c r="K103" s="19">
        <f t="shared" ref="K103" si="182">AVERAGE(K100:K102)</f>
        <v>1</v>
      </c>
      <c r="L103" s="19">
        <f t="shared" ref="L103" si="183">AVERAGE(L100:L102)</f>
        <v>0.89333333333333342</v>
      </c>
      <c r="M103" s="19">
        <f t="shared" ref="M103" si="184">AVERAGE(M100:M102)</f>
        <v>0.80666666666666664</v>
      </c>
      <c r="N103" s="19">
        <f t="shared" ref="N103" si="185">AVERAGE(N100:N102)</f>
        <v>0.7599999999999999</v>
      </c>
      <c r="O103" s="44">
        <f t="shared" ref="O103" si="186">AVERAGE(O100:O102)</f>
        <v>0.69999999999999984</v>
      </c>
    </row>
    <row r="104" spans="1:15" ht="16" x14ac:dyDescent="0.2">
      <c r="A104" s="67"/>
      <c r="B104" s="63"/>
      <c r="C104" s="65" t="s">
        <v>11</v>
      </c>
      <c r="D104" s="65"/>
      <c r="E104" s="65"/>
      <c r="F104" s="65"/>
      <c r="G104" s="65"/>
      <c r="H104" s="65"/>
      <c r="I104" s="65"/>
      <c r="J104" s="9">
        <f>STDEV(J100:J102)</f>
        <v>0</v>
      </c>
      <c r="K104" s="19">
        <f t="shared" ref="K104:O104" si="187">STDEV(K100:K102)</f>
        <v>0</v>
      </c>
      <c r="L104" s="19">
        <f t="shared" si="187"/>
        <v>4.6188021535170105E-2</v>
      </c>
      <c r="M104" s="19">
        <f t="shared" si="187"/>
        <v>6.1101009266077859E-2</v>
      </c>
      <c r="N104" s="19">
        <f t="shared" si="187"/>
        <v>7.2111025509279794E-2</v>
      </c>
      <c r="O104" s="20">
        <f t="shared" si="187"/>
        <v>8.0000000000000016E-2</v>
      </c>
    </row>
    <row r="105" spans="1:15" ht="17" thickBot="1" x14ac:dyDescent="0.25">
      <c r="A105" s="68"/>
      <c r="B105" s="64"/>
      <c r="C105" s="66" t="s">
        <v>14</v>
      </c>
      <c r="D105" s="66"/>
      <c r="E105" s="66"/>
      <c r="F105" s="66"/>
      <c r="G105" s="66"/>
      <c r="H105" s="66"/>
      <c r="I105" s="66"/>
      <c r="J105" s="11">
        <f>(STDEV(J100:J102))/(SQRT(COUNT(J100:J102)))</f>
        <v>0</v>
      </c>
      <c r="K105" s="21">
        <f t="shared" ref="K105:O105" si="188">(STDEV(K100:K102))/(SQRT(COUNT(K100:K102)))</f>
        <v>0</v>
      </c>
      <c r="L105" s="21">
        <f t="shared" si="188"/>
        <v>2.6666666666666693E-2</v>
      </c>
      <c r="M105" s="21">
        <f t="shared" si="188"/>
        <v>3.5276684147527874E-2</v>
      </c>
      <c r="N105" s="21">
        <f t="shared" si="188"/>
        <v>4.163331998932266E-2</v>
      </c>
      <c r="O105" s="22">
        <f t="shared" si="188"/>
        <v>4.6188021535170071E-2</v>
      </c>
    </row>
    <row r="106" spans="1:15" ht="20" thickBot="1" x14ac:dyDescent="0.3">
      <c r="A106" s="50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3"/>
    </row>
    <row r="107" spans="1:15" ht="17" x14ac:dyDescent="0.2">
      <c r="A107" s="54" t="s">
        <v>38</v>
      </c>
      <c r="B107" s="57" t="s">
        <v>12</v>
      </c>
      <c r="C107" s="38">
        <v>1</v>
      </c>
      <c r="D107" s="12">
        <v>50</v>
      </c>
      <c r="E107" s="12">
        <v>49</v>
      </c>
      <c r="F107" s="12">
        <v>46</v>
      </c>
      <c r="G107" s="12">
        <v>42</v>
      </c>
      <c r="H107" s="12">
        <v>0</v>
      </c>
      <c r="I107" s="12">
        <v>0</v>
      </c>
      <c r="J107" s="1">
        <v>1</v>
      </c>
      <c r="K107" s="1">
        <f>E107/$D107</f>
        <v>0.98</v>
      </c>
      <c r="L107" s="1">
        <f t="shared" ref="L107:L109" si="189">F107/$D107</f>
        <v>0.92</v>
      </c>
      <c r="M107" s="1">
        <f t="shared" ref="M107:M109" si="190">G107/$D107</f>
        <v>0.84</v>
      </c>
      <c r="N107" s="1">
        <f t="shared" ref="N107:N109" si="191">H107/$D107</f>
        <v>0</v>
      </c>
      <c r="O107" s="2">
        <f t="shared" ref="O107:O109" si="192">I107/$D107</f>
        <v>0</v>
      </c>
    </row>
    <row r="108" spans="1:15" ht="17" x14ac:dyDescent="0.2">
      <c r="A108" s="55"/>
      <c r="B108" s="58"/>
      <c r="C108" s="39">
        <v>2</v>
      </c>
      <c r="D108" s="13">
        <v>50</v>
      </c>
      <c r="E108" s="13">
        <v>50</v>
      </c>
      <c r="F108" s="13">
        <v>48</v>
      </c>
      <c r="G108" s="13">
        <v>43</v>
      </c>
      <c r="H108" s="13">
        <v>0</v>
      </c>
      <c r="I108" s="13">
        <v>0</v>
      </c>
      <c r="J108" s="3">
        <v>1</v>
      </c>
      <c r="K108" s="3">
        <f t="shared" ref="K108:K109" si="193">E108/$D108</f>
        <v>1</v>
      </c>
      <c r="L108" s="3">
        <f t="shared" si="189"/>
        <v>0.96</v>
      </c>
      <c r="M108" s="3">
        <f t="shared" si="190"/>
        <v>0.86</v>
      </c>
      <c r="N108" s="3">
        <f t="shared" si="191"/>
        <v>0</v>
      </c>
      <c r="O108" s="4">
        <f t="shared" si="192"/>
        <v>0</v>
      </c>
    </row>
    <row r="109" spans="1:15" ht="17" x14ac:dyDescent="0.2">
      <c r="A109" s="55"/>
      <c r="B109" s="58"/>
      <c r="C109" s="39">
        <v>3</v>
      </c>
      <c r="D109" s="13">
        <v>50</v>
      </c>
      <c r="E109" s="13">
        <v>50</v>
      </c>
      <c r="F109" s="13">
        <v>43</v>
      </c>
      <c r="G109" s="13">
        <v>37</v>
      </c>
      <c r="H109" s="13">
        <v>0</v>
      </c>
      <c r="I109" s="13">
        <v>0</v>
      </c>
      <c r="J109" s="3">
        <v>1</v>
      </c>
      <c r="K109" s="3">
        <f t="shared" si="193"/>
        <v>1</v>
      </c>
      <c r="L109" s="3">
        <f t="shared" si="189"/>
        <v>0.86</v>
      </c>
      <c r="M109" s="3">
        <f t="shared" si="190"/>
        <v>0.74</v>
      </c>
      <c r="N109" s="3">
        <f t="shared" si="191"/>
        <v>0</v>
      </c>
      <c r="O109" s="4">
        <f t="shared" si="192"/>
        <v>0</v>
      </c>
    </row>
    <row r="110" spans="1:15" ht="16" x14ac:dyDescent="0.2">
      <c r="A110" s="55"/>
      <c r="B110" s="58"/>
      <c r="C110" s="60" t="s">
        <v>10</v>
      </c>
      <c r="D110" s="60"/>
      <c r="E110" s="60"/>
      <c r="F110" s="60"/>
      <c r="G110" s="60"/>
      <c r="H110" s="60"/>
      <c r="I110" s="60"/>
      <c r="J110" s="3">
        <f>AVERAGE(J107:J109)</f>
        <v>1</v>
      </c>
      <c r="K110" s="23">
        <f t="shared" ref="K110" si="194">AVERAGE(K107:K109)</f>
        <v>0.99333333333333329</v>
      </c>
      <c r="L110" s="23">
        <f t="shared" ref="L110" si="195">AVERAGE(L107:L109)</f>
        <v>0.91333333333333322</v>
      </c>
      <c r="M110" s="23">
        <f t="shared" ref="M110" si="196">AVERAGE(M107:M109)</f>
        <v>0.81333333333333335</v>
      </c>
      <c r="N110" s="23">
        <f t="shared" ref="N110" si="197">AVERAGE(N107:N109)</f>
        <v>0</v>
      </c>
      <c r="O110" s="46">
        <f t="shared" ref="O110" si="198">AVERAGE(O107:O109)</f>
        <v>0</v>
      </c>
    </row>
    <row r="111" spans="1:15" ht="16" x14ac:dyDescent="0.2">
      <c r="A111" s="55"/>
      <c r="B111" s="58"/>
      <c r="C111" s="60" t="s">
        <v>11</v>
      </c>
      <c r="D111" s="60"/>
      <c r="E111" s="60"/>
      <c r="F111" s="60"/>
      <c r="G111" s="60"/>
      <c r="H111" s="60"/>
      <c r="I111" s="60"/>
      <c r="J111" s="3">
        <f>STDEV(J107:J109)</f>
        <v>0</v>
      </c>
      <c r="K111" s="23">
        <f t="shared" ref="K111:O111" si="199">STDEV(K107:K109)</f>
        <v>1.1547005383792525E-2</v>
      </c>
      <c r="L111" s="23">
        <f t="shared" si="199"/>
        <v>5.0332229568471658E-2</v>
      </c>
      <c r="M111" s="23">
        <f t="shared" si="199"/>
        <v>6.4291005073286361E-2</v>
      </c>
      <c r="N111" s="23">
        <f t="shared" si="199"/>
        <v>0</v>
      </c>
      <c r="O111" s="24">
        <f t="shared" si="199"/>
        <v>0</v>
      </c>
    </row>
    <row r="112" spans="1:15" ht="17" thickBot="1" x14ac:dyDescent="0.25">
      <c r="A112" s="55"/>
      <c r="B112" s="59"/>
      <c r="C112" s="61" t="s">
        <v>14</v>
      </c>
      <c r="D112" s="61"/>
      <c r="E112" s="61"/>
      <c r="F112" s="61"/>
      <c r="G112" s="61"/>
      <c r="H112" s="61"/>
      <c r="I112" s="61"/>
      <c r="J112" s="5">
        <f>(STDEV(J107:J109))/(SQRT(COUNT(J107:J109)))</f>
        <v>0</v>
      </c>
      <c r="K112" s="25">
        <f t="shared" ref="K112:O112" si="200">(STDEV(K107:K109))/(SQRT(COUNT(K107:K109)))</f>
        <v>6.6666666666666723E-3</v>
      </c>
      <c r="L112" s="25">
        <f t="shared" si="200"/>
        <v>2.9059326290271154E-2</v>
      </c>
      <c r="M112" s="25">
        <f t="shared" si="200"/>
        <v>3.7118429085533478E-2</v>
      </c>
      <c r="N112" s="25">
        <f t="shared" si="200"/>
        <v>0</v>
      </c>
      <c r="O112" s="26">
        <f t="shared" si="200"/>
        <v>0</v>
      </c>
    </row>
    <row r="113" spans="1:15" ht="17" x14ac:dyDescent="0.2">
      <c r="A113" s="55"/>
      <c r="B113" s="62" t="s">
        <v>13</v>
      </c>
      <c r="C113" s="40">
        <v>1</v>
      </c>
      <c r="D113" s="14">
        <v>50</v>
      </c>
      <c r="E113" s="14">
        <v>47</v>
      </c>
      <c r="F113" s="14">
        <v>43</v>
      </c>
      <c r="G113" s="14">
        <v>41</v>
      </c>
      <c r="H113" s="14">
        <v>39</v>
      </c>
      <c r="I113" s="14">
        <v>37</v>
      </c>
      <c r="J113" s="7">
        <v>1</v>
      </c>
      <c r="K113" s="7">
        <f>E113/$D113</f>
        <v>0.94</v>
      </c>
      <c r="L113" s="7">
        <f t="shared" ref="L113:L115" si="201">F113/$D113</f>
        <v>0.86</v>
      </c>
      <c r="M113" s="7">
        <f t="shared" ref="M113:M115" si="202">G113/$D113</f>
        <v>0.82</v>
      </c>
      <c r="N113" s="7">
        <f t="shared" ref="N113:N115" si="203">H113/$D113</f>
        <v>0.78</v>
      </c>
      <c r="O113" s="8">
        <f t="shared" ref="O113:O115" si="204">I113/$D113</f>
        <v>0.74</v>
      </c>
    </row>
    <row r="114" spans="1:15" ht="17" x14ac:dyDescent="0.2">
      <c r="A114" s="55"/>
      <c r="B114" s="63"/>
      <c r="C114" s="41">
        <v>2</v>
      </c>
      <c r="D114" s="15">
        <v>50</v>
      </c>
      <c r="E114" s="15">
        <v>49</v>
      </c>
      <c r="F114" s="15">
        <v>45</v>
      </c>
      <c r="G114" s="15">
        <v>42</v>
      </c>
      <c r="H114" s="15">
        <v>40</v>
      </c>
      <c r="I114" s="15">
        <v>39</v>
      </c>
      <c r="J114" s="9">
        <v>1</v>
      </c>
      <c r="K114" s="9">
        <f t="shared" ref="K114:K115" si="205">E114/$D114</f>
        <v>0.98</v>
      </c>
      <c r="L114" s="9">
        <f t="shared" si="201"/>
        <v>0.9</v>
      </c>
      <c r="M114" s="9">
        <f t="shared" si="202"/>
        <v>0.84</v>
      </c>
      <c r="N114" s="9">
        <f t="shared" si="203"/>
        <v>0.8</v>
      </c>
      <c r="O114" s="10">
        <f t="shared" si="204"/>
        <v>0.78</v>
      </c>
    </row>
    <row r="115" spans="1:15" ht="17" x14ac:dyDescent="0.2">
      <c r="A115" s="55"/>
      <c r="B115" s="63"/>
      <c r="C115" s="41">
        <v>3</v>
      </c>
      <c r="D115" s="15">
        <v>50</v>
      </c>
      <c r="E115" s="15">
        <v>48</v>
      </c>
      <c r="F115" s="15">
        <v>45</v>
      </c>
      <c r="G115" s="15">
        <v>44</v>
      </c>
      <c r="H115" s="15">
        <v>38</v>
      </c>
      <c r="I115" s="15">
        <v>38</v>
      </c>
      <c r="J115" s="9">
        <v>1</v>
      </c>
      <c r="K115" s="9">
        <f t="shared" si="205"/>
        <v>0.96</v>
      </c>
      <c r="L115" s="9">
        <f t="shared" si="201"/>
        <v>0.9</v>
      </c>
      <c r="M115" s="9">
        <f t="shared" si="202"/>
        <v>0.88</v>
      </c>
      <c r="N115" s="9">
        <f t="shared" si="203"/>
        <v>0.76</v>
      </c>
      <c r="O115" s="10">
        <f t="shared" si="204"/>
        <v>0.76</v>
      </c>
    </row>
    <row r="116" spans="1:15" ht="16" x14ac:dyDescent="0.2">
      <c r="A116" s="55"/>
      <c r="B116" s="63"/>
      <c r="C116" s="65" t="s">
        <v>10</v>
      </c>
      <c r="D116" s="65"/>
      <c r="E116" s="65"/>
      <c r="F116" s="65"/>
      <c r="G116" s="65"/>
      <c r="H116" s="65"/>
      <c r="I116" s="65"/>
      <c r="J116" s="9">
        <f>AVERAGE(J113:J115)</f>
        <v>1</v>
      </c>
      <c r="K116" s="19">
        <f t="shared" ref="K116" si="206">AVERAGE(K113:K115)</f>
        <v>0.96</v>
      </c>
      <c r="L116" s="19">
        <f t="shared" ref="L116" si="207">AVERAGE(L113:L115)</f>
        <v>0.88666666666666671</v>
      </c>
      <c r="M116" s="19">
        <f t="shared" ref="M116" si="208">AVERAGE(M113:M115)</f>
        <v>0.84666666666666668</v>
      </c>
      <c r="N116" s="19">
        <f t="shared" ref="N116" si="209">AVERAGE(N113:N115)</f>
        <v>0.77999999999999992</v>
      </c>
      <c r="O116" s="44">
        <f t="shared" ref="O116" si="210">AVERAGE(O113:O115)</f>
        <v>0.76000000000000012</v>
      </c>
    </row>
    <row r="117" spans="1:15" ht="16" x14ac:dyDescent="0.2">
      <c r="A117" s="55"/>
      <c r="B117" s="63"/>
      <c r="C117" s="65" t="s">
        <v>11</v>
      </c>
      <c r="D117" s="65"/>
      <c r="E117" s="65"/>
      <c r="F117" s="65"/>
      <c r="G117" s="65"/>
      <c r="H117" s="65"/>
      <c r="I117" s="65"/>
      <c r="J117" s="9">
        <f>STDEV(J113:J115)</f>
        <v>0</v>
      </c>
      <c r="K117" s="19">
        <f t="shared" ref="K117:O117" si="211">STDEV(K113:K115)</f>
        <v>2.0000000000000018E-2</v>
      </c>
      <c r="L117" s="19">
        <f t="shared" si="211"/>
        <v>2.3094010767585053E-2</v>
      </c>
      <c r="M117" s="19">
        <f t="shared" si="211"/>
        <v>3.0550504633038961E-2</v>
      </c>
      <c r="N117" s="19">
        <f t="shared" si="211"/>
        <v>2.0000000000000018E-2</v>
      </c>
      <c r="O117" s="20">
        <f t="shared" si="211"/>
        <v>2.0000000000000018E-2</v>
      </c>
    </row>
    <row r="118" spans="1:15" ht="17" thickBot="1" x14ac:dyDescent="0.25">
      <c r="A118" s="56"/>
      <c r="B118" s="64"/>
      <c r="C118" s="66" t="s">
        <v>14</v>
      </c>
      <c r="D118" s="66"/>
      <c r="E118" s="66"/>
      <c r="F118" s="66"/>
      <c r="G118" s="66"/>
      <c r="H118" s="66"/>
      <c r="I118" s="66"/>
      <c r="J118" s="11">
        <f>(STDEV(J113:J115))/(SQRT(COUNT(J113:J115)))</f>
        <v>0</v>
      </c>
      <c r="K118" s="21">
        <f t="shared" ref="K118:O118" si="212">(STDEV(K113:K115))/(SQRT(COUNT(K113:K115)))</f>
        <v>1.1547005383792526E-2</v>
      </c>
      <c r="L118" s="21">
        <f t="shared" si="212"/>
        <v>1.3333333333333346E-2</v>
      </c>
      <c r="M118" s="21">
        <f t="shared" si="212"/>
        <v>1.7638342073763955E-2</v>
      </c>
      <c r="N118" s="21">
        <f t="shared" si="212"/>
        <v>1.1547005383792526E-2</v>
      </c>
      <c r="O118" s="22">
        <f t="shared" si="212"/>
        <v>1.1547005383792526E-2</v>
      </c>
    </row>
    <row r="119" spans="1:15" ht="20" thickBot="1" x14ac:dyDescent="0.3">
      <c r="A119" s="50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3"/>
    </row>
    <row r="120" spans="1:15" ht="17" x14ac:dyDescent="0.2">
      <c r="A120" s="54" t="s">
        <v>39</v>
      </c>
      <c r="B120" s="57" t="s">
        <v>12</v>
      </c>
      <c r="C120" s="38">
        <v>1</v>
      </c>
      <c r="D120" s="12">
        <v>50</v>
      </c>
      <c r="E120" s="12">
        <v>49</v>
      </c>
      <c r="F120" s="12">
        <v>47</v>
      </c>
      <c r="G120" s="12">
        <v>44</v>
      </c>
      <c r="H120" s="12">
        <v>0</v>
      </c>
      <c r="I120" s="12">
        <v>0</v>
      </c>
      <c r="J120" s="1">
        <v>1</v>
      </c>
      <c r="K120" s="1">
        <f>E120/$D120</f>
        <v>0.98</v>
      </c>
      <c r="L120" s="1">
        <f t="shared" ref="L120:L122" si="213">F120/$D120</f>
        <v>0.94</v>
      </c>
      <c r="M120" s="1">
        <f t="shared" ref="M120:M122" si="214">G120/$D120</f>
        <v>0.88</v>
      </c>
      <c r="N120" s="1">
        <f t="shared" ref="N120:N122" si="215">H120/$D120</f>
        <v>0</v>
      </c>
      <c r="O120" s="2">
        <f t="shared" ref="O120:O122" si="216">I120/$D120</f>
        <v>0</v>
      </c>
    </row>
    <row r="121" spans="1:15" ht="17" x14ac:dyDescent="0.2">
      <c r="A121" s="55"/>
      <c r="B121" s="58"/>
      <c r="C121" s="39">
        <v>2</v>
      </c>
      <c r="D121" s="13">
        <v>50</v>
      </c>
      <c r="E121" s="13">
        <v>50</v>
      </c>
      <c r="F121" s="13">
        <v>45</v>
      </c>
      <c r="G121" s="13">
        <v>41</v>
      </c>
      <c r="H121" s="13">
        <v>0</v>
      </c>
      <c r="I121" s="13">
        <v>0</v>
      </c>
      <c r="J121" s="3">
        <v>1</v>
      </c>
      <c r="K121" s="3">
        <f t="shared" ref="K121:K122" si="217">E121/$D121</f>
        <v>1</v>
      </c>
      <c r="L121" s="3">
        <f t="shared" si="213"/>
        <v>0.9</v>
      </c>
      <c r="M121" s="3">
        <f t="shared" si="214"/>
        <v>0.82</v>
      </c>
      <c r="N121" s="3">
        <f t="shared" si="215"/>
        <v>0</v>
      </c>
      <c r="O121" s="4">
        <f t="shared" si="216"/>
        <v>0</v>
      </c>
    </row>
    <row r="122" spans="1:15" ht="17" x14ac:dyDescent="0.2">
      <c r="A122" s="55"/>
      <c r="B122" s="58"/>
      <c r="C122" s="39">
        <v>3</v>
      </c>
      <c r="D122" s="13">
        <v>50</v>
      </c>
      <c r="E122" s="13">
        <v>48</v>
      </c>
      <c r="F122" s="13">
        <v>47</v>
      </c>
      <c r="G122" s="13">
        <v>43</v>
      </c>
      <c r="H122" s="13">
        <v>0</v>
      </c>
      <c r="I122" s="13">
        <v>0</v>
      </c>
      <c r="J122" s="3">
        <v>1</v>
      </c>
      <c r="K122" s="3">
        <f t="shared" si="217"/>
        <v>0.96</v>
      </c>
      <c r="L122" s="3">
        <f t="shared" si="213"/>
        <v>0.94</v>
      </c>
      <c r="M122" s="3">
        <f t="shared" si="214"/>
        <v>0.86</v>
      </c>
      <c r="N122" s="3">
        <f t="shared" si="215"/>
        <v>0</v>
      </c>
      <c r="O122" s="4">
        <f t="shared" si="216"/>
        <v>0</v>
      </c>
    </row>
    <row r="123" spans="1:15" ht="16" x14ac:dyDescent="0.2">
      <c r="A123" s="55"/>
      <c r="B123" s="58"/>
      <c r="C123" s="60" t="s">
        <v>10</v>
      </c>
      <c r="D123" s="60"/>
      <c r="E123" s="60"/>
      <c r="F123" s="60"/>
      <c r="G123" s="60"/>
      <c r="H123" s="60"/>
      <c r="I123" s="60"/>
      <c r="J123" s="3">
        <f>AVERAGE(J120:J122)</f>
        <v>1</v>
      </c>
      <c r="K123" s="23">
        <f t="shared" ref="K123" si="218">AVERAGE(K120:K122)</f>
        <v>0.98</v>
      </c>
      <c r="L123" s="23">
        <f t="shared" ref="L123" si="219">AVERAGE(L120:L122)</f>
        <v>0.92666666666666664</v>
      </c>
      <c r="M123" s="23">
        <f t="shared" ref="M123" si="220">AVERAGE(M120:M122)</f>
        <v>0.85333333333333339</v>
      </c>
      <c r="N123" s="23">
        <f t="shared" ref="N123" si="221">AVERAGE(N120:N122)</f>
        <v>0</v>
      </c>
      <c r="O123" s="46">
        <f t="shared" ref="O123" si="222">AVERAGE(O120:O122)</f>
        <v>0</v>
      </c>
    </row>
    <row r="124" spans="1:15" ht="16" x14ac:dyDescent="0.2">
      <c r="A124" s="55"/>
      <c r="B124" s="58"/>
      <c r="C124" s="60" t="s">
        <v>11</v>
      </c>
      <c r="D124" s="60"/>
      <c r="E124" s="60"/>
      <c r="F124" s="60"/>
      <c r="G124" s="60"/>
      <c r="H124" s="60"/>
      <c r="I124" s="60"/>
      <c r="J124" s="3">
        <f>STDEV(J120:J122)</f>
        <v>0</v>
      </c>
      <c r="K124" s="23">
        <f t="shared" ref="K124:O124" si="223">STDEV(K120:K122)</f>
        <v>2.0000000000000018E-2</v>
      </c>
      <c r="L124" s="23">
        <f t="shared" si="223"/>
        <v>2.3094010767584987E-2</v>
      </c>
      <c r="M124" s="23">
        <f t="shared" si="223"/>
        <v>3.0550504633038961E-2</v>
      </c>
      <c r="N124" s="23">
        <f t="shared" si="223"/>
        <v>0</v>
      </c>
      <c r="O124" s="24">
        <f t="shared" si="223"/>
        <v>0</v>
      </c>
    </row>
    <row r="125" spans="1:15" ht="17" thickBot="1" x14ac:dyDescent="0.25">
      <c r="A125" s="55"/>
      <c r="B125" s="59"/>
      <c r="C125" s="61" t="s">
        <v>14</v>
      </c>
      <c r="D125" s="61"/>
      <c r="E125" s="61"/>
      <c r="F125" s="61"/>
      <c r="G125" s="61"/>
      <c r="H125" s="61"/>
      <c r="I125" s="61"/>
      <c r="J125" s="5">
        <f>(STDEV(J120:J122))/(SQRT(COUNT(J120:J122)))</f>
        <v>0</v>
      </c>
      <c r="K125" s="25">
        <f t="shared" ref="K125:O125" si="224">(STDEV(K120:K122))/(SQRT(COUNT(K120:K122)))</f>
        <v>1.1547005383792526E-2</v>
      </c>
      <c r="L125" s="25">
        <f t="shared" si="224"/>
        <v>1.3333333333333308E-2</v>
      </c>
      <c r="M125" s="25">
        <f t="shared" si="224"/>
        <v>1.7638342073763955E-2</v>
      </c>
      <c r="N125" s="25">
        <f t="shared" si="224"/>
        <v>0</v>
      </c>
      <c r="O125" s="26">
        <f t="shared" si="224"/>
        <v>0</v>
      </c>
    </row>
    <row r="126" spans="1:15" ht="17" x14ac:dyDescent="0.2">
      <c r="A126" s="55"/>
      <c r="B126" s="62" t="s">
        <v>13</v>
      </c>
      <c r="C126" s="40">
        <v>1</v>
      </c>
      <c r="D126" s="14">
        <v>50</v>
      </c>
      <c r="E126" s="14">
        <v>50</v>
      </c>
      <c r="F126" s="14">
        <v>47</v>
      </c>
      <c r="G126" s="14">
        <v>45</v>
      </c>
      <c r="H126" s="14">
        <v>44</v>
      </c>
      <c r="I126" s="14">
        <v>40</v>
      </c>
      <c r="J126" s="7">
        <v>1</v>
      </c>
      <c r="K126" s="7">
        <f>E126/$D126</f>
        <v>1</v>
      </c>
      <c r="L126" s="7">
        <f t="shared" ref="L126:L128" si="225">F126/$D126</f>
        <v>0.94</v>
      </c>
      <c r="M126" s="7">
        <f t="shared" ref="M126:M128" si="226">G126/$D126</f>
        <v>0.9</v>
      </c>
      <c r="N126" s="7">
        <f t="shared" ref="N126:N128" si="227">H126/$D126</f>
        <v>0.88</v>
      </c>
      <c r="O126" s="8">
        <f t="shared" ref="O126:O128" si="228">I126/$D126</f>
        <v>0.8</v>
      </c>
    </row>
    <row r="127" spans="1:15" ht="17" x14ac:dyDescent="0.2">
      <c r="A127" s="55"/>
      <c r="B127" s="63"/>
      <c r="C127" s="41">
        <v>2</v>
      </c>
      <c r="D127" s="15">
        <v>50</v>
      </c>
      <c r="E127" s="15">
        <v>49</v>
      </c>
      <c r="F127" s="15">
        <v>45</v>
      </c>
      <c r="G127" s="15">
        <v>40</v>
      </c>
      <c r="H127" s="15">
        <v>40</v>
      </c>
      <c r="I127" s="15">
        <v>36</v>
      </c>
      <c r="J127" s="9">
        <v>1</v>
      </c>
      <c r="K127" s="9">
        <f t="shared" ref="K127:K128" si="229">E127/$D127</f>
        <v>0.98</v>
      </c>
      <c r="L127" s="9">
        <f t="shared" si="225"/>
        <v>0.9</v>
      </c>
      <c r="M127" s="9">
        <f t="shared" si="226"/>
        <v>0.8</v>
      </c>
      <c r="N127" s="9">
        <f t="shared" si="227"/>
        <v>0.8</v>
      </c>
      <c r="O127" s="10">
        <f t="shared" si="228"/>
        <v>0.72</v>
      </c>
    </row>
    <row r="128" spans="1:15" ht="17" x14ac:dyDescent="0.2">
      <c r="A128" s="55"/>
      <c r="B128" s="63"/>
      <c r="C128" s="41">
        <v>3</v>
      </c>
      <c r="D128" s="15">
        <v>50</v>
      </c>
      <c r="E128" s="15">
        <v>47</v>
      </c>
      <c r="F128" s="15">
        <v>46</v>
      </c>
      <c r="G128" s="15">
        <v>46</v>
      </c>
      <c r="H128" s="15">
        <v>42</v>
      </c>
      <c r="I128" s="15">
        <v>40</v>
      </c>
      <c r="J128" s="9">
        <v>1</v>
      </c>
      <c r="K128" s="9">
        <f t="shared" si="229"/>
        <v>0.94</v>
      </c>
      <c r="L128" s="9">
        <f t="shared" si="225"/>
        <v>0.92</v>
      </c>
      <c r="M128" s="9">
        <f t="shared" si="226"/>
        <v>0.92</v>
      </c>
      <c r="N128" s="9">
        <f t="shared" si="227"/>
        <v>0.84</v>
      </c>
      <c r="O128" s="10">
        <f t="shared" si="228"/>
        <v>0.8</v>
      </c>
    </row>
    <row r="129" spans="1:15" ht="16" x14ac:dyDescent="0.2">
      <c r="A129" s="55"/>
      <c r="B129" s="63"/>
      <c r="C129" s="65" t="s">
        <v>10</v>
      </c>
      <c r="D129" s="65"/>
      <c r="E129" s="65"/>
      <c r="F129" s="65"/>
      <c r="G129" s="65"/>
      <c r="H129" s="65"/>
      <c r="I129" s="65"/>
      <c r="J129" s="9">
        <f>AVERAGE(J126:J128)</f>
        <v>1</v>
      </c>
      <c r="K129" s="19">
        <f t="shared" ref="K129" si="230">AVERAGE(K126:K128)</f>
        <v>0.97333333333333327</v>
      </c>
      <c r="L129" s="19">
        <f t="shared" ref="L129" si="231">AVERAGE(L126:L128)</f>
        <v>0.91999999999999993</v>
      </c>
      <c r="M129" s="19">
        <f t="shared" ref="M129" si="232">AVERAGE(M126:M128)</f>
        <v>0.87333333333333341</v>
      </c>
      <c r="N129" s="19">
        <f t="shared" ref="N129" si="233">AVERAGE(N126:N128)</f>
        <v>0.84</v>
      </c>
      <c r="O129" s="44">
        <f t="shared" ref="O129" si="234">AVERAGE(O126:O128)</f>
        <v>0.77333333333333343</v>
      </c>
    </row>
    <row r="130" spans="1:15" ht="16" x14ac:dyDescent="0.2">
      <c r="A130" s="55"/>
      <c r="B130" s="63"/>
      <c r="C130" s="65" t="s">
        <v>11</v>
      </c>
      <c r="D130" s="65"/>
      <c r="E130" s="65"/>
      <c r="F130" s="65"/>
      <c r="G130" s="65"/>
      <c r="H130" s="65"/>
      <c r="I130" s="65"/>
      <c r="J130" s="9">
        <f>STDEV(J126:J128)</f>
        <v>0</v>
      </c>
      <c r="K130" s="19">
        <f t="shared" ref="K130:O130" si="235">STDEV(K126:K128)</f>
        <v>3.0550504633038961E-2</v>
      </c>
      <c r="L130" s="19">
        <f t="shared" si="235"/>
        <v>1.9999999999999962E-2</v>
      </c>
      <c r="M130" s="19">
        <f t="shared" si="235"/>
        <v>6.4291005073286361E-2</v>
      </c>
      <c r="N130" s="19">
        <f t="shared" si="235"/>
        <v>3.999999999999998E-2</v>
      </c>
      <c r="O130" s="20">
        <f t="shared" si="235"/>
        <v>4.6188021535170105E-2</v>
      </c>
    </row>
    <row r="131" spans="1:15" ht="17" thickBot="1" x14ac:dyDescent="0.25">
      <c r="A131" s="56"/>
      <c r="B131" s="64"/>
      <c r="C131" s="66" t="s">
        <v>14</v>
      </c>
      <c r="D131" s="66"/>
      <c r="E131" s="66"/>
      <c r="F131" s="66"/>
      <c r="G131" s="66"/>
      <c r="H131" s="66"/>
      <c r="I131" s="66"/>
      <c r="J131" s="11">
        <f>(STDEV(J126:J128))/(SQRT(COUNT(J126:J128)))</f>
        <v>0</v>
      </c>
      <c r="K131" s="21">
        <f t="shared" ref="K131:O131" si="236">(STDEV(K126:K128))/(SQRT(COUNT(K126:K128)))</f>
        <v>1.7638342073763955E-2</v>
      </c>
      <c r="L131" s="21">
        <f t="shared" si="236"/>
        <v>1.1547005383792493E-2</v>
      </c>
      <c r="M131" s="21">
        <f t="shared" si="236"/>
        <v>3.7118429085533478E-2</v>
      </c>
      <c r="N131" s="21">
        <f t="shared" si="236"/>
        <v>2.3094010767585021E-2</v>
      </c>
      <c r="O131" s="22">
        <f t="shared" si="236"/>
        <v>2.6666666666666693E-2</v>
      </c>
    </row>
    <row r="132" spans="1:15" ht="20" thickBot="1" x14ac:dyDescent="0.3">
      <c r="A132" s="50"/>
      <c r="B132" s="51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3"/>
    </row>
    <row r="133" spans="1:15" ht="17" x14ac:dyDescent="0.2">
      <c r="A133" s="54" t="s">
        <v>40</v>
      </c>
      <c r="B133" s="57" t="s">
        <v>12</v>
      </c>
      <c r="C133" s="38">
        <v>1</v>
      </c>
      <c r="D133" s="12">
        <v>50</v>
      </c>
      <c r="E133" s="12">
        <v>50</v>
      </c>
      <c r="F133" s="12">
        <v>47</v>
      </c>
      <c r="G133" s="12">
        <v>45</v>
      </c>
      <c r="H133" s="12">
        <v>0</v>
      </c>
      <c r="I133" s="12">
        <v>0</v>
      </c>
      <c r="J133" s="1">
        <v>1</v>
      </c>
      <c r="K133" s="1">
        <f>E133/$D133</f>
        <v>1</v>
      </c>
      <c r="L133" s="1">
        <f t="shared" ref="L133:L135" si="237">F133/$D133</f>
        <v>0.94</v>
      </c>
      <c r="M133" s="1">
        <f t="shared" ref="M133:M135" si="238">G133/$D133</f>
        <v>0.9</v>
      </c>
      <c r="N133" s="1">
        <f t="shared" ref="N133:N135" si="239">H133/$D133</f>
        <v>0</v>
      </c>
      <c r="O133" s="2">
        <f t="shared" ref="O133:O135" si="240">I133/$D133</f>
        <v>0</v>
      </c>
    </row>
    <row r="134" spans="1:15" ht="17" x14ac:dyDescent="0.2">
      <c r="A134" s="55"/>
      <c r="B134" s="58"/>
      <c r="C134" s="39">
        <v>2</v>
      </c>
      <c r="D134" s="13">
        <v>50</v>
      </c>
      <c r="E134" s="13">
        <v>49</v>
      </c>
      <c r="F134" s="13">
        <v>43</v>
      </c>
      <c r="G134" s="13">
        <v>43</v>
      </c>
      <c r="H134" s="13">
        <v>0</v>
      </c>
      <c r="I134" s="13">
        <v>0</v>
      </c>
      <c r="J134" s="3">
        <v>1</v>
      </c>
      <c r="K134" s="3">
        <f t="shared" ref="K134:K135" si="241">E134/$D134</f>
        <v>0.98</v>
      </c>
      <c r="L134" s="3">
        <f t="shared" si="237"/>
        <v>0.86</v>
      </c>
      <c r="M134" s="3">
        <f t="shared" si="238"/>
        <v>0.86</v>
      </c>
      <c r="N134" s="3">
        <f t="shared" si="239"/>
        <v>0</v>
      </c>
      <c r="O134" s="4">
        <f t="shared" si="240"/>
        <v>0</v>
      </c>
    </row>
    <row r="135" spans="1:15" ht="17" x14ac:dyDescent="0.2">
      <c r="A135" s="55"/>
      <c r="B135" s="58"/>
      <c r="C135" s="39">
        <v>3</v>
      </c>
      <c r="D135" s="13">
        <v>50</v>
      </c>
      <c r="E135" s="13">
        <v>48</v>
      </c>
      <c r="F135" s="13">
        <v>44</v>
      </c>
      <c r="G135" s="13">
        <v>41</v>
      </c>
      <c r="H135" s="13">
        <v>0</v>
      </c>
      <c r="I135" s="13">
        <v>0</v>
      </c>
      <c r="J135" s="3">
        <v>1</v>
      </c>
      <c r="K135" s="3">
        <f t="shared" si="241"/>
        <v>0.96</v>
      </c>
      <c r="L135" s="3">
        <f t="shared" si="237"/>
        <v>0.88</v>
      </c>
      <c r="M135" s="3">
        <f t="shared" si="238"/>
        <v>0.82</v>
      </c>
      <c r="N135" s="3">
        <f t="shared" si="239"/>
        <v>0</v>
      </c>
      <c r="O135" s="4">
        <f t="shared" si="240"/>
        <v>0</v>
      </c>
    </row>
    <row r="136" spans="1:15" ht="16" x14ac:dyDescent="0.2">
      <c r="A136" s="55"/>
      <c r="B136" s="58"/>
      <c r="C136" s="60" t="s">
        <v>10</v>
      </c>
      <c r="D136" s="60"/>
      <c r="E136" s="60"/>
      <c r="F136" s="60"/>
      <c r="G136" s="60"/>
      <c r="H136" s="60"/>
      <c r="I136" s="60"/>
      <c r="J136" s="3">
        <f>AVERAGE(J133:J135)</f>
        <v>1</v>
      </c>
      <c r="K136" s="23">
        <f t="shared" ref="K136" si="242">AVERAGE(K133:K135)</f>
        <v>0.98</v>
      </c>
      <c r="L136" s="23">
        <f t="shared" ref="L136" si="243">AVERAGE(L133:L135)</f>
        <v>0.8933333333333332</v>
      </c>
      <c r="M136" s="23">
        <f t="shared" ref="M136" si="244">AVERAGE(M133:M135)</f>
        <v>0.86</v>
      </c>
      <c r="N136" s="23">
        <f t="shared" ref="N136" si="245">AVERAGE(N133:N135)</f>
        <v>0</v>
      </c>
      <c r="O136" s="46">
        <f t="shared" ref="O136" si="246">AVERAGE(O133:O135)</f>
        <v>0</v>
      </c>
    </row>
    <row r="137" spans="1:15" ht="16" x14ac:dyDescent="0.2">
      <c r="A137" s="55"/>
      <c r="B137" s="58"/>
      <c r="C137" s="60" t="s">
        <v>11</v>
      </c>
      <c r="D137" s="60"/>
      <c r="E137" s="60"/>
      <c r="F137" s="60"/>
      <c r="G137" s="60"/>
      <c r="H137" s="60"/>
      <c r="I137" s="60"/>
      <c r="J137" s="3">
        <f>STDEV(J133:J135)</f>
        <v>0</v>
      </c>
      <c r="K137" s="23">
        <f t="shared" ref="K137:O137" si="247">STDEV(K133:K135)</f>
        <v>2.0000000000000018E-2</v>
      </c>
      <c r="L137" s="23">
        <f t="shared" si="247"/>
        <v>4.1633319989322626E-2</v>
      </c>
      <c r="M137" s="23">
        <f t="shared" si="247"/>
        <v>4.0000000000000036E-2</v>
      </c>
      <c r="N137" s="23">
        <f t="shared" si="247"/>
        <v>0</v>
      </c>
      <c r="O137" s="24">
        <f t="shared" si="247"/>
        <v>0</v>
      </c>
    </row>
    <row r="138" spans="1:15" ht="17" thickBot="1" x14ac:dyDescent="0.25">
      <c r="A138" s="55"/>
      <c r="B138" s="59"/>
      <c r="C138" s="61" t="s">
        <v>14</v>
      </c>
      <c r="D138" s="61"/>
      <c r="E138" s="61"/>
      <c r="F138" s="61"/>
      <c r="G138" s="61"/>
      <c r="H138" s="61"/>
      <c r="I138" s="61"/>
      <c r="J138" s="5">
        <f>(STDEV(J133:J135))/(SQRT(COUNT(J133:J135)))</f>
        <v>0</v>
      </c>
      <c r="K138" s="25">
        <f t="shared" ref="K138:O138" si="248">(STDEV(K133:K135))/(SQRT(COUNT(K133:K135)))</f>
        <v>1.1547005383792526E-2</v>
      </c>
      <c r="L138" s="25">
        <f t="shared" si="248"/>
        <v>2.4037008503093246E-2</v>
      </c>
      <c r="M138" s="25">
        <f t="shared" si="248"/>
        <v>2.3094010767585053E-2</v>
      </c>
      <c r="N138" s="25">
        <f t="shared" si="248"/>
        <v>0</v>
      </c>
      <c r="O138" s="26">
        <f t="shared" si="248"/>
        <v>0</v>
      </c>
    </row>
    <row r="139" spans="1:15" ht="17" x14ac:dyDescent="0.2">
      <c r="A139" s="55"/>
      <c r="B139" s="62" t="s">
        <v>13</v>
      </c>
      <c r="C139" s="40">
        <v>1</v>
      </c>
      <c r="D139" s="14">
        <v>50</v>
      </c>
      <c r="E139" s="14">
        <v>48</v>
      </c>
      <c r="F139" s="14">
        <v>47</v>
      </c>
      <c r="G139" s="14">
        <v>42</v>
      </c>
      <c r="H139" s="14">
        <v>42</v>
      </c>
      <c r="I139" s="14">
        <v>39</v>
      </c>
      <c r="J139" s="7">
        <v>1</v>
      </c>
      <c r="K139" s="7">
        <f>E139/$D139</f>
        <v>0.96</v>
      </c>
      <c r="L139" s="7">
        <f t="shared" ref="L139:L141" si="249">F139/$D139</f>
        <v>0.94</v>
      </c>
      <c r="M139" s="7">
        <f t="shared" ref="M139:M141" si="250">G139/$D139</f>
        <v>0.84</v>
      </c>
      <c r="N139" s="7">
        <f t="shared" ref="N139:N141" si="251">H139/$D139</f>
        <v>0.84</v>
      </c>
      <c r="O139" s="8">
        <f t="shared" ref="O139:O141" si="252">I139/$D139</f>
        <v>0.78</v>
      </c>
    </row>
    <row r="140" spans="1:15" ht="17" x14ac:dyDescent="0.2">
      <c r="A140" s="55"/>
      <c r="B140" s="63"/>
      <c r="C140" s="41">
        <v>2</v>
      </c>
      <c r="D140" s="15">
        <v>50</v>
      </c>
      <c r="E140" s="15">
        <v>46</v>
      </c>
      <c r="F140" s="15">
        <v>44</v>
      </c>
      <c r="G140" s="15">
        <v>43</v>
      </c>
      <c r="H140" s="15">
        <v>41</v>
      </c>
      <c r="I140" s="15">
        <v>41</v>
      </c>
      <c r="J140" s="9">
        <v>1</v>
      </c>
      <c r="K140" s="9">
        <f t="shared" ref="K140:K141" si="253">E140/$D140</f>
        <v>0.92</v>
      </c>
      <c r="L140" s="9">
        <f t="shared" si="249"/>
        <v>0.88</v>
      </c>
      <c r="M140" s="9">
        <f t="shared" si="250"/>
        <v>0.86</v>
      </c>
      <c r="N140" s="9">
        <f t="shared" si="251"/>
        <v>0.82</v>
      </c>
      <c r="O140" s="10">
        <f t="shared" si="252"/>
        <v>0.82</v>
      </c>
    </row>
    <row r="141" spans="1:15" ht="17" x14ac:dyDescent="0.2">
      <c r="A141" s="55"/>
      <c r="B141" s="63"/>
      <c r="C141" s="41">
        <v>3</v>
      </c>
      <c r="D141" s="15">
        <v>50</v>
      </c>
      <c r="E141" s="15">
        <v>50</v>
      </c>
      <c r="F141" s="15">
        <v>48</v>
      </c>
      <c r="G141" s="15">
        <v>44</v>
      </c>
      <c r="H141" s="15">
        <v>40</v>
      </c>
      <c r="I141" s="15">
        <v>37</v>
      </c>
      <c r="J141" s="9">
        <v>1</v>
      </c>
      <c r="K141" s="9">
        <f t="shared" si="253"/>
        <v>1</v>
      </c>
      <c r="L141" s="9">
        <f t="shared" si="249"/>
        <v>0.96</v>
      </c>
      <c r="M141" s="9">
        <f t="shared" si="250"/>
        <v>0.88</v>
      </c>
      <c r="N141" s="9">
        <f t="shared" si="251"/>
        <v>0.8</v>
      </c>
      <c r="O141" s="10">
        <f t="shared" si="252"/>
        <v>0.74</v>
      </c>
    </row>
    <row r="142" spans="1:15" ht="16" x14ac:dyDescent="0.2">
      <c r="A142" s="55"/>
      <c r="B142" s="63"/>
      <c r="C142" s="65" t="s">
        <v>10</v>
      </c>
      <c r="D142" s="65"/>
      <c r="E142" s="65"/>
      <c r="F142" s="65"/>
      <c r="G142" s="65"/>
      <c r="H142" s="65"/>
      <c r="I142" s="65"/>
      <c r="J142" s="9">
        <f>AVERAGE(J139:J141)</f>
        <v>1</v>
      </c>
      <c r="K142" s="19">
        <f t="shared" ref="K142" si="254">AVERAGE(K139:K141)</f>
        <v>0.96</v>
      </c>
      <c r="L142" s="19">
        <f t="shared" ref="L142" si="255">AVERAGE(L139:L141)</f>
        <v>0.92666666666666664</v>
      </c>
      <c r="M142" s="19">
        <f t="shared" ref="M142" si="256">AVERAGE(M139:M141)</f>
        <v>0.86</v>
      </c>
      <c r="N142" s="19">
        <f t="shared" ref="N142" si="257">AVERAGE(N139:N141)</f>
        <v>0.82</v>
      </c>
      <c r="O142" s="44">
        <f t="shared" ref="O142" si="258">AVERAGE(O139:O141)</f>
        <v>0.77999999999999992</v>
      </c>
    </row>
    <row r="143" spans="1:15" ht="16" x14ac:dyDescent="0.2">
      <c r="A143" s="55"/>
      <c r="B143" s="63"/>
      <c r="C143" s="65" t="s">
        <v>11</v>
      </c>
      <c r="D143" s="65"/>
      <c r="E143" s="65"/>
      <c r="F143" s="65"/>
      <c r="G143" s="65"/>
      <c r="H143" s="65"/>
      <c r="I143" s="65"/>
      <c r="J143" s="9">
        <f>STDEV(J139:J141)</f>
        <v>0</v>
      </c>
      <c r="K143" s="19">
        <f t="shared" ref="K143:O143" si="259">STDEV(K139:K141)</f>
        <v>3.999999999999998E-2</v>
      </c>
      <c r="L143" s="19">
        <f t="shared" si="259"/>
        <v>4.1633319989322626E-2</v>
      </c>
      <c r="M143" s="19">
        <f t="shared" si="259"/>
        <v>2.0000000000000018E-2</v>
      </c>
      <c r="N143" s="19">
        <f t="shared" si="259"/>
        <v>1.9999999999999962E-2</v>
      </c>
      <c r="O143" s="20">
        <f t="shared" si="259"/>
        <v>3.999999999999998E-2</v>
      </c>
    </row>
    <row r="144" spans="1:15" ht="17" thickBot="1" x14ac:dyDescent="0.25">
      <c r="A144" s="56"/>
      <c r="B144" s="64"/>
      <c r="C144" s="66" t="s">
        <v>14</v>
      </c>
      <c r="D144" s="66"/>
      <c r="E144" s="66"/>
      <c r="F144" s="66"/>
      <c r="G144" s="66"/>
      <c r="H144" s="66"/>
      <c r="I144" s="66"/>
      <c r="J144" s="11">
        <f>(STDEV(J139:J141))/(SQRT(COUNT(J139:J141)))</f>
        <v>0</v>
      </c>
      <c r="K144" s="21">
        <f t="shared" ref="K144:O144" si="260">(STDEV(K139:K141))/(SQRT(COUNT(K139:K141)))</f>
        <v>2.3094010767585021E-2</v>
      </c>
      <c r="L144" s="21">
        <f t="shared" si="260"/>
        <v>2.4037008503093246E-2</v>
      </c>
      <c r="M144" s="21">
        <f t="shared" si="260"/>
        <v>1.1547005383792526E-2</v>
      </c>
      <c r="N144" s="21">
        <f t="shared" si="260"/>
        <v>1.1547005383792493E-2</v>
      </c>
      <c r="O144" s="22">
        <f t="shared" si="260"/>
        <v>2.3094010767585021E-2</v>
      </c>
    </row>
    <row r="145" spans="1:15" ht="20" thickBot="1" x14ac:dyDescent="0.3">
      <c r="A145" s="50"/>
      <c r="B145" s="51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3"/>
    </row>
    <row r="146" spans="1:15" ht="17" x14ac:dyDescent="0.2">
      <c r="A146" s="69" t="s">
        <v>16</v>
      </c>
      <c r="B146" s="57" t="s">
        <v>12</v>
      </c>
      <c r="C146" s="38">
        <v>1</v>
      </c>
      <c r="D146" s="12">
        <v>50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">
        <v>1</v>
      </c>
      <c r="K146" s="1">
        <f>E146/$D146</f>
        <v>0</v>
      </c>
      <c r="L146" s="1">
        <f t="shared" ref="L146:L148" si="261">F146/$D146</f>
        <v>0</v>
      </c>
      <c r="M146" s="1">
        <f t="shared" ref="M146:M148" si="262">G146/$D146</f>
        <v>0</v>
      </c>
      <c r="N146" s="1">
        <f t="shared" ref="N146:N148" si="263">H146/$D146</f>
        <v>0</v>
      </c>
      <c r="O146" s="2">
        <f t="shared" ref="O146:O148" si="264">I146/$D146</f>
        <v>0</v>
      </c>
    </row>
    <row r="147" spans="1:15" ht="17" x14ac:dyDescent="0.2">
      <c r="A147" s="67"/>
      <c r="B147" s="58"/>
      <c r="C147" s="39">
        <v>2</v>
      </c>
      <c r="D147" s="13">
        <v>50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3">
        <v>1</v>
      </c>
      <c r="K147" s="3">
        <f t="shared" ref="K147:K148" si="265">E147/$D147</f>
        <v>0</v>
      </c>
      <c r="L147" s="3">
        <f t="shared" si="261"/>
        <v>0</v>
      </c>
      <c r="M147" s="3">
        <f t="shared" si="262"/>
        <v>0</v>
      </c>
      <c r="N147" s="3">
        <f t="shared" si="263"/>
        <v>0</v>
      </c>
      <c r="O147" s="4">
        <f t="shared" si="264"/>
        <v>0</v>
      </c>
    </row>
    <row r="148" spans="1:15" ht="17" x14ac:dyDescent="0.2">
      <c r="A148" s="67"/>
      <c r="B148" s="58"/>
      <c r="C148" s="39">
        <v>3</v>
      </c>
      <c r="D148" s="13">
        <v>50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3">
        <v>1</v>
      </c>
      <c r="K148" s="3">
        <f t="shared" si="265"/>
        <v>0</v>
      </c>
      <c r="L148" s="3">
        <f t="shared" si="261"/>
        <v>0</v>
      </c>
      <c r="M148" s="3">
        <f t="shared" si="262"/>
        <v>0</v>
      </c>
      <c r="N148" s="3">
        <f t="shared" si="263"/>
        <v>0</v>
      </c>
      <c r="O148" s="4">
        <f t="shared" si="264"/>
        <v>0</v>
      </c>
    </row>
    <row r="149" spans="1:15" ht="16" x14ac:dyDescent="0.2">
      <c r="A149" s="67"/>
      <c r="B149" s="58"/>
      <c r="C149" s="60" t="s">
        <v>10</v>
      </c>
      <c r="D149" s="60"/>
      <c r="E149" s="60"/>
      <c r="F149" s="60"/>
      <c r="G149" s="60"/>
      <c r="H149" s="60"/>
      <c r="I149" s="60"/>
      <c r="J149" s="3">
        <f>AVERAGE(J146:J148)</f>
        <v>1</v>
      </c>
      <c r="K149" s="3">
        <f t="shared" ref="K149" si="266">AVERAGE(K146:K148)</f>
        <v>0</v>
      </c>
      <c r="L149" s="3">
        <f t="shared" ref="L149" si="267">AVERAGE(L146:L148)</f>
        <v>0</v>
      </c>
      <c r="M149" s="3">
        <f t="shared" ref="M149" si="268">AVERAGE(M146:M148)</f>
        <v>0</v>
      </c>
      <c r="N149" s="3">
        <f t="shared" ref="N149" si="269">AVERAGE(N146:N148)</f>
        <v>0</v>
      </c>
      <c r="O149" s="45">
        <f t="shared" ref="O149" si="270">AVERAGE(O146:O148)</f>
        <v>0</v>
      </c>
    </row>
    <row r="150" spans="1:15" ht="16" x14ac:dyDescent="0.2">
      <c r="A150" s="67"/>
      <c r="B150" s="58"/>
      <c r="C150" s="60" t="s">
        <v>11</v>
      </c>
      <c r="D150" s="60"/>
      <c r="E150" s="60"/>
      <c r="F150" s="60"/>
      <c r="G150" s="60"/>
      <c r="H150" s="60"/>
      <c r="I150" s="60"/>
      <c r="J150" s="3">
        <f>STDEV(J146:J148)</f>
        <v>0</v>
      </c>
      <c r="K150" s="3">
        <f t="shared" ref="K150:O150" si="271">STDEV(K146:K148)</f>
        <v>0</v>
      </c>
      <c r="L150" s="3">
        <f t="shared" si="271"/>
        <v>0</v>
      </c>
      <c r="M150" s="3">
        <f t="shared" si="271"/>
        <v>0</v>
      </c>
      <c r="N150" s="3">
        <f t="shared" si="271"/>
        <v>0</v>
      </c>
      <c r="O150" s="4">
        <f t="shared" si="271"/>
        <v>0</v>
      </c>
    </row>
    <row r="151" spans="1:15" ht="17" thickBot="1" x14ac:dyDescent="0.25">
      <c r="A151" s="67"/>
      <c r="B151" s="59"/>
      <c r="C151" s="61" t="s">
        <v>14</v>
      </c>
      <c r="D151" s="61"/>
      <c r="E151" s="61"/>
      <c r="F151" s="61"/>
      <c r="G151" s="61"/>
      <c r="H151" s="61"/>
      <c r="I151" s="61"/>
      <c r="J151" s="5">
        <f>(STDEV(J146:J148))/(SQRT(COUNT(J146:J148)))</f>
        <v>0</v>
      </c>
      <c r="K151" s="5">
        <f t="shared" ref="K151:O151" si="272">(STDEV(K146:K148))/(SQRT(COUNT(K146:K148)))</f>
        <v>0</v>
      </c>
      <c r="L151" s="5">
        <f t="shared" si="272"/>
        <v>0</v>
      </c>
      <c r="M151" s="5">
        <f t="shared" si="272"/>
        <v>0</v>
      </c>
      <c r="N151" s="5">
        <f t="shared" si="272"/>
        <v>0</v>
      </c>
      <c r="O151" s="6">
        <f t="shared" si="272"/>
        <v>0</v>
      </c>
    </row>
    <row r="152" spans="1:15" ht="17" x14ac:dyDescent="0.2">
      <c r="A152" s="67"/>
      <c r="B152" s="62" t="s">
        <v>13</v>
      </c>
      <c r="C152" s="40">
        <v>1</v>
      </c>
      <c r="D152" s="14">
        <v>50</v>
      </c>
      <c r="E152" s="14">
        <v>27</v>
      </c>
      <c r="F152" s="14">
        <v>26</v>
      </c>
      <c r="G152" s="14">
        <v>23</v>
      </c>
      <c r="H152" s="14">
        <v>21</v>
      </c>
      <c r="I152" s="14">
        <v>19</v>
      </c>
      <c r="J152" s="7">
        <v>1</v>
      </c>
      <c r="K152" s="7">
        <f>E152/$D152</f>
        <v>0.54</v>
      </c>
      <c r="L152" s="7">
        <f t="shared" ref="L152:L154" si="273">F152/$D152</f>
        <v>0.52</v>
      </c>
      <c r="M152" s="7">
        <f t="shared" ref="M152:M154" si="274">G152/$D152</f>
        <v>0.46</v>
      </c>
      <c r="N152" s="7">
        <f t="shared" ref="N152:N154" si="275">H152/$D152</f>
        <v>0.42</v>
      </c>
      <c r="O152" s="8">
        <f t="shared" ref="O152:O154" si="276">I152/$D152</f>
        <v>0.38</v>
      </c>
    </row>
    <row r="153" spans="1:15" ht="17" x14ac:dyDescent="0.2">
      <c r="A153" s="67"/>
      <c r="B153" s="63"/>
      <c r="C153" s="41">
        <v>2</v>
      </c>
      <c r="D153" s="15">
        <v>50</v>
      </c>
      <c r="E153" s="15">
        <v>28</v>
      </c>
      <c r="F153" s="15">
        <v>27</v>
      </c>
      <c r="G153" s="15">
        <v>24</v>
      </c>
      <c r="H153" s="15">
        <v>24</v>
      </c>
      <c r="I153" s="15">
        <v>21</v>
      </c>
      <c r="J153" s="9">
        <v>1</v>
      </c>
      <c r="K153" s="9">
        <f t="shared" ref="K153:K154" si="277">E153/$D153</f>
        <v>0.56000000000000005</v>
      </c>
      <c r="L153" s="9">
        <f t="shared" si="273"/>
        <v>0.54</v>
      </c>
      <c r="M153" s="9">
        <f t="shared" si="274"/>
        <v>0.48</v>
      </c>
      <c r="N153" s="9">
        <f t="shared" si="275"/>
        <v>0.48</v>
      </c>
      <c r="O153" s="10">
        <f t="shared" si="276"/>
        <v>0.42</v>
      </c>
    </row>
    <row r="154" spans="1:15" ht="17" x14ac:dyDescent="0.2">
      <c r="A154" s="67"/>
      <c r="B154" s="63"/>
      <c r="C154" s="41">
        <v>3</v>
      </c>
      <c r="D154" s="15">
        <v>50</v>
      </c>
      <c r="E154" s="15">
        <v>25</v>
      </c>
      <c r="F154" s="15">
        <v>22</v>
      </c>
      <c r="G154" s="15">
        <v>20</v>
      </c>
      <c r="H154" s="15">
        <v>19</v>
      </c>
      <c r="I154" s="15">
        <v>17</v>
      </c>
      <c r="J154" s="9">
        <v>1</v>
      </c>
      <c r="K154" s="9">
        <f t="shared" si="277"/>
        <v>0.5</v>
      </c>
      <c r="L154" s="9">
        <f t="shared" si="273"/>
        <v>0.44</v>
      </c>
      <c r="M154" s="9">
        <f t="shared" si="274"/>
        <v>0.4</v>
      </c>
      <c r="N154" s="9">
        <f t="shared" si="275"/>
        <v>0.38</v>
      </c>
      <c r="O154" s="10">
        <f t="shared" si="276"/>
        <v>0.34</v>
      </c>
    </row>
    <row r="155" spans="1:15" ht="16" x14ac:dyDescent="0.2">
      <c r="A155" s="67"/>
      <c r="B155" s="63"/>
      <c r="C155" s="65" t="s">
        <v>10</v>
      </c>
      <c r="D155" s="65"/>
      <c r="E155" s="65"/>
      <c r="F155" s="65"/>
      <c r="G155" s="65"/>
      <c r="H155" s="65"/>
      <c r="I155" s="65"/>
      <c r="J155" s="9">
        <f>AVERAGE(J152:J154)</f>
        <v>1</v>
      </c>
      <c r="K155" s="19">
        <f t="shared" ref="K155" si="278">AVERAGE(K152:K154)</f>
        <v>0.53333333333333333</v>
      </c>
      <c r="L155" s="19">
        <f t="shared" ref="L155" si="279">AVERAGE(L152:L154)</f>
        <v>0.5</v>
      </c>
      <c r="M155" s="19">
        <f t="shared" ref="M155" si="280">AVERAGE(M152:M154)</f>
        <v>0.4466666666666666</v>
      </c>
      <c r="N155" s="19">
        <f t="shared" ref="N155" si="281">AVERAGE(N152:N154)</f>
        <v>0.42666666666666658</v>
      </c>
      <c r="O155" s="44">
        <f t="shared" ref="O155" si="282">AVERAGE(O152:O154)</f>
        <v>0.38000000000000006</v>
      </c>
    </row>
    <row r="156" spans="1:15" ht="16" x14ac:dyDescent="0.2">
      <c r="A156" s="67"/>
      <c r="B156" s="63"/>
      <c r="C156" s="65" t="s">
        <v>11</v>
      </c>
      <c r="D156" s="65"/>
      <c r="E156" s="65"/>
      <c r="F156" s="65"/>
      <c r="G156" s="65"/>
      <c r="H156" s="65"/>
      <c r="I156" s="65"/>
      <c r="J156" s="9">
        <f>STDEV(J152:J154)</f>
        <v>0</v>
      </c>
      <c r="K156" s="19">
        <f t="shared" ref="K156:O156" si="283">STDEV(K152:K154)</f>
        <v>3.0550504633038961E-2</v>
      </c>
      <c r="L156" s="19">
        <f t="shared" si="283"/>
        <v>5.2915026221291829E-2</v>
      </c>
      <c r="M156" s="19">
        <f t="shared" si="283"/>
        <v>4.163331998932264E-2</v>
      </c>
      <c r="N156" s="19">
        <f t="shared" si="283"/>
        <v>5.0332229568471658E-2</v>
      </c>
      <c r="O156" s="20">
        <f t="shared" si="283"/>
        <v>3.999999999999998E-2</v>
      </c>
    </row>
    <row r="157" spans="1:15" ht="17" thickBot="1" x14ac:dyDescent="0.25">
      <c r="A157" s="68"/>
      <c r="B157" s="64"/>
      <c r="C157" s="66" t="s">
        <v>14</v>
      </c>
      <c r="D157" s="66"/>
      <c r="E157" s="66"/>
      <c r="F157" s="66"/>
      <c r="G157" s="66"/>
      <c r="H157" s="66"/>
      <c r="I157" s="66"/>
      <c r="J157" s="11">
        <f>(STDEV(J152:J154))/(SQRT(COUNT(J152:J154)))</f>
        <v>0</v>
      </c>
      <c r="K157" s="21">
        <f t="shared" ref="K157:O157" si="284">(STDEV(K152:K154))/(SQRT(COUNT(K152:K154)))</f>
        <v>1.7638342073763955E-2</v>
      </c>
      <c r="L157" s="21">
        <f t="shared" si="284"/>
        <v>3.0550504633038947E-2</v>
      </c>
      <c r="M157" s="21">
        <f t="shared" si="284"/>
        <v>2.4037008503093253E-2</v>
      </c>
      <c r="N157" s="21">
        <f t="shared" si="284"/>
        <v>2.9059326290271154E-2</v>
      </c>
      <c r="O157" s="22">
        <f t="shared" si="284"/>
        <v>2.3094010767585021E-2</v>
      </c>
    </row>
    <row r="158" spans="1:15" ht="20" thickBot="1" x14ac:dyDescent="0.3">
      <c r="A158" s="50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3"/>
    </row>
    <row r="159" spans="1:15" ht="17" x14ac:dyDescent="0.2">
      <c r="A159" s="54" t="s">
        <v>27</v>
      </c>
      <c r="B159" s="57" t="s">
        <v>12</v>
      </c>
      <c r="C159" s="38">
        <v>1</v>
      </c>
      <c r="D159" s="12">
        <v>50</v>
      </c>
      <c r="E159" s="12">
        <v>49</v>
      </c>
      <c r="F159" s="12">
        <v>0</v>
      </c>
      <c r="G159" s="12">
        <v>0</v>
      </c>
      <c r="H159" s="12">
        <v>0</v>
      </c>
      <c r="I159" s="12">
        <v>0</v>
      </c>
      <c r="J159" s="1">
        <v>1</v>
      </c>
      <c r="K159" s="1">
        <f>E159/$D159</f>
        <v>0.98</v>
      </c>
      <c r="L159" s="1">
        <f t="shared" ref="L159:L161" si="285">F159/$D159</f>
        <v>0</v>
      </c>
      <c r="M159" s="1">
        <f t="shared" ref="M159:M161" si="286">G159/$D159</f>
        <v>0</v>
      </c>
      <c r="N159" s="1">
        <f t="shared" ref="N159:N161" si="287">H159/$D159</f>
        <v>0</v>
      </c>
      <c r="O159" s="2">
        <f t="shared" ref="O159:O161" si="288">I159/$D159</f>
        <v>0</v>
      </c>
    </row>
    <row r="160" spans="1:15" ht="17" x14ac:dyDescent="0.2">
      <c r="A160" s="55"/>
      <c r="B160" s="58"/>
      <c r="C160" s="39">
        <v>2</v>
      </c>
      <c r="D160" s="13">
        <v>50</v>
      </c>
      <c r="E160" s="13">
        <v>49</v>
      </c>
      <c r="F160" s="13">
        <v>0</v>
      </c>
      <c r="G160" s="13">
        <v>0</v>
      </c>
      <c r="H160" s="13">
        <v>0</v>
      </c>
      <c r="I160" s="13">
        <v>0</v>
      </c>
      <c r="J160" s="3">
        <v>1</v>
      </c>
      <c r="K160" s="3">
        <f t="shared" ref="K160:K161" si="289">E160/$D160</f>
        <v>0.98</v>
      </c>
      <c r="L160" s="3">
        <f t="shared" si="285"/>
        <v>0</v>
      </c>
      <c r="M160" s="3">
        <f t="shared" si="286"/>
        <v>0</v>
      </c>
      <c r="N160" s="3">
        <f t="shared" si="287"/>
        <v>0</v>
      </c>
      <c r="O160" s="4">
        <f t="shared" si="288"/>
        <v>0</v>
      </c>
    </row>
    <row r="161" spans="1:16" ht="17" x14ac:dyDescent="0.2">
      <c r="A161" s="55"/>
      <c r="B161" s="58"/>
      <c r="C161" s="39">
        <v>3</v>
      </c>
      <c r="D161" s="13">
        <v>50</v>
      </c>
      <c r="E161" s="13">
        <v>50</v>
      </c>
      <c r="F161" s="13">
        <v>0</v>
      </c>
      <c r="G161" s="13">
        <v>0</v>
      </c>
      <c r="H161" s="13">
        <v>0</v>
      </c>
      <c r="I161" s="13">
        <v>0</v>
      </c>
      <c r="J161" s="3">
        <v>1</v>
      </c>
      <c r="K161" s="3">
        <f t="shared" si="289"/>
        <v>1</v>
      </c>
      <c r="L161" s="3">
        <f t="shared" si="285"/>
        <v>0</v>
      </c>
      <c r="M161" s="3">
        <f t="shared" si="286"/>
        <v>0</v>
      </c>
      <c r="N161" s="3">
        <f t="shared" si="287"/>
        <v>0</v>
      </c>
      <c r="O161" s="4">
        <f t="shared" si="288"/>
        <v>0</v>
      </c>
    </row>
    <row r="162" spans="1:16" ht="16" x14ac:dyDescent="0.2">
      <c r="A162" s="55"/>
      <c r="B162" s="58"/>
      <c r="C162" s="60" t="s">
        <v>10</v>
      </c>
      <c r="D162" s="60"/>
      <c r="E162" s="60"/>
      <c r="F162" s="60"/>
      <c r="G162" s="60"/>
      <c r="H162" s="60"/>
      <c r="I162" s="60"/>
      <c r="J162" s="3">
        <f>AVERAGE(J159:J161)</f>
        <v>1</v>
      </c>
      <c r="K162" s="23">
        <f t="shared" ref="K162" si="290">AVERAGE(K159:K161)</f>
        <v>0.98666666666666669</v>
      </c>
      <c r="L162" s="23">
        <f t="shared" ref="L162" si="291">AVERAGE(L159:L161)</f>
        <v>0</v>
      </c>
      <c r="M162" s="23">
        <f t="shared" ref="M162" si="292">AVERAGE(M159:M161)</f>
        <v>0</v>
      </c>
      <c r="N162" s="23">
        <f t="shared" ref="N162" si="293">AVERAGE(N159:N161)</f>
        <v>0</v>
      </c>
      <c r="O162" s="46">
        <f t="shared" ref="O162" si="294">AVERAGE(O159:O161)</f>
        <v>0</v>
      </c>
    </row>
    <row r="163" spans="1:16" ht="16" x14ac:dyDescent="0.2">
      <c r="A163" s="55"/>
      <c r="B163" s="58"/>
      <c r="C163" s="60" t="s">
        <v>11</v>
      </c>
      <c r="D163" s="60"/>
      <c r="E163" s="60"/>
      <c r="F163" s="60"/>
      <c r="G163" s="60"/>
      <c r="H163" s="60"/>
      <c r="I163" s="60"/>
      <c r="J163" s="3">
        <f>STDEV(J159:J161)</f>
        <v>0</v>
      </c>
      <c r="K163" s="23">
        <f t="shared" ref="K163:O163" si="295">STDEV(K159:K161)</f>
        <v>1.1547005383792525E-2</v>
      </c>
      <c r="L163" s="23">
        <f t="shared" si="295"/>
        <v>0</v>
      </c>
      <c r="M163" s="23">
        <f t="shared" si="295"/>
        <v>0</v>
      </c>
      <c r="N163" s="23">
        <f t="shared" si="295"/>
        <v>0</v>
      </c>
      <c r="O163" s="24">
        <f t="shared" si="295"/>
        <v>0</v>
      </c>
    </row>
    <row r="164" spans="1:16" ht="17" thickBot="1" x14ac:dyDescent="0.25">
      <c r="A164" s="55"/>
      <c r="B164" s="59"/>
      <c r="C164" s="61" t="s">
        <v>14</v>
      </c>
      <c r="D164" s="61"/>
      <c r="E164" s="61"/>
      <c r="F164" s="61"/>
      <c r="G164" s="61"/>
      <c r="H164" s="61"/>
      <c r="I164" s="61"/>
      <c r="J164" s="5">
        <f>(STDEV(J159:J161))/(SQRT(COUNT(J159:J161)))</f>
        <v>0</v>
      </c>
      <c r="K164" s="25">
        <f t="shared" ref="K164:O164" si="296">(STDEV(K159:K161))/(SQRT(COUNT(K159:K161)))</f>
        <v>6.6666666666666723E-3</v>
      </c>
      <c r="L164" s="25">
        <f t="shared" si="296"/>
        <v>0</v>
      </c>
      <c r="M164" s="25">
        <f t="shared" si="296"/>
        <v>0</v>
      </c>
      <c r="N164" s="25">
        <f t="shared" si="296"/>
        <v>0</v>
      </c>
      <c r="O164" s="26">
        <f t="shared" si="296"/>
        <v>0</v>
      </c>
    </row>
    <row r="165" spans="1:16" ht="17" x14ac:dyDescent="0.2">
      <c r="A165" s="55"/>
      <c r="B165" s="62" t="s">
        <v>13</v>
      </c>
      <c r="C165" s="40">
        <v>1</v>
      </c>
      <c r="D165" s="14">
        <v>50</v>
      </c>
      <c r="E165" s="14">
        <v>50</v>
      </c>
      <c r="F165" s="14">
        <v>46</v>
      </c>
      <c r="G165" s="14">
        <v>41</v>
      </c>
      <c r="H165" s="14">
        <v>39</v>
      </c>
      <c r="I165" s="14">
        <v>37</v>
      </c>
      <c r="J165" s="7">
        <v>1</v>
      </c>
      <c r="K165" s="7">
        <f>E165/$D165</f>
        <v>1</v>
      </c>
      <c r="L165" s="7">
        <f t="shared" ref="L165:L167" si="297">F165/$D165</f>
        <v>0.92</v>
      </c>
      <c r="M165" s="7">
        <f t="shared" ref="M165:M167" si="298">G165/$D165</f>
        <v>0.82</v>
      </c>
      <c r="N165" s="7">
        <f t="shared" ref="N165:N167" si="299">H165/$D165</f>
        <v>0.78</v>
      </c>
      <c r="O165" s="8">
        <f t="shared" ref="O165:O167" si="300">I165/$D165</f>
        <v>0.74</v>
      </c>
    </row>
    <row r="166" spans="1:16" ht="17" x14ac:dyDescent="0.2">
      <c r="A166" s="55"/>
      <c r="B166" s="63"/>
      <c r="C166" s="41">
        <v>2</v>
      </c>
      <c r="D166" s="15">
        <v>50</v>
      </c>
      <c r="E166" s="15">
        <v>48</v>
      </c>
      <c r="F166" s="15">
        <v>45</v>
      </c>
      <c r="G166" s="15">
        <v>42</v>
      </c>
      <c r="H166" s="15">
        <v>40</v>
      </c>
      <c r="I166" s="15">
        <v>38</v>
      </c>
      <c r="J166" s="9">
        <v>1</v>
      </c>
      <c r="K166" s="9">
        <f t="shared" ref="K166:K167" si="301">E166/$D166</f>
        <v>0.96</v>
      </c>
      <c r="L166" s="9">
        <f t="shared" si="297"/>
        <v>0.9</v>
      </c>
      <c r="M166" s="9">
        <f t="shared" si="298"/>
        <v>0.84</v>
      </c>
      <c r="N166" s="9">
        <f t="shared" si="299"/>
        <v>0.8</v>
      </c>
      <c r="O166" s="10">
        <f t="shared" si="300"/>
        <v>0.76</v>
      </c>
    </row>
    <row r="167" spans="1:16" ht="17" x14ac:dyDescent="0.2">
      <c r="A167" s="55"/>
      <c r="B167" s="63"/>
      <c r="C167" s="41">
        <v>3</v>
      </c>
      <c r="D167" s="15">
        <v>50</v>
      </c>
      <c r="E167" s="15">
        <v>49</v>
      </c>
      <c r="F167" s="15">
        <v>43</v>
      </c>
      <c r="G167" s="15">
        <v>39</v>
      </c>
      <c r="H167" s="15">
        <v>38</v>
      </c>
      <c r="I167" s="15">
        <v>35</v>
      </c>
      <c r="J167" s="9">
        <v>1</v>
      </c>
      <c r="K167" s="9">
        <f t="shared" si="301"/>
        <v>0.98</v>
      </c>
      <c r="L167" s="9">
        <f t="shared" si="297"/>
        <v>0.86</v>
      </c>
      <c r="M167" s="9">
        <f t="shared" si="298"/>
        <v>0.78</v>
      </c>
      <c r="N167" s="9">
        <f t="shared" si="299"/>
        <v>0.76</v>
      </c>
      <c r="O167" s="10">
        <f t="shared" si="300"/>
        <v>0.7</v>
      </c>
    </row>
    <row r="168" spans="1:16" ht="16" x14ac:dyDescent="0.2">
      <c r="A168" s="55"/>
      <c r="B168" s="63"/>
      <c r="C168" s="65" t="s">
        <v>10</v>
      </c>
      <c r="D168" s="65"/>
      <c r="E168" s="65"/>
      <c r="F168" s="65"/>
      <c r="G168" s="65"/>
      <c r="H168" s="65"/>
      <c r="I168" s="65"/>
      <c r="J168" s="9">
        <f>AVERAGE(J165:J167)</f>
        <v>1</v>
      </c>
      <c r="K168" s="19">
        <f t="shared" ref="K168" si="302">AVERAGE(K165:K167)</f>
        <v>0.98</v>
      </c>
      <c r="L168" s="19">
        <f t="shared" ref="L168" si="303">AVERAGE(L165:L167)</f>
        <v>0.89333333333333342</v>
      </c>
      <c r="M168" s="19">
        <f t="shared" ref="M168" si="304">AVERAGE(M165:M167)</f>
        <v>0.81333333333333335</v>
      </c>
      <c r="N168" s="19">
        <f t="shared" ref="N168" si="305">AVERAGE(N165:N167)</f>
        <v>0.77999999999999992</v>
      </c>
      <c r="O168" s="44">
        <f t="shared" ref="O168" si="306">AVERAGE(O165:O167)</f>
        <v>0.73333333333333339</v>
      </c>
    </row>
    <row r="169" spans="1:16" ht="16" x14ac:dyDescent="0.2">
      <c r="A169" s="55"/>
      <c r="B169" s="63"/>
      <c r="C169" s="65" t="s">
        <v>11</v>
      </c>
      <c r="D169" s="65"/>
      <c r="E169" s="65"/>
      <c r="F169" s="65"/>
      <c r="G169" s="65"/>
      <c r="H169" s="65"/>
      <c r="I169" s="65"/>
      <c r="J169" s="9">
        <f>STDEV(J165:J167)</f>
        <v>0</v>
      </c>
      <c r="K169" s="19">
        <f t="shared" ref="K169:O169" si="307">STDEV(K165:K167)</f>
        <v>2.0000000000000018E-2</v>
      </c>
      <c r="L169" s="19">
        <f t="shared" si="307"/>
        <v>3.0550504633038961E-2</v>
      </c>
      <c r="M169" s="19">
        <f t="shared" si="307"/>
        <v>3.0550504633038902E-2</v>
      </c>
      <c r="N169" s="19">
        <f t="shared" si="307"/>
        <v>2.0000000000000018E-2</v>
      </c>
      <c r="O169" s="20">
        <f t="shared" si="307"/>
        <v>3.0550504633038961E-2</v>
      </c>
    </row>
    <row r="170" spans="1:16" ht="17" thickBot="1" x14ac:dyDescent="0.25">
      <c r="A170" s="56"/>
      <c r="B170" s="64"/>
      <c r="C170" s="66" t="s">
        <v>14</v>
      </c>
      <c r="D170" s="66"/>
      <c r="E170" s="66"/>
      <c r="F170" s="66"/>
      <c r="G170" s="66"/>
      <c r="H170" s="66"/>
      <c r="I170" s="66"/>
      <c r="J170" s="11">
        <f>(STDEV(J165:J167))/(SQRT(COUNT(J165:J167)))</f>
        <v>0</v>
      </c>
      <c r="K170" s="21">
        <f t="shared" ref="K170:O170" si="308">(STDEV(K165:K167))/(SQRT(COUNT(K165:K167)))</f>
        <v>1.1547005383792526E-2</v>
      </c>
      <c r="L170" s="21">
        <f t="shared" si="308"/>
        <v>1.7638342073763955E-2</v>
      </c>
      <c r="M170" s="21">
        <f t="shared" si="308"/>
        <v>1.763834207376392E-2</v>
      </c>
      <c r="N170" s="21">
        <f t="shared" si="308"/>
        <v>1.1547005383792526E-2</v>
      </c>
      <c r="O170" s="22">
        <f t="shared" si="308"/>
        <v>1.7638342073763955E-2</v>
      </c>
    </row>
    <row r="171" spans="1:16" ht="20" thickBot="1" x14ac:dyDescent="0.3">
      <c r="A171" s="50"/>
      <c r="B171" s="51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3"/>
    </row>
    <row r="172" spans="1:16" ht="17" x14ac:dyDescent="0.2">
      <c r="A172" s="54" t="s">
        <v>41</v>
      </c>
      <c r="B172" s="57" t="s">
        <v>12</v>
      </c>
      <c r="C172" s="38">
        <v>1</v>
      </c>
      <c r="D172" s="12">
        <v>50</v>
      </c>
      <c r="E172" s="12">
        <v>50</v>
      </c>
      <c r="F172" s="12">
        <v>0</v>
      </c>
      <c r="G172" s="12">
        <v>0</v>
      </c>
      <c r="H172" s="12">
        <v>0</v>
      </c>
      <c r="I172" s="12">
        <v>0</v>
      </c>
      <c r="J172" s="1">
        <v>1</v>
      </c>
      <c r="K172" s="1">
        <f>E172/$D172</f>
        <v>1</v>
      </c>
      <c r="L172" s="1">
        <f t="shared" ref="L172:L174" si="309">F172/$D172</f>
        <v>0</v>
      </c>
      <c r="M172" s="1">
        <f t="shared" ref="M172:M174" si="310">G172/$D172</f>
        <v>0</v>
      </c>
      <c r="N172" s="1">
        <f t="shared" ref="N172:N174" si="311">H172/$D172</f>
        <v>0</v>
      </c>
      <c r="O172" s="2">
        <f t="shared" ref="O172:O174" si="312">I172/$D172</f>
        <v>0</v>
      </c>
    </row>
    <row r="173" spans="1:16" ht="17" x14ac:dyDescent="0.2">
      <c r="A173" s="55"/>
      <c r="B173" s="58"/>
      <c r="C173" s="39">
        <v>2</v>
      </c>
      <c r="D173" s="13">
        <v>50</v>
      </c>
      <c r="E173" s="13">
        <v>47</v>
      </c>
      <c r="F173" s="13">
        <v>0</v>
      </c>
      <c r="G173" s="13">
        <v>0</v>
      </c>
      <c r="H173" s="13">
        <v>0</v>
      </c>
      <c r="I173" s="13">
        <v>0</v>
      </c>
      <c r="J173" s="3">
        <v>1</v>
      </c>
      <c r="K173" s="3">
        <f t="shared" ref="K173:K174" si="313">E173/$D173</f>
        <v>0.94</v>
      </c>
      <c r="L173" s="3">
        <f t="shared" si="309"/>
        <v>0</v>
      </c>
      <c r="M173" s="3">
        <f t="shared" si="310"/>
        <v>0</v>
      </c>
      <c r="N173" s="3">
        <f t="shared" si="311"/>
        <v>0</v>
      </c>
      <c r="O173" s="4">
        <f t="shared" si="312"/>
        <v>0</v>
      </c>
    </row>
    <row r="174" spans="1:16" ht="17" x14ac:dyDescent="0.2">
      <c r="A174" s="55"/>
      <c r="B174" s="58"/>
      <c r="C174" s="39">
        <v>3</v>
      </c>
      <c r="D174" s="13">
        <v>50</v>
      </c>
      <c r="E174" s="13">
        <v>49</v>
      </c>
      <c r="F174" s="13">
        <v>0</v>
      </c>
      <c r="G174" s="13">
        <v>0</v>
      </c>
      <c r="H174" s="13">
        <v>0</v>
      </c>
      <c r="I174" s="13">
        <v>0</v>
      </c>
      <c r="J174" s="3">
        <v>1</v>
      </c>
      <c r="K174" s="3">
        <f t="shared" si="313"/>
        <v>0.98</v>
      </c>
      <c r="L174" s="3">
        <f t="shared" si="309"/>
        <v>0</v>
      </c>
      <c r="M174" s="3">
        <f t="shared" si="310"/>
        <v>0</v>
      </c>
      <c r="N174" s="3">
        <f t="shared" si="311"/>
        <v>0</v>
      </c>
      <c r="O174" s="4">
        <f t="shared" si="312"/>
        <v>0</v>
      </c>
    </row>
    <row r="175" spans="1:16" ht="16" x14ac:dyDescent="0.2">
      <c r="A175" s="55"/>
      <c r="B175" s="58"/>
      <c r="C175" s="60" t="s">
        <v>10</v>
      </c>
      <c r="D175" s="60"/>
      <c r="E175" s="60"/>
      <c r="F175" s="60"/>
      <c r="G175" s="60"/>
      <c r="H175" s="60"/>
      <c r="I175" s="60"/>
      <c r="J175" s="3">
        <f>AVERAGE(J172:J174)</f>
        <v>1</v>
      </c>
      <c r="K175" s="23">
        <f t="shared" ref="K175" si="314">AVERAGE(K172:K174)</f>
        <v>0.97333333333333327</v>
      </c>
      <c r="L175" s="23">
        <f t="shared" ref="L175" si="315">AVERAGE(L172:L174)</f>
        <v>0</v>
      </c>
      <c r="M175" s="23">
        <f t="shared" ref="M175" si="316">AVERAGE(M172:M174)</f>
        <v>0</v>
      </c>
      <c r="N175" s="23">
        <f t="shared" ref="N175" si="317">AVERAGE(N172:N174)</f>
        <v>0</v>
      </c>
      <c r="O175" s="46">
        <f t="shared" ref="O175" si="318">AVERAGE(O172:O174)</f>
        <v>0</v>
      </c>
      <c r="P175" s="27"/>
    </row>
    <row r="176" spans="1:16" ht="16" x14ac:dyDescent="0.2">
      <c r="A176" s="55"/>
      <c r="B176" s="58"/>
      <c r="C176" s="60" t="s">
        <v>11</v>
      </c>
      <c r="D176" s="60"/>
      <c r="E176" s="60"/>
      <c r="F176" s="60"/>
      <c r="G176" s="60"/>
      <c r="H176" s="60"/>
      <c r="I176" s="60"/>
      <c r="J176" s="3">
        <f>STDEV(J172:J174)</f>
        <v>0</v>
      </c>
      <c r="K176" s="23">
        <f t="shared" ref="K176:O176" si="319">STDEV(K172:K174)</f>
        <v>3.0550504633038961E-2</v>
      </c>
      <c r="L176" s="23">
        <f t="shared" si="319"/>
        <v>0</v>
      </c>
      <c r="M176" s="23">
        <f t="shared" si="319"/>
        <v>0</v>
      </c>
      <c r="N176" s="23">
        <f t="shared" si="319"/>
        <v>0</v>
      </c>
      <c r="O176" s="24">
        <f t="shared" si="319"/>
        <v>0</v>
      </c>
      <c r="P176" s="27"/>
    </row>
    <row r="177" spans="1:15" ht="17" thickBot="1" x14ac:dyDescent="0.25">
      <c r="A177" s="55"/>
      <c r="B177" s="59"/>
      <c r="C177" s="61" t="s">
        <v>14</v>
      </c>
      <c r="D177" s="61"/>
      <c r="E177" s="61"/>
      <c r="F177" s="61"/>
      <c r="G177" s="61"/>
      <c r="H177" s="61"/>
      <c r="I177" s="61"/>
      <c r="J177" s="5">
        <f>(STDEV(J172:J174))/(SQRT(COUNT(J172:J174)))</f>
        <v>0</v>
      </c>
      <c r="K177" s="25">
        <f t="shared" ref="K177:O177" si="320">(STDEV(K172:K174))/(SQRT(COUNT(K172:K174)))</f>
        <v>1.7638342073763955E-2</v>
      </c>
      <c r="L177" s="25">
        <f t="shared" si="320"/>
        <v>0</v>
      </c>
      <c r="M177" s="25">
        <f t="shared" si="320"/>
        <v>0</v>
      </c>
      <c r="N177" s="25">
        <f t="shared" si="320"/>
        <v>0</v>
      </c>
      <c r="O177" s="26">
        <f t="shared" si="320"/>
        <v>0</v>
      </c>
    </row>
    <row r="178" spans="1:15" ht="17" x14ac:dyDescent="0.2">
      <c r="A178" s="55"/>
      <c r="B178" s="62" t="s">
        <v>13</v>
      </c>
      <c r="C178" s="40">
        <v>1</v>
      </c>
      <c r="D178" s="14">
        <v>50</v>
      </c>
      <c r="E178" s="14">
        <v>48</v>
      </c>
      <c r="F178" s="14">
        <v>45</v>
      </c>
      <c r="G178" s="14">
        <v>41</v>
      </c>
      <c r="H178" s="14">
        <v>40</v>
      </c>
      <c r="I178" s="14">
        <v>37</v>
      </c>
      <c r="J178" s="7">
        <v>1</v>
      </c>
      <c r="K178" s="7">
        <f>E178/$D178</f>
        <v>0.96</v>
      </c>
      <c r="L178" s="7">
        <f t="shared" ref="L178:L180" si="321">F178/$D178</f>
        <v>0.9</v>
      </c>
      <c r="M178" s="7">
        <f t="shared" ref="M178:M180" si="322">G178/$D178</f>
        <v>0.82</v>
      </c>
      <c r="N178" s="7">
        <f t="shared" ref="N178:N180" si="323">H178/$D178</f>
        <v>0.8</v>
      </c>
      <c r="O178" s="8">
        <f t="shared" ref="O178:O180" si="324">I178/$D178</f>
        <v>0.74</v>
      </c>
    </row>
    <row r="179" spans="1:15" ht="17" x14ac:dyDescent="0.2">
      <c r="A179" s="55"/>
      <c r="B179" s="63"/>
      <c r="C179" s="41">
        <v>2</v>
      </c>
      <c r="D179" s="15">
        <v>50</v>
      </c>
      <c r="E179" s="15">
        <v>50</v>
      </c>
      <c r="F179" s="15">
        <v>45</v>
      </c>
      <c r="G179" s="15">
        <v>42</v>
      </c>
      <c r="H179" s="15">
        <v>37</v>
      </c>
      <c r="I179" s="15">
        <v>36</v>
      </c>
      <c r="J179" s="9">
        <v>1</v>
      </c>
      <c r="K179" s="9">
        <f t="shared" ref="K179:K180" si="325">E179/$D179</f>
        <v>1</v>
      </c>
      <c r="L179" s="9">
        <f t="shared" si="321"/>
        <v>0.9</v>
      </c>
      <c r="M179" s="9">
        <f t="shared" si="322"/>
        <v>0.84</v>
      </c>
      <c r="N179" s="9">
        <f t="shared" si="323"/>
        <v>0.74</v>
      </c>
      <c r="O179" s="10">
        <f t="shared" si="324"/>
        <v>0.72</v>
      </c>
    </row>
    <row r="180" spans="1:15" ht="17" x14ac:dyDescent="0.2">
      <c r="A180" s="55"/>
      <c r="B180" s="63"/>
      <c r="C180" s="41">
        <v>3</v>
      </c>
      <c r="D180" s="15">
        <v>50</v>
      </c>
      <c r="E180" s="15">
        <v>47</v>
      </c>
      <c r="F180" s="15">
        <v>44</v>
      </c>
      <c r="G180" s="15">
        <v>38</v>
      </c>
      <c r="H180" s="15">
        <v>37</v>
      </c>
      <c r="I180" s="15">
        <v>35</v>
      </c>
      <c r="J180" s="9">
        <v>1</v>
      </c>
      <c r="K180" s="9">
        <f t="shared" si="325"/>
        <v>0.94</v>
      </c>
      <c r="L180" s="9">
        <f t="shared" si="321"/>
        <v>0.88</v>
      </c>
      <c r="M180" s="9">
        <f t="shared" si="322"/>
        <v>0.76</v>
      </c>
      <c r="N180" s="9">
        <f t="shared" si="323"/>
        <v>0.74</v>
      </c>
      <c r="O180" s="10">
        <f t="shared" si="324"/>
        <v>0.7</v>
      </c>
    </row>
    <row r="181" spans="1:15" ht="16" x14ac:dyDescent="0.2">
      <c r="A181" s="55"/>
      <c r="B181" s="63"/>
      <c r="C181" s="65" t="s">
        <v>10</v>
      </c>
      <c r="D181" s="65"/>
      <c r="E181" s="65"/>
      <c r="F181" s="65"/>
      <c r="G181" s="65"/>
      <c r="H181" s="65"/>
      <c r="I181" s="65"/>
      <c r="J181" s="9">
        <f>AVERAGE(J178:J180)</f>
        <v>1</v>
      </c>
      <c r="K181" s="19">
        <f t="shared" ref="K181" si="326">AVERAGE(K178:K180)</f>
        <v>0.96666666666666667</v>
      </c>
      <c r="L181" s="19">
        <f t="shared" ref="L181" si="327">AVERAGE(L178:L180)</f>
        <v>0.89333333333333342</v>
      </c>
      <c r="M181" s="19">
        <f t="shared" ref="M181" si="328">AVERAGE(M178:M180)</f>
        <v>0.80666666666666664</v>
      </c>
      <c r="N181" s="19">
        <f t="shared" ref="N181" si="329">AVERAGE(N178:N180)</f>
        <v>0.76000000000000012</v>
      </c>
      <c r="O181" s="44">
        <f t="shared" ref="O181" si="330">AVERAGE(O178:O180)</f>
        <v>0.72000000000000008</v>
      </c>
    </row>
    <row r="182" spans="1:15" ht="16" x14ac:dyDescent="0.2">
      <c r="A182" s="55"/>
      <c r="B182" s="63"/>
      <c r="C182" s="65" t="s">
        <v>11</v>
      </c>
      <c r="D182" s="65"/>
      <c r="E182" s="65"/>
      <c r="F182" s="65"/>
      <c r="G182" s="65"/>
      <c r="H182" s="65"/>
      <c r="I182" s="65"/>
      <c r="J182" s="9">
        <f>STDEV(J178:J180)</f>
        <v>0</v>
      </c>
      <c r="K182" s="19">
        <f t="shared" ref="K182:O182" si="331">STDEV(K178:K180)</f>
        <v>3.0550504633038961E-2</v>
      </c>
      <c r="L182" s="19">
        <f t="shared" si="331"/>
        <v>1.1547005383792525E-2</v>
      </c>
      <c r="M182" s="19">
        <f t="shared" si="331"/>
        <v>4.1633319989322626E-2</v>
      </c>
      <c r="N182" s="19">
        <f t="shared" si="331"/>
        <v>3.4641016151377581E-2</v>
      </c>
      <c r="O182" s="20">
        <f t="shared" si="331"/>
        <v>2.0000000000000018E-2</v>
      </c>
    </row>
    <row r="183" spans="1:15" ht="17" thickBot="1" x14ac:dyDescent="0.25">
      <c r="A183" s="56"/>
      <c r="B183" s="64"/>
      <c r="C183" s="66" t="s">
        <v>14</v>
      </c>
      <c r="D183" s="66"/>
      <c r="E183" s="66"/>
      <c r="F183" s="66"/>
      <c r="G183" s="66"/>
      <c r="H183" s="66"/>
      <c r="I183" s="66"/>
      <c r="J183" s="11">
        <f>(STDEV(J178:J180))/(SQRT(COUNT(J178:J180)))</f>
        <v>0</v>
      </c>
      <c r="K183" s="21">
        <f t="shared" ref="K183:O183" si="332">(STDEV(K178:K180))/(SQRT(COUNT(K178:K180)))</f>
        <v>1.7638342073763955E-2</v>
      </c>
      <c r="L183" s="21">
        <f t="shared" si="332"/>
        <v>6.6666666666666723E-3</v>
      </c>
      <c r="M183" s="21">
        <f t="shared" si="332"/>
        <v>2.4037008503093246E-2</v>
      </c>
      <c r="N183" s="21">
        <f t="shared" si="332"/>
        <v>2.0000000000000021E-2</v>
      </c>
      <c r="O183" s="22">
        <f t="shared" si="332"/>
        <v>1.1547005383792526E-2</v>
      </c>
    </row>
    <row r="184" spans="1:15" ht="20" thickBot="1" x14ac:dyDescent="0.3">
      <c r="A184" s="50"/>
      <c r="B184" s="51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3"/>
    </row>
    <row r="185" spans="1:15" ht="17" x14ac:dyDescent="0.2">
      <c r="A185" s="54" t="s">
        <v>42</v>
      </c>
      <c r="B185" s="57" t="s">
        <v>12</v>
      </c>
      <c r="C185" s="38">
        <v>1</v>
      </c>
      <c r="D185" s="12">
        <v>50</v>
      </c>
      <c r="E185" s="12">
        <v>47</v>
      </c>
      <c r="F185" s="12">
        <v>0</v>
      </c>
      <c r="G185" s="12">
        <v>0</v>
      </c>
      <c r="H185" s="12">
        <v>0</v>
      </c>
      <c r="I185" s="12">
        <v>0</v>
      </c>
      <c r="J185" s="1">
        <v>1</v>
      </c>
      <c r="K185" s="1">
        <f>E185/$D185</f>
        <v>0.94</v>
      </c>
      <c r="L185" s="1">
        <f t="shared" ref="L185:L187" si="333">F185/$D185</f>
        <v>0</v>
      </c>
      <c r="M185" s="1">
        <f t="shared" ref="M185:M187" si="334">G185/$D185</f>
        <v>0</v>
      </c>
      <c r="N185" s="1">
        <f t="shared" ref="N185:N187" si="335">H185/$D185</f>
        <v>0</v>
      </c>
      <c r="O185" s="2">
        <f t="shared" ref="O185:O187" si="336">I185/$D185</f>
        <v>0</v>
      </c>
    </row>
    <row r="186" spans="1:15" ht="17" x14ac:dyDescent="0.2">
      <c r="A186" s="55"/>
      <c r="B186" s="58"/>
      <c r="C186" s="39">
        <v>2</v>
      </c>
      <c r="D186" s="13">
        <v>50</v>
      </c>
      <c r="E186" s="13">
        <v>49</v>
      </c>
      <c r="F186" s="13">
        <v>0</v>
      </c>
      <c r="G186" s="13">
        <v>0</v>
      </c>
      <c r="H186" s="13">
        <v>0</v>
      </c>
      <c r="I186" s="13">
        <v>0</v>
      </c>
      <c r="J186" s="3">
        <v>1</v>
      </c>
      <c r="K186" s="3">
        <f t="shared" ref="K186:K187" si="337">E186/$D186</f>
        <v>0.98</v>
      </c>
      <c r="L186" s="3">
        <f t="shared" si="333"/>
        <v>0</v>
      </c>
      <c r="M186" s="3">
        <f t="shared" si="334"/>
        <v>0</v>
      </c>
      <c r="N186" s="3">
        <f t="shared" si="335"/>
        <v>0</v>
      </c>
      <c r="O186" s="4">
        <f t="shared" si="336"/>
        <v>0</v>
      </c>
    </row>
    <row r="187" spans="1:15" ht="17" x14ac:dyDescent="0.2">
      <c r="A187" s="55"/>
      <c r="B187" s="58"/>
      <c r="C187" s="39">
        <v>3</v>
      </c>
      <c r="D187" s="13">
        <v>50</v>
      </c>
      <c r="E187" s="13">
        <v>50</v>
      </c>
      <c r="F187" s="13">
        <v>0</v>
      </c>
      <c r="G187" s="13">
        <v>0</v>
      </c>
      <c r="H187" s="13">
        <v>0</v>
      </c>
      <c r="I187" s="13">
        <v>0</v>
      </c>
      <c r="J187" s="3">
        <v>1</v>
      </c>
      <c r="K187" s="3">
        <f t="shared" si="337"/>
        <v>1</v>
      </c>
      <c r="L187" s="3">
        <f t="shared" si="333"/>
        <v>0</v>
      </c>
      <c r="M187" s="3">
        <f t="shared" si="334"/>
        <v>0</v>
      </c>
      <c r="N187" s="3">
        <f t="shared" si="335"/>
        <v>0</v>
      </c>
      <c r="O187" s="4">
        <f t="shared" si="336"/>
        <v>0</v>
      </c>
    </row>
    <row r="188" spans="1:15" ht="16" x14ac:dyDescent="0.2">
      <c r="A188" s="55"/>
      <c r="B188" s="58"/>
      <c r="C188" s="60" t="s">
        <v>10</v>
      </c>
      <c r="D188" s="60"/>
      <c r="E188" s="60"/>
      <c r="F188" s="60"/>
      <c r="G188" s="60"/>
      <c r="H188" s="60"/>
      <c r="I188" s="60"/>
      <c r="J188" s="3">
        <f>AVERAGE(J185:J187)</f>
        <v>1</v>
      </c>
      <c r="K188" s="23">
        <f t="shared" ref="K188" si="338">AVERAGE(K185:K187)</f>
        <v>0.97333333333333327</v>
      </c>
      <c r="L188" s="23">
        <f t="shared" ref="L188" si="339">AVERAGE(L185:L187)</f>
        <v>0</v>
      </c>
      <c r="M188" s="23">
        <f t="shared" ref="M188" si="340">AVERAGE(M185:M187)</f>
        <v>0</v>
      </c>
      <c r="N188" s="23">
        <f t="shared" ref="N188" si="341">AVERAGE(N185:N187)</f>
        <v>0</v>
      </c>
      <c r="O188" s="46">
        <f t="shared" ref="O188" si="342">AVERAGE(O185:O187)</f>
        <v>0</v>
      </c>
    </row>
    <row r="189" spans="1:15" ht="16" x14ac:dyDescent="0.2">
      <c r="A189" s="55"/>
      <c r="B189" s="58"/>
      <c r="C189" s="60" t="s">
        <v>11</v>
      </c>
      <c r="D189" s="60"/>
      <c r="E189" s="60"/>
      <c r="F189" s="60"/>
      <c r="G189" s="60"/>
      <c r="H189" s="60"/>
      <c r="I189" s="60"/>
      <c r="J189" s="3">
        <f>STDEV(J185:J187)</f>
        <v>0</v>
      </c>
      <c r="K189" s="23">
        <f t="shared" ref="K189:O189" si="343">STDEV(K185:K187)</f>
        <v>3.0550504633038961E-2</v>
      </c>
      <c r="L189" s="23">
        <f t="shared" si="343"/>
        <v>0</v>
      </c>
      <c r="M189" s="23">
        <f t="shared" si="343"/>
        <v>0</v>
      </c>
      <c r="N189" s="23">
        <f t="shared" si="343"/>
        <v>0</v>
      </c>
      <c r="O189" s="24">
        <f t="shared" si="343"/>
        <v>0</v>
      </c>
    </row>
    <row r="190" spans="1:15" ht="17" thickBot="1" x14ac:dyDescent="0.25">
      <c r="A190" s="55"/>
      <c r="B190" s="59"/>
      <c r="C190" s="61" t="s">
        <v>14</v>
      </c>
      <c r="D190" s="61"/>
      <c r="E190" s="61"/>
      <c r="F190" s="61"/>
      <c r="G190" s="61"/>
      <c r="H190" s="61"/>
      <c r="I190" s="61"/>
      <c r="J190" s="5">
        <f>(STDEV(J185:J187))/(SQRT(COUNT(J185:J187)))</f>
        <v>0</v>
      </c>
      <c r="K190" s="25">
        <f t="shared" ref="K190:O190" si="344">(STDEV(K185:K187))/(SQRT(COUNT(K185:K187)))</f>
        <v>1.7638342073763955E-2</v>
      </c>
      <c r="L190" s="25">
        <f t="shared" si="344"/>
        <v>0</v>
      </c>
      <c r="M190" s="25">
        <f t="shared" si="344"/>
        <v>0</v>
      </c>
      <c r="N190" s="25">
        <f t="shared" si="344"/>
        <v>0</v>
      </c>
      <c r="O190" s="26">
        <f t="shared" si="344"/>
        <v>0</v>
      </c>
    </row>
    <row r="191" spans="1:15" ht="17" x14ac:dyDescent="0.2">
      <c r="A191" s="55"/>
      <c r="B191" s="62" t="s">
        <v>13</v>
      </c>
      <c r="C191" s="40">
        <v>1</v>
      </c>
      <c r="D191" s="14">
        <v>50</v>
      </c>
      <c r="E191" s="14">
        <v>50</v>
      </c>
      <c r="F191" s="14">
        <v>45</v>
      </c>
      <c r="G191" s="14">
        <v>41</v>
      </c>
      <c r="H191" s="14">
        <v>38</v>
      </c>
      <c r="I191" s="14">
        <v>37</v>
      </c>
      <c r="J191" s="7">
        <v>1</v>
      </c>
      <c r="K191" s="7">
        <f>E191/$D191</f>
        <v>1</v>
      </c>
      <c r="L191" s="7">
        <f t="shared" ref="L191:L193" si="345">F191/$D191</f>
        <v>0.9</v>
      </c>
      <c r="M191" s="7">
        <f t="shared" ref="M191:M193" si="346">G191/$D191</f>
        <v>0.82</v>
      </c>
      <c r="N191" s="7">
        <f t="shared" ref="N191:N193" si="347">H191/$D191</f>
        <v>0.76</v>
      </c>
      <c r="O191" s="8">
        <f t="shared" ref="O191:O193" si="348">I191/$D191</f>
        <v>0.74</v>
      </c>
    </row>
    <row r="192" spans="1:15" ht="17" x14ac:dyDescent="0.2">
      <c r="A192" s="55"/>
      <c r="B192" s="63"/>
      <c r="C192" s="41">
        <v>2</v>
      </c>
      <c r="D192" s="15">
        <v>50</v>
      </c>
      <c r="E192" s="15">
        <v>48</v>
      </c>
      <c r="F192" s="15">
        <v>44</v>
      </c>
      <c r="G192" s="15">
        <v>42</v>
      </c>
      <c r="H192" s="15">
        <v>40</v>
      </c>
      <c r="I192" s="15">
        <v>37</v>
      </c>
      <c r="J192" s="9">
        <v>1</v>
      </c>
      <c r="K192" s="9">
        <f t="shared" ref="K192:K193" si="349">E192/$D192</f>
        <v>0.96</v>
      </c>
      <c r="L192" s="9">
        <f t="shared" si="345"/>
        <v>0.88</v>
      </c>
      <c r="M192" s="9">
        <f t="shared" si="346"/>
        <v>0.84</v>
      </c>
      <c r="N192" s="9">
        <f t="shared" si="347"/>
        <v>0.8</v>
      </c>
      <c r="O192" s="10">
        <f t="shared" si="348"/>
        <v>0.74</v>
      </c>
    </row>
    <row r="193" spans="1:15" ht="17" x14ac:dyDescent="0.2">
      <c r="A193" s="55"/>
      <c r="B193" s="63"/>
      <c r="C193" s="41">
        <v>3</v>
      </c>
      <c r="D193" s="15">
        <v>50</v>
      </c>
      <c r="E193" s="15">
        <v>49</v>
      </c>
      <c r="F193" s="15">
        <v>48</v>
      </c>
      <c r="G193" s="15">
        <v>44</v>
      </c>
      <c r="H193" s="15">
        <v>43</v>
      </c>
      <c r="I193" s="15">
        <v>41</v>
      </c>
      <c r="J193" s="9">
        <v>1</v>
      </c>
      <c r="K193" s="9">
        <f t="shared" si="349"/>
        <v>0.98</v>
      </c>
      <c r="L193" s="9">
        <f t="shared" si="345"/>
        <v>0.96</v>
      </c>
      <c r="M193" s="9">
        <f t="shared" si="346"/>
        <v>0.88</v>
      </c>
      <c r="N193" s="9">
        <f t="shared" si="347"/>
        <v>0.86</v>
      </c>
      <c r="O193" s="10">
        <f t="shared" si="348"/>
        <v>0.82</v>
      </c>
    </row>
    <row r="194" spans="1:15" ht="16" x14ac:dyDescent="0.2">
      <c r="A194" s="55"/>
      <c r="B194" s="63"/>
      <c r="C194" s="65" t="s">
        <v>10</v>
      </c>
      <c r="D194" s="65"/>
      <c r="E194" s="65"/>
      <c r="F194" s="65"/>
      <c r="G194" s="65"/>
      <c r="H194" s="65"/>
      <c r="I194" s="65"/>
      <c r="J194" s="9">
        <f>AVERAGE(J191:J193)</f>
        <v>1</v>
      </c>
      <c r="K194" s="19">
        <f t="shared" ref="K194" si="350">AVERAGE(K191:K193)</f>
        <v>0.98</v>
      </c>
      <c r="L194" s="19">
        <f t="shared" ref="L194" si="351">AVERAGE(L191:L193)</f>
        <v>0.91333333333333344</v>
      </c>
      <c r="M194" s="19">
        <f t="shared" ref="M194" si="352">AVERAGE(M191:M193)</f>
        <v>0.84666666666666668</v>
      </c>
      <c r="N194" s="19">
        <f t="shared" ref="N194" si="353">AVERAGE(N191:N193)</f>
        <v>0.80666666666666664</v>
      </c>
      <c r="O194" s="44">
        <f t="shared" ref="O194" si="354">AVERAGE(O191:O193)</f>
        <v>0.76666666666666661</v>
      </c>
    </row>
    <row r="195" spans="1:15" ht="16" x14ac:dyDescent="0.2">
      <c r="A195" s="55"/>
      <c r="B195" s="63"/>
      <c r="C195" s="65" t="s">
        <v>11</v>
      </c>
      <c r="D195" s="65"/>
      <c r="E195" s="65"/>
      <c r="F195" s="65"/>
      <c r="G195" s="65"/>
      <c r="H195" s="65"/>
      <c r="I195" s="65"/>
      <c r="J195" s="9">
        <f>STDEV(J191:J193)</f>
        <v>0</v>
      </c>
      <c r="K195" s="19">
        <f t="shared" ref="K195:O195" si="355">STDEV(K191:K193)</f>
        <v>2.0000000000000018E-2</v>
      </c>
      <c r="L195" s="19">
        <f t="shared" si="355"/>
        <v>4.1633319989322626E-2</v>
      </c>
      <c r="M195" s="19">
        <f t="shared" si="355"/>
        <v>3.0550504633038961E-2</v>
      </c>
      <c r="N195" s="19">
        <f t="shared" si="355"/>
        <v>5.0332229568471651E-2</v>
      </c>
      <c r="O195" s="20">
        <f t="shared" si="355"/>
        <v>4.6188021535170036E-2</v>
      </c>
    </row>
    <row r="196" spans="1:15" ht="17" thickBot="1" x14ac:dyDescent="0.25">
      <c r="A196" s="56"/>
      <c r="B196" s="64"/>
      <c r="C196" s="66" t="s">
        <v>14</v>
      </c>
      <c r="D196" s="66"/>
      <c r="E196" s="66"/>
      <c r="F196" s="66"/>
      <c r="G196" s="66"/>
      <c r="H196" s="66"/>
      <c r="I196" s="66"/>
      <c r="J196" s="11">
        <f>(STDEV(J191:J193))/(SQRT(COUNT(J191:J193)))</f>
        <v>0</v>
      </c>
      <c r="K196" s="21">
        <f t="shared" ref="K196:O196" si="356">(STDEV(K191:K193))/(SQRT(COUNT(K191:K193)))</f>
        <v>1.1547005383792526E-2</v>
      </c>
      <c r="L196" s="21">
        <f t="shared" si="356"/>
        <v>2.4037008503093246E-2</v>
      </c>
      <c r="M196" s="21">
        <f t="shared" si="356"/>
        <v>1.7638342073763955E-2</v>
      </c>
      <c r="N196" s="21">
        <f t="shared" si="356"/>
        <v>2.9059326290271151E-2</v>
      </c>
      <c r="O196" s="22">
        <f t="shared" si="356"/>
        <v>2.6666666666666655E-2</v>
      </c>
    </row>
    <row r="197" spans="1:15" ht="20" thickBot="1" x14ac:dyDescent="0.3">
      <c r="A197" s="50"/>
      <c r="B197" s="51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3"/>
    </row>
    <row r="198" spans="1:15" ht="17" x14ac:dyDescent="0.2">
      <c r="A198" s="54" t="s">
        <v>43</v>
      </c>
      <c r="B198" s="57" t="s">
        <v>12</v>
      </c>
      <c r="C198" s="38">
        <v>1</v>
      </c>
      <c r="D198" s="12">
        <v>50</v>
      </c>
      <c r="E198" s="12">
        <v>50</v>
      </c>
      <c r="F198" s="12">
        <v>0</v>
      </c>
      <c r="G198" s="12">
        <v>0</v>
      </c>
      <c r="H198" s="12">
        <v>0</v>
      </c>
      <c r="I198" s="12">
        <v>0</v>
      </c>
      <c r="J198" s="1">
        <v>1</v>
      </c>
      <c r="K198" s="1">
        <f>E198/$D198</f>
        <v>1</v>
      </c>
      <c r="L198" s="1">
        <f t="shared" ref="L198:L200" si="357">F198/$D198</f>
        <v>0</v>
      </c>
      <c r="M198" s="1">
        <f t="shared" ref="M198:M200" si="358">G198/$D198</f>
        <v>0</v>
      </c>
      <c r="N198" s="1">
        <f t="shared" ref="N198:N200" si="359">H198/$D198</f>
        <v>0</v>
      </c>
      <c r="O198" s="2">
        <f t="shared" ref="O198:O200" si="360">I198/$D198</f>
        <v>0</v>
      </c>
    </row>
    <row r="199" spans="1:15" ht="17" x14ac:dyDescent="0.2">
      <c r="A199" s="55"/>
      <c r="B199" s="58"/>
      <c r="C199" s="39">
        <v>2</v>
      </c>
      <c r="D199" s="13">
        <v>50</v>
      </c>
      <c r="E199" s="13">
        <v>47</v>
      </c>
      <c r="F199" s="13">
        <v>0</v>
      </c>
      <c r="G199" s="13">
        <v>0</v>
      </c>
      <c r="H199" s="13">
        <v>0</v>
      </c>
      <c r="I199" s="13">
        <v>0</v>
      </c>
      <c r="J199" s="3">
        <v>1</v>
      </c>
      <c r="K199" s="3">
        <f t="shared" ref="K199:K200" si="361">E199/$D199</f>
        <v>0.94</v>
      </c>
      <c r="L199" s="3">
        <f t="shared" si="357"/>
        <v>0</v>
      </c>
      <c r="M199" s="3">
        <f t="shared" si="358"/>
        <v>0</v>
      </c>
      <c r="N199" s="3">
        <f t="shared" si="359"/>
        <v>0</v>
      </c>
      <c r="O199" s="4">
        <f t="shared" si="360"/>
        <v>0</v>
      </c>
    </row>
    <row r="200" spans="1:15" ht="17" x14ac:dyDescent="0.2">
      <c r="A200" s="55"/>
      <c r="B200" s="58"/>
      <c r="C200" s="39">
        <v>3</v>
      </c>
      <c r="D200" s="13">
        <v>50</v>
      </c>
      <c r="E200" s="13">
        <v>48</v>
      </c>
      <c r="F200" s="13">
        <v>0</v>
      </c>
      <c r="G200" s="13">
        <v>0</v>
      </c>
      <c r="H200" s="13">
        <v>0</v>
      </c>
      <c r="I200" s="13">
        <v>0</v>
      </c>
      <c r="J200" s="3">
        <v>1</v>
      </c>
      <c r="K200" s="3">
        <f t="shared" si="361"/>
        <v>0.96</v>
      </c>
      <c r="L200" s="3">
        <f t="shared" si="357"/>
        <v>0</v>
      </c>
      <c r="M200" s="3">
        <f t="shared" si="358"/>
        <v>0</v>
      </c>
      <c r="N200" s="3">
        <f t="shared" si="359"/>
        <v>0</v>
      </c>
      <c r="O200" s="4">
        <f t="shared" si="360"/>
        <v>0</v>
      </c>
    </row>
    <row r="201" spans="1:15" ht="16" x14ac:dyDescent="0.2">
      <c r="A201" s="55"/>
      <c r="B201" s="58"/>
      <c r="C201" s="60" t="s">
        <v>10</v>
      </c>
      <c r="D201" s="60"/>
      <c r="E201" s="60"/>
      <c r="F201" s="60"/>
      <c r="G201" s="60"/>
      <c r="H201" s="60"/>
      <c r="I201" s="60"/>
      <c r="J201" s="3">
        <f>AVERAGE(J198:J200)</f>
        <v>1</v>
      </c>
      <c r="K201" s="23">
        <f t="shared" ref="K201" si="362">AVERAGE(K198:K200)</f>
        <v>0.96666666666666667</v>
      </c>
      <c r="L201" s="23">
        <f t="shared" ref="L201" si="363">AVERAGE(L198:L200)</f>
        <v>0</v>
      </c>
      <c r="M201" s="23">
        <f t="shared" ref="M201" si="364">AVERAGE(M198:M200)</f>
        <v>0</v>
      </c>
      <c r="N201" s="23">
        <f t="shared" ref="N201" si="365">AVERAGE(N198:N200)</f>
        <v>0</v>
      </c>
      <c r="O201" s="46">
        <f t="shared" ref="O201" si="366">AVERAGE(O198:O200)</f>
        <v>0</v>
      </c>
    </row>
    <row r="202" spans="1:15" ht="16" x14ac:dyDescent="0.2">
      <c r="A202" s="55"/>
      <c r="B202" s="58"/>
      <c r="C202" s="60" t="s">
        <v>11</v>
      </c>
      <c r="D202" s="60"/>
      <c r="E202" s="60"/>
      <c r="F202" s="60"/>
      <c r="G202" s="60"/>
      <c r="H202" s="60"/>
      <c r="I202" s="60"/>
      <c r="J202" s="3">
        <f>STDEV(J198:J200)</f>
        <v>0</v>
      </c>
      <c r="K202" s="23">
        <f t="shared" ref="K202:O202" si="367">STDEV(K198:K200)</f>
        <v>3.0550504633038961E-2</v>
      </c>
      <c r="L202" s="23">
        <f t="shared" si="367"/>
        <v>0</v>
      </c>
      <c r="M202" s="23">
        <f t="shared" si="367"/>
        <v>0</v>
      </c>
      <c r="N202" s="23">
        <f t="shared" si="367"/>
        <v>0</v>
      </c>
      <c r="O202" s="24">
        <f t="shared" si="367"/>
        <v>0</v>
      </c>
    </row>
    <row r="203" spans="1:15" ht="17" thickBot="1" x14ac:dyDescent="0.25">
      <c r="A203" s="55"/>
      <c r="B203" s="59"/>
      <c r="C203" s="61" t="s">
        <v>14</v>
      </c>
      <c r="D203" s="61"/>
      <c r="E203" s="61"/>
      <c r="F203" s="61"/>
      <c r="G203" s="61"/>
      <c r="H203" s="61"/>
      <c r="I203" s="61"/>
      <c r="J203" s="5">
        <f>(STDEV(J198:J200))/(SQRT(COUNT(J198:J200)))</f>
        <v>0</v>
      </c>
      <c r="K203" s="25">
        <f t="shared" ref="K203:O203" si="368">(STDEV(K198:K200))/(SQRT(COUNT(K198:K200)))</f>
        <v>1.7638342073763955E-2</v>
      </c>
      <c r="L203" s="25">
        <f t="shared" si="368"/>
        <v>0</v>
      </c>
      <c r="M203" s="25">
        <f t="shared" si="368"/>
        <v>0</v>
      </c>
      <c r="N203" s="25">
        <f t="shared" si="368"/>
        <v>0</v>
      </c>
      <c r="O203" s="26">
        <f t="shared" si="368"/>
        <v>0</v>
      </c>
    </row>
    <row r="204" spans="1:15" ht="17" x14ac:dyDescent="0.2">
      <c r="A204" s="55"/>
      <c r="B204" s="62" t="s">
        <v>13</v>
      </c>
      <c r="C204" s="40">
        <v>1</v>
      </c>
      <c r="D204" s="14">
        <v>50</v>
      </c>
      <c r="E204" s="14">
        <v>50</v>
      </c>
      <c r="F204" s="14">
        <v>47</v>
      </c>
      <c r="G204" s="14">
        <v>44</v>
      </c>
      <c r="H204" s="14">
        <v>41</v>
      </c>
      <c r="I204" s="14">
        <v>39</v>
      </c>
      <c r="J204" s="7">
        <v>1</v>
      </c>
      <c r="K204" s="7">
        <f>E204/$D204</f>
        <v>1</v>
      </c>
      <c r="L204" s="7">
        <f t="shared" ref="L204:L206" si="369">F204/$D204</f>
        <v>0.94</v>
      </c>
      <c r="M204" s="7">
        <f t="shared" ref="M204:M206" si="370">G204/$D204</f>
        <v>0.88</v>
      </c>
      <c r="N204" s="7">
        <f t="shared" ref="N204:N206" si="371">H204/$D204</f>
        <v>0.82</v>
      </c>
      <c r="O204" s="8">
        <f t="shared" ref="O204:O206" si="372">I204/$D204</f>
        <v>0.78</v>
      </c>
    </row>
    <row r="205" spans="1:15" ht="17" x14ac:dyDescent="0.2">
      <c r="A205" s="55"/>
      <c r="B205" s="63"/>
      <c r="C205" s="41">
        <v>2</v>
      </c>
      <c r="D205" s="15">
        <v>50</v>
      </c>
      <c r="E205" s="15">
        <v>48</v>
      </c>
      <c r="F205" s="15">
        <v>45</v>
      </c>
      <c r="G205" s="15">
        <v>43</v>
      </c>
      <c r="H205" s="15">
        <v>43</v>
      </c>
      <c r="I205" s="15">
        <v>41</v>
      </c>
      <c r="J205" s="9">
        <v>1</v>
      </c>
      <c r="K205" s="9">
        <f t="shared" ref="K205:K206" si="373">E205/$D205</f>
        <v>0.96</v>
      </c>
      <c r="L205" s="9">
        <f t="shared" si="369"/>
        <v>0.9</v>
      </c>
      <c r="M205" s="9">
        <f t="shared" si="370"/>
        <v>0.86</v>
      </c>
      <c r="N205" s="9">
        <f t="shared" si="371"/>
        <v>0.86</v>
      </c>
      <c r="O205" s="10">
        <f t="shared" si="372"/>
        <v>0.82</v>
      </c>
    </row>
    <row r="206" spans="1:15" ht="17" x14ac:dyDescent="0.2">
      <c r="A206" s="55"/>
      <c r="B206" s="63"/>
      <c r="C206" s="41">
        <v>3</v>
      </c>
      <c r="D206" s="15">
        <v>50</v>
      </c>
      <c r="E206" s="15">
        <v>49</v>
      </c>
      <c r="F206" s="15">
        <v>47</v>
      </c>
      <c r="G206" s="15">
        <v>42</v>
      </c>
      <c r="H206" s="15">
        <v>38</v>
      </c>
      <c r="I206" s="15">
        <v>37</v>
      </c>
      <c r="J206" s="9">
        <v>1</v>
      </c>
      <c r="K206" s="9">
        <f t="shared" si="373"/>
        <v>0.98</v>
      </c>
      <c r="L206" s="9">
        <f t="shared" si="369"/>
        <v>0.94</v>
      </c>
      <c r="M206" s="9">
        <f t="shared" si="370"/>
        <v>0.84</v>
      </c>
      <c r="N206" s="9">
        <f t="shared" si="371"/>
        <v>0.76</v>
      </c>
      <c r="O206" s="10">
        <f t="shared" si="372"/>
        <v>0.74</v>
      </c>
    </row>
    <row r="207" spans="1:15" ht="16" x14ac:dyDescent="0.2">
      <c r="A207" s="55"/>
      <c r="B207" s="63"/>
      <c r="C207" s="65" t="s">
        <v>10</v>
      </c>
      <c r="D207" s="65"/>
      <c r="E207" s="65"/>
      <c r="F207" s="65"/>
      <c r="G207" s="65"/>
      <c r="H207" s="65"/>
      <c r="I207" s="65"/>
      <c r="J207" s="9">
        <f>AVERAGE(J204:J206)</f>
        <v>1</v>
      </c>
      <c r="K207" s="19">
        <f t="shared" ref="K207" si="374">AVERAGE(K204:K206)</f>
        <v>0.98</v>
      </c>
      <c r="L207" s="19">
        <f t="shared" ref="L207" si="375">AVERAGE(L204:L206)</f>
        <v>0.92666666666666664</v>
      </c>
      <c r="M207" s="19">
        <f t="shared" ref="M207" si="376">AVERAGE(M204:M206)</f>
        <v>0.86</v>
      </c>
      <c r="N207" s="19">
        <f t="shared" ref="N207" si="377">AVERAGE(N204:N206)</f>
        <v>0.81333333333333335</v>
      </c>
      <c r="O207" s="44">
        <f t="shared" ref="O207" si="378">AVERAGE(O204:O206)</f>
        <v>0.77999999999999992</v>
      </c>
    </row>
    <row r="208" spans="1:15" ht="16" x14ac:dyDescent="0.2">
      <c r="A208" s="55"/>
      <c r="B208" s="63"/>
      <c r="C208" s="65" t="s">
        <v>11</v>
      </c>
      <c r="D208" s="65"/>
      <c r="E208" s="65"/>
      <c r="F208" s="65"/>
      <c r="G208" s="65"/>
      <c r="H208" s="65"/>
      <c r="I208" s="65"/>
      <c r="J208" s="9">
        <f>STDEV(J204:J206)</f>
        <v>0</v>
      </c>
      <c r="K208" s="19">
        <f t="shared" ref="K208:O208" si="379">STDEV(K204:K206)</f>
        <v>2.0000000000000018E-2</v>
      </c>
      <c r="L208" s="19">
        <f t="shared" si="379"/>
        <v>2.3094010767584987E-2</v>
      </c>
      <c r="M208" s="19">
        <f t="shared" si="379"/>
        <v>2.0000000000000018E-2</v>
      </c>
      <c r="N208" s="19">
        <f t="shared" si="379"/>
        <v>5.0332229568471651E-2</v>
      </c>
      <c r="O208" s="20">
        <f t="shared" si="379"/>
        <v>3.999999999999998E-2</v>
      </c>
    </row>
    <row r="209" spans="1:15" ht="17" thickBot="1" x14ac:dyDescent="0.25">
      <c r="A209" s="56"/>
      <c r="B209" s="64"/>
      <c r="C209" s="66" t="s">
        <v>14</v>
      </c>
      <c r="D209" s="66"/>
      <c r="E209" s="66"/>
      <c r="F209" s="66"/>
      <c r="G209" s="66"/>
      <c r="H209" s="66"/>
      <c r="I209" s="66"/>
      <c r="J209" s="11">
        <f>(STDEV(J204:J206))/(SQRT(COUNT(J204:J206)))</f>
        <v>0</v>
      </c>
      <c r="K209" s="21">
        <f t="shared" ref="K209:O209" si="380">(STDEV(K204:K206))/(SQRT(COUNT(K204:K206)))</f>
        <v>1.1547005383792526E-2</v>
      </c>
      <c r="L209" s="21">
        <f t="shared" si="380"/>
        <v>1.3333333333333308E-2</v>
      </c>
      <c r="M209" s="21">
        <f t="shared" si="380"/>
        <v>1.1547005383792526E-2</v>
      </c>
      <c r="N209" s="21">
        <f t="shared" si="380"/>
        <v>2.9059326290271151E-2</v>
      </c>
      <c r="O209" s="22">
        <f t="shared" si="380"/>
        <v>2.3094010767585021E-2</v>
      </c>
    </row>
    <row r="210" spans="1:15" ht="20" thickBot="1" x14ac:dyDescent="0.3">
      <c r="A210" s="50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3"/>
    </row>
    <row r="211" spans="1:15" ht="17" x14ac:dyDescent="0.2">
      <c r="A211" s="54" t="s">
        <v>44</v>
      </c>
      <c r="B211" s="57" t="s">
        <v>12</v>
      </c>
      <c r="C211" s="38">
        <v>1</v>
      </c>
      <c r="D211" s="12">
        <v>50</v>
      </c>
      <c r="E211" s="12">
        <v>50</v>
      </c>
      <c r="F211" s="12">
        <v>48</v>
      </c>
      <c r="G211" s="12">
        <v>45</v>
      </c>
      <c r="H211" s="12">
        <v>0</v>
      </c>
      <c r="I211" s="12">
        <v>0</v>
      </c>
      <c r="J211" s="1">
        <v>1</v>
      </c>
      <c r="K211" s="1">
        <f>E211/$D211</f>
        <v>1</v>
      </c>
      <c r="L211" s="1">
        <f t="shared" ref="L211:L213" si="381">F211/$D211</f>
        <v>0.96</v>
      </c>
      <c r="M211" s="1">
        <f t="shared" ref="M211:M213" si="382">G211/$D211</f>
        <v>0.9</v>
      </c>
      <c r="N211" s="1">
        <f t="shared" ref="N211:N213" si="383">H211/$D211</f>
        <v>0</v>
      </c>
      <c r="O211" s="2">
        <f t="shared" ref="O211:O213" si="384">I211/$D211</f>
        <v>0</v>
      </c>
    </row>
    <row r="212" spans="1:15" ht="17" x14ac:dyDescent="0.2">
      <c r="A212" s="67"/>
      <c r="B212" s="58"/>
      <c r="C212" s="39">
        <v>2</v>
      </c>
      <c r="D212" s="13">
        <v>50</v>
      </c>
      <c r="E212" s="13">
        <v>49</v>
      </c>
      <c r="F212" s="13">
        <v>46</v>
      </c>
      <c r="G212" s="13">
        <v>42</v>
      </c>
      <c r="H212" s="13">
        <v>5</v>
      </c>
      <c r="I212" s="13">
        <v>1</v>
      </c>
      <c r="J212" s="3">
        <v>1</v>
      </c>
      <c r="K212" s="3">
        <f t="shared" ref="K212:K213" si="385">E212/$D212</f>
        <v>0.98</v>
      </c>
      <c r="L212" s="3">
        <f t="shared" si="381"/>
        <v>0.92</v>
      </c>
      <c r="M212" s="3">
        <f t="shared" si="382"/>
        <v>0.84</v>
      </c>
      <c r="N212" s="3">
        <f t="shared" si="383"/>
        <v>0.1</v>
      </c>
      <c r="O212" s="4">
        <f t="shared" si="384"/>
        <v>0.02</v>
      </c>
    </row>
    <row r="213" spans="1:15" ht="17" x14ac:dyDescent="0.2">
      <c r="A213" s="67"/>
      <c r="B213" s="58"/>
      <c r="C213" s="39">
        <v>3</v>
      </c>
      <c r="D213" s="13">
        <v>50</v>
      </c>
      <c r="E213" s="13">
        <v>49</v>
      </c>
      <c r="F213" s="13">
        <v>47</v>
      </c>
      <c r="G213" s="13">
        <v>41</v>
      </c>
      <c r="H213" s="13">
        <v>0</v>
      </c>
      <c r="I213" s="13">
        <v>0</v>
      </c>
      <c r="J213" s="3">
        <v>1</v>
      </c>
      <c r="K213" s="3">
        <f t="shared" si="385"/>
        <v>0.98</v>
      </c>
      <c r="L213" s="3">
        <f t="shared" si="381"/>
        <v>0.94</v>
      </c>
      <c r="M213" s="3">
        <f t="shared" si="382"/>
        <v>0.82</v>
      </c>
      <c r="N213" s="3">
        <f t="shared" si="383"/>
        <v>0</v>
      </c>
      <c r="O213" s="4">
        <f t="shared" si="384"/>
        <v>0</v>
      </c>
    </row>
    <row r="214" spans="1:15" ht="16" x14ac:dyDescent="0.2">
      <c r="A214" s="67"/>
      <c r="B214" s="58"/>
      <c r="C214" s="60" t="s">
        <v>10</v>
      </c>
      <c r="D214" s="60"/>
      <c r="E214" s="60"/>
      <c r="F214" s="60"/>
      <c r="G214" s="60"/>
      <c r="H214" s="60"/>
      <c r="I214" s="60"/>
      <c r="J214" s="3">
        <f>AVERAGE(J211:J213)</f>
        <v>1</v>
      </c>
      <c r="K214" s="23">
        <f t="shared" ref="K214" si="386">AVERAGE(K211:K213)</f>
        <v>0.98666666666666669</v>
      </c>
      <c r="L214" s="23">
        <f t="shared" ref="L214" si="387">AVERAGE(L211:L213)</f>
        <v>0.94</v>
      </c>
      <c r="M214" s="23">
        <f t="shared" ref="M214" si="388">AVERAGE(M211:M213)</f>
        <v>0.85333333333333339</v>
      </c>
      <c r="N214" s="23">
        <f t="shared" ref="N214" si="389">AVERAGE(N211:N213)</f>
        <v>3.3333333333333333E-2</v>
      </c>
      <c r="O214" s="46">
        <f t="shared" ref="O214" si="390">AVERAGE(O211:O213)</f>
        <v>6.6666666666666671E-3</v>
      </c>
    </row>
    <row r="215" spans="1:15" ht="16" x14ac:dyDescent="0.2">
      <c r="A215" s="67"/>
      <c r="B215" s="58"/>
      <c r="C215" s="60" t="s">
        <v>11</v>
      </c>
      <c r="D215" s="60"/>
      <c r="E215" s="60"/>
      <c r="F215" s="60"/>
      <c r="G215" s="60"/>
      <c r="H215" s="60"/>
      <c r="I215" s="60"/>
      <c r="J215" s="3">
        <f>STDEV(J211:J213)</f>
        <v>0</v>
      </c>
      <c r="K215" s="23">
        <f t="shared" ref="K215:O215" si="391">STDEV(K211:K213)</f>
        <v>1.1547005383792525E-2</v>
      </c>
      <c r="L215" s="23">
        <f t="shared" si="391"/>
        <v>1.9999999999999962E-2</v>
      </c>
      <c r="M215" s="23">
        <f t="shared" si="391"/>
        <v>4.1633319989322688E-2</v>
      </c>
      <c r="N215" s="23">
        <f t="shared" si="391"/>
        <v>5.7735026918962581E-2</v>
      </c>
      <c r="O215" s="24">
        <f t="shared" si="391"/>
        <v>1.1547005383792516E-2</v>
      </c>
    </row>
    <row r="216" spans="1:15" ht="17" thickBot="1" x14ac:dyDescent="0.25">
      <c r="A216" s="67"/>
      <c r="B216" s="59"/>
      <c r="C216" s="61" t="s">
        <v>14</v>
      </c>
      <c r="D216" s="61"/>
      <c r="E216" s="61"/>
      <c r="F216" s="61"/>
      <c r="G216" s="61"/>
      <c r="H216" s="61"/>
      <c r="I216" s="61"/>
      <c r="J216" s="5">
        <f>(STDEV(J211:J213))/(SQRT(COUNT(J211:J213)))</f>
        <v>0</v>
      </c>
      <c r="K216" s="25">
        <f t="shared" ref="K216:O216" si="392">(STDEV(K211:K213))/(SQRT(COUNT(K211:K213)))</f>
        <v>6.6666666666666723E-3</v>
      </c>
      <c r="L216" s="25">
        <f t="shared" si="392"/>
        <v>1.1547005383792493E-2</v>
      </c>
      <c r="M216" s="25">
        <f t="shared" si="392"/>
        <v>2.4037008503093284E-2</v>
      </c>
      <c r="N216" s="25">
        <f t="shared" si="392"/>
        <v>3.333333333333334E-2</v>
      </c>
      <c r="O216" s="26">
        <f t="shared" si="392"/>
        <v>6.6666666666666671E-3</v>
      </c>
    </row>
    <row r="217" spans="1:15" ht="17" x14ac:dyDescent="0.2">
      <c r="A217" s="67"/>
      <c r="B217" s="62" t="s">
        <v>13</v>
      </c>
      <c r="C217" s="40">
        <v>1</v>
      </c>
      <c r="D217" s="14">
        <v>50</v>
      </c>
      <c r="E217" s="14">
        <v>47</v>
      </c>
      <c r="F217" s="14">
        <v>43</v>
      </c>
      <c r="G217" s="14">
        <v>41</v>
      </c>
      <c r="H217" s="14">
        <v>38</v>
      </c>
      <c r="I217" s="14">
        <v>35</v>
      </c>
      <c r="J217" s="7">
        <v>1</v>
      </c>
      <c r="K217" s="7">
        <f>E217/$D217</f>
        <v>0.94</v>
      </c>
      <c r="L217" s="7">
        <f t="shared" ref="L217:L219" si="393">F217/$D217</f>
        <v>0.86</v>
      </c>
      <c r="M217" s="7">
        <f t="shared" ref="M217:M219" si="394">G217/$D217</f>
        <v>0.82</v>
      </c>
      <c r="N217" s="7">
        <f t="shared" ref="N217:N219" si="395">H217/$D217</f>
        <v>0.76</v>
      </c>
      <c r="O217" s="8">
        <f t="shared" ref="O217:O219" si="396">I217/$D217</f>
        <v>0.7</v>
      </c>
    </row>
    <row r="218" spans="1:15" ht="17" x14ac:dyDescent="0.2">
      <c r="A218" s="67"/>
      <c r="B218" s="63"/>
      <c r="C218" s="41">
        <v>2</v>
      </c>
      <c r="D218" s="15">
        <v>50</v>
      </c>
      <c r="E218" s="15">
        <v>46</v>
      </c>
      <c r="F218" s="15">
        <v>44</v>
      </c>
      <c r="G218" s="15">
        <v>40</v>
      </c>
      <c r="H218" s="15">
        <v>35</v>
      </c>
      <c r="I218" s="15">
        <v>32</v>
      </c>
      <c r="J218" s="9">
        <v>1</v>
      </c>
      <c r="K218" s="9">
        <f t="shared" ref="K218:K219" si="397">E218/$D218</f>
        <v>0.92</v>
      </c>
      <c r="L218" s="9">
        <f t="shared" si="393"/>
        <v>0.88</v>
      </c>
      <c r="M218" s="9">
        <f t="shared" si="394"/>
        <v>0.8</v>
      </c>
      <c r="N218" s="9">
        <f t="shared" si="395"/>
        <v>0.7</v>
      </c>
      <c r="O218" s="10">
        <f t="shared" si="396"/>
        <v>0.64</v>
      </c>
    </row>
    <row r="219" spans="1:15" ht="17" x14ac:dyDescent="0.2">
      <c r="A219" s="67"/>
      <c r="B219" s="63"/>
      <c r="C219" s="41">
        <v>3</v>
      </c>
      <c r="D219" s="15">
        <v>50</v>
      </c>
      <c r="E219" s="15">
        <v>48</v>
      </c>
      <c r="F219" s="15">
        <v>46</v>
      </c>
      <c r="G219" s="15">
        <v>41</v>
      </c>
      <c r="H219" s="15">
        <v>37</v>
      </c>
      <c r="I219" s="15">
        <v>34</v>
      </c>
      <c r="J219" s="9">
        <v>1</v>
      </c>
      <c r="K219" s="9">
        <f t="shared" si="397"/>
        <v>0.96</v>
      </c>
      <c r="L219" s="9">
        <f t="shared" si="393"/>
        <v>0.92</v>
      </c>
      <c r="M219" s="9">
        <f t="shared" si="394"/>
        <v>0.82</v>
      </c>
      <c r="N219" s="9">
        <f t="shared" si="395"/>
        <v>0.74</v>
      </c>
      <c r="O219" s="10">
        <f t="shared" si="396"/>
        <v>0.68</v>
      </c>
    </row>
    <row r="220" spans="1:15" ht="16" x14ac:dyDescent="0.2">
      <c r="A220" s="67"/>
      <c r="B220" s="63"/>
      <c r="C220" s="65" t="s">
        <v>10</v>
      </c>
      <c r="D220" s="65"/>
      <c r="E220" s="65"/>
      <c r="F220" s="65"/>
      <c r="G220" s="65"/>
      <c r="H220" s="65"/>
      <c r="I220" s="65"/>
      <c r="J220" s="9">
        <f>AVERAGE(J217:J219)</f>
        <v>1</v>
      </c>
      <c r="K220" s="19">
        <f t="shared" ref="K220" si="398">AVERAGE(K217:K219)</f>
        <v>0.94</v>
      </c>
      <c r="L220" s="19">
        <f t="shared" ref="L220" si="399">AVERAGE(L217:L219)</f>
        <v>0.88666666666666671</v>
      </c>
      <c r="M220" s="19">
        <f t="shared" ref="M220" si="400">AVERAGE(M217:M219)</f>
        <v>0.81333333333333335</v>
      </c>
      <c r="N220" s="19">
        <f t="shared" ref="N220" si="401">AVERAGE(N217:N219)</f>
        <v>0.73333333333333339</v>
      </c>
      <c r="O220" s="44">
        <f t="shared" ref="O220" si="402">AVERAGE(O217:O219)</f>
        <v>0.67333333333333334</v>
      </c>
    </row>
    <row r="221" spans="1:15" ht="16" x14ac:dyDescent="0.2">
      <c r="A221" s="67"/>
      <c r="B221" s="63"/>
      <c r="C221" s="65" t="s">
        <v>11</v>
      </c>
      <c r="D221" s="65"/>
      <c r="E221" s="65"/>
      <c r="F221" s="65"/>
      <c r="G221" s="65"/>
      <c r="H221" s="65"/>
      <c r="I221" s="65"/>
      <c r="J221" s="9">
        <f>STDEV(J217:J219)</f>
        <v>0</v>
      </c>
      <c r="K221" s="19">
        <f t="shared" ref="K221:O221" si="403">STDEV(K217:K219)</f>
        <v>1.9999999999999962E-2</v>
      </c>
      <c r="L221" s="19">
        <f t="shared" si="403"/>
        <v>3.0550504633038961E-2</v>
      </c>
      <c r="M221" s="19">
        <f t="shared" si="403"/>
        <v>1.1547005383792462E-2</v>
      </c>
      <c r="N221" s="19">
        <f t="shared" si="403"/>
        <v>3.0550504633038961E-2</v>
      </c>
      <c r="O221" s="20">
        <f t="shared" si="403"/>
        <v>3.0550504633038912E-2</v>
      </c>
    </row>
    <row r="222" spans="1:15" ht="17" thickBot="1" x14ac:dyDescent="0.25">
      <c r="A222" s="68"/>
      <c r="B222" s="64"/>
      <c r="C222" s="66" t="s">
        <v>14</v>
      </c>
      <c r="D222" s="66"/>
      <c r="E222" s="66"/>
      <c r="F222" s="66"/>
      <c r="G222" s="66"/>
      <c r="H222" s="66"/>
      <c r="I222" s="66"/>
      <c r="J222" s="11">
        <f>(STDEV(J217:J219))/(SQRT(COUNT(J217:J219)))</f>
        <v>0</v>
      </c>
      <c r="K222" s="21">
        <f t="shared" ref="K222:O222" si="404">(STDEV(K217:K219))/(SQRT(COUNT(K217:K219)))</f>
        <v>1.1547005383792493E-2</v>
      </c>
      <c r="L222" s="21">
        <f t="shared" si="404"/>
        <v>1.7638342073763955E-2</v>
      </c>
      <c r="M222" s="21">
        <f t="shared" si="404"/>
        <v>6.6666666666666367E-3</v>
      </c>
      <c r="N222" s="21">
        <f t="shared" si="404"/>
        <v>1.7638342073763955E-2</v>
      </c>
      <c r="O222" s="22">
        <f t="shared" si="404"/>
        <v>1.7638342073763927E-2</v>
      </c>
    </row>
    <row r="223" spans="1:15" ht="20" thickBot="1" x14ac:dyDescent="0.3">
      <c r="A223" s="50"/>
      <c r="B223" s="51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3"/>
    </row>
    <row r="224" spans="1:15" ht="17" x14ac:dyDescent="0.2">
      <c r="A224" s="54" t="s">
        <v>45</v>
      </c>
      <c r="B224" s="57" t="s">
        <v>12</v>
      </c>
      <c r="C224" s="38">
        <v>1</v>
      </c>
      <c r="D224" s="12">
        <v>50</v>
      </c>
      <c r="E224" s="12">
        <v>48</v>
      </c>
      <c r="F224" s="12">
        <v>45</v>
      </c>
      <c r="G224" s="12">
        <v>42</v>
      </c>
      <c r="H224" s="12">
        <v>12</v>
      </c>
      <c r="I224" s="12">
        <v>3</v>
      </c>
      <c r="J224" s="1">
        <v>1</v>
      </c>
      <c r="K224" s="1">
        <f>E224/$D224</f>
        <v>0.96</v>
      </c>
      <c r="L224" s="1">
        <f t="shared" ref="L224:L226" si="405">F224/$D224</f>
        <v>0.9</v>
      </c>
      <c r="M224" s="1">
        <f t="shared" ref="M224:M226" si="406">G224/$D224</f>
        <v>0.84</v>
      </c>
      <c r="N224" s="1">
        <f t="shared" ref="N224:N226" si="407">H224/$D224</f>
        <v>0.24</v>
      </c>
      <c r="O224" s="2">
        <f t="shared" ref="O224:O226" si="408">I224/$D224</f>
        <v>0.06</v>
      </c>
    </row>
    <row r="225" spans="1:15" ht="17" x14ac:dyDescent="0.2">
      <c r="A225" s="67"/>
      <c r="B225" s="58"/>
      <c r="C225" s="39">
        <v>2</v>
      </c>
      <c r="D225" s="13">
        <v>50</v>
      </c>
      <c r="E225" s="13">
        <v>49</v>
      </c>
      <c r="F225" s="13">
        <v>42</v>
      </c>
      <c r="G225" s="13">
        <v>37</v>
      </c>
      <c r="H225" s="13">
        <v>17</v>
      </c>
      <c r="I225" s="13">
        <v>7</v>
      </c>
      <c r="J225" s="3">
        <v>1</v>
      </c>
      <c r="K225" s="3">
        <f t="shared" ref="K225:K226" si="409">E225/$D225</f>
        <v>0.98</v>
      </c>
      <c r="L225" s="3">
        <f t="shared" si="405"/>
        <v>0.84</v>
      </c>
      <c r="M225" s="3">
        <f t="shared" si="406"/>
        <v>0.74</v>
      </c>
      <c r="N225" s="3">
        <f t="shared" si="407"/>
        <v>0.34</v>
      </c>
      <c r="O225" s="4">
        <f t="shared" si="408"/>
        <v>0.14000000000000001</v>
      </c>
    </row>
    <row r="226" spans="1:15" ht="17" x14ac:dyDescent="0.2">
      <c r="A226" s="67"/>
      <c r="B226" s="58"/>
      <c r="C226" s="39">
        <v>3</v>
      </c>
      <c r="D226" s="13">
        <v>50</v>
      </c>
      <c r="E226" s="13">
        <v>47</v>
      </c>
      <c r="F226" s="13">
        <v>47</v>
      </c>
      <c r="G226" s="13">
        <v>42</v>
      </c>
      <c r="H226" s="13">
        <v>14</v>
      </c>
      <c r="I226" s="13">
        <v>5</v>
      </c>
      <c r="J226" s="3">
        <v>1</v>
      </c>
      <c r="K226" s="3">
        <f t="shared" si="409"/>
        <v>0.94</v>
      </c>
      <c r="L226" s="3">
        <f t="shared" si="405"/>
        <v>0.94</v>
      </c>
      <c r="M226" s="3">
        <f t="shared" si="406"/>
        <v>0.84</v>
      </c>
      <c r="N226" s="3">
        <f t="shared" si="407"/>
        <v>0.28000000000000003</v>
      </c>
      <c r="O226" s="4">
        <f t="shared" si="408"/>
        <v>0.1</v>
      </c>
    </row>
    <row r="227" spans="1:15" ht="16" x14ac:dyDescent="0.2">
      <c r="A227" s="67"/>
      <c r="B227" s="58"/>
      <c r="C227" s="60" t="s">
        <v>10</v>
      </c>
      <c r="D227" s="60"/>
      <c r="E227" s="60"/>
      <c r="F227" s="60"/>
      <c r="G227" s="60"/>
      <c r="H227" s="60"/>
      <c r="I227" s="60"/>
      <c r="J227" s="3">
        <f>AVERAGE(J224:J226)</f>
        <v>1</v>
      </c>
      <c r="K227" s="23">
        <f t="shared" ref="K227" si="410">AVERAGE(K224:K226)</f>
        <v>0.96</v>
      </c>
      <c r="L227" s="23">
        <f t="shared" ref="L227" si="411">AVERAGE(L224:L226)</f>
        <v>0.8933333333333332</v>
      </c>
      <c r="M227" s="23">
        <f t="shared" ref="M227" si="412">AVERAGE(M224:M226)</f>
        <v>0.80666666666666664</v>
      </c>
      <c r="N227" s="23">
        <f t="shared" ref="N227" si="413">AVERAGE(N224:N226)</f>
        <v>0.28666666666666668</v>
      </c>
      <c r="O227" s="46">
        <f t="shared" ref="O227" si="414">AVERAGE(O224:O226)</f>
        <v>0.10000000000000002</v>
      </c>
    </row>
    <row r="228" spans="1:15" ht="16" x14ac:dyDescent="0.2">
      <c r="A228" s="67"/>
      <c r="B228" s="58"/>
      <c r="C228" s="60" t="s">
        <v>11</v>
      </c>
      <c r="D228" s="60"/>
      <c r="E228" s="60"/>
      <c r="F228" s="60"/>
      <c r="G228" s="60"/>
      <c r="H228" s="60"/>
      <c r="I228" s="60"/>
      <c r="J228" s="3">
        <f>STDEV(J224:J226)</f>
        <v>0</v>
      </c>
      <c r="K228" s="23">
        <f t="shared" ref="K228:O228" si="415">STDEV(K224:K226)</f>
        <v>2.0000000000000018E-2</v>
      </c>
      <c r="L228" s="23">
        <f t="shared" si="415"/>
        <v>5.0332229568471658E-2</v>
      </c>
      <c r="M228" s="23">
        <f t="shared" si="415"/>
        <v>5.7735026918962561E-2</v>
      </c>
      <c r="N228" s="23">
        <f t="shared" si="415"/>
        <v>5.0332229568471651E-2</v>
      </c>
      <c r="O228" s="24">
        <f t="shared" si="415"/>
        <v>3.9999999999999987E-2</v>
      </c>
    </row>
    <row r="229" spans="1:15" ht="17" thickBot="1" x14ac:dyDescent="0.25">
      <c r="A229" s="67"/>
      <c r="B229" s="59"/>
      <c r="C229" s="61" t="s">
        <v>14</v>
      </c>
      <c r="D229" s="61"/>
      <c r="E229" s="61"/>
      <c r="F229" s="61"/>
      <c r="G229" s="61"/>
      <c r="H229" s="61"/>
      <c r="I229" s="61"/>
      <c r="J229" s="5">
        <f>(STDEV(J224:J226))/(SQRT(COUNT(J224:J226)))</f>
        <v>0</v>
      </c>
      <c r="K229" s="25">
        <f t="shared" ref="K229:O229" si="416">(STDEV(K224:K226))/(SQRT(COUNT(K224:K226)))</f>
        <v>1.1547005383792526E-2</v>
      </c>
      <c r="L229" s="25">
        <f t="shared" si="416"/>
        <v>2.9059326290271154E-2</v>
      </c>
      <c r="M229" s="25">
        <f t="shared" si="416"/>
        <v>3.3333333333333326E-2</v>
      </c>
      <c r="N229" s="25">
        <f t="shared" si="416"/>
        <v>2.9059326290271151E-2</v>
      </c>
      <c r="O229" s="26">
        <f t="shared" si="416"/>
        <v>2.3094010767585025E-2</v>
      </c>
    </row>
    <row r="230" spans="1:15" ht="17" x14ac:dyDescent="0.2">
      <c r="A230" s="67"/>
      <c r="B230" s="62" t="s">
        <v>13</v>
      </c>
      <c r="C230" s="40">
        <v>1</v>
      </c>
      <c r="D230" s="14">
        <v>50</v>
      </c>
      <c r="E230" s="14">
        <v>50</v>
      </c>
      <c r="F230" s="14">
        <v>47</v>
      </c>
      <c r="G230" s="14">
        <v>42</v>
      </c>
      <c r="H230" s="14">
        <v>41</v>
      </c>
      <c r="I230" s="14">
        <v>41</v>
      </c>
      <c r="J230" s="7">
        <v>1</v>
      </c>
      <c r="K230" s="7">
        <f>E230/$D230</f>
        <v>1</v>
      </c>
      <c r="L230" s="7">
        <f t="shared" ref="L230:L232" si="417">F230/$D230</f>
        <v>0.94</v>
      </c>
      <c r="M230" s="7">
        <f t="shared" ref="M230:M232" si="418">G230/$D230</f>
        <v>0.84</v>
      </c>
      <c r="N230" s="7">
        <f t="shared" ref="N230:N232" si="419">H230/$D230</f>
        <v>0.82</v>
      </c>
      <c r="O230" s="8">
        <f t="shared" ref="O230:O232" si="420">I230/$D230</f>
        <v>0.82</v>
      </c>
    </row>
    <row r="231" spans="1:15" ht="17" x14ac:dyDescent="0.2">
      <c r="A231" s="67"/>
      <c r="B231" s="63"/>
      <c r="C231" s="41">
        <v>2</v>
      </c>
      <c r="D231" s="15">
        <v>50</v>
      </c>
      <c r="E231" s="15">
        <v>48</v>
      </c>
      <c r="F231" s="15">
        <v>47</v>
      </c>
      <c r="G231" s="15">
        <v>41</v>
      </c>
      <c r="H231" s="15">
        <v>40</v>
      </c>
      <c r="I231" s="15">
        <v>39</v>
      </c>
      <c r="J231" s="9">
        <v>1</v>
      </c>
      <c r="K231" s="9">
        <f t="shared" ref="K231:K232" si="421">E231/$D231</f>
        <v>0.96</v>
      </c>
      <c r="L231" s="9">
        <f t="shared" si="417"/>
        <v>0.94</v>
      </c>
      <c r="M231" s="9">
        <f t="shared" si="418"/>
        <v>0.82</v>
      </c>
      <c r="N231" s="9">
        <f t="shared" si="419"/>
        <v>0.8</v>
      </c>
      <c r="O231" s="10">
        <f t="shared" si="420"/>
        <v>0.78</v>
      </c>
    </row>
    <row r="232" spans="1:15" ht="17" x14ac:dyDescent="0.2">
      <c r="A232" s="67"/>
      <c r="B232" s="63"/>
      <c r="C232" s="41">
        <v>3</v>
      </c>
      <c r="D232" s="15">
        <v>50</v>
      </c>
      <c r="E232" s="15">
        <v>50</v>
      </c>
      <c r="F232" s="15">
        <v>45</v>
      </c>
      <c r="G232" s="15">
        <v>43</v>
      </c>
      <c r="H232" s="15">
        <v>41</v>
      </c>
      <c r="I232" s="15">
        <v>39</v>
      </c>
      <c r="J232" s="9">
        <v>1</v>
      </c>
      <c r="K232" s="9">
        <f t="shared" si="421"/>
        <v>1</v>
      </c>
      <c r="L232" s="9">
        <f t="shared" si="417"/>
        <v>0.9</v>
      </c>
      <c r="M232" s="9">
        <f t="shared" si="418"/>
        <v>0.86</v>
      </c>
      <c r="N232" s="9">
        <f t="shared" si="419"/>
        <v>0.82</v>
      </c>
      <c r="O232" s="10">
        <f t="shared" si="420"/>
        <v>0.78</v>
      </c>
    </row>
    <row r="233" spans="1:15" ht="16" x14ac:dyDescent="0.2">
      <c r="A233" s="67"/>
      <c r="B233" s="63"/>
      <c r="C233" s="65" t="s">
        <v>10</v>
      </c>
      <c r="D233" s="65"/>
      <c r="E233" s="65"/>
      <c r="F233" s="65"/>
      <c r="G233" s="65"/>
      <c r="H233" s="65"/>
      <c r="I233" s="65"/>
      <c r="J233" s="9">
        <f>AVERAGE(J230:J232)</f>
        <v>1</v>
      </c>
      <c r="K233" s="19">
        <f t="shared" ref="K233" si="422">AVERAGE(K230:K232)</f>
        <v>0.98666666666666669</v>
      </c>
      <c r="L233" s="19">
        <f t="shared" ref="L233" si="423">AVERAGE(L230:L232)</f>
        <v>0.92666666666666664</v>
      </c>
      <c r="M233" s="19">
        <f t="shared" ref="M233" si="424">AVERAGE(M230:M232)</f>
        <v>0.84</v>
      </c>
      <c r="N233" s="19">
        <f t="shared" ref="N233" si="425">AVERAGE(N230:N232)</f>
        <v>0.81333333333333335</v>
      </c>
      <c r="O233" s="44">
        <f t="shared" ref="O233" si="426">AVERAGE(O230:O232)</f>
        <v>0.79333333333333333</v>
      </c>
    </row>
    <row r="234" spans="1:15" ht="16" x14ac:dyDescent="0.2">
      <c r="A234" s="67"/>
      <c r="B234" s="63"/>
      <c r="C234" s="65" t="s">
        <v>11</v>
      </c>
      <c r="D234" s="65"/>
      <c r="E234" s="65"/>
      <c r="F234" s="65"/>
      <c r="G234" s="65"/>
      <c r="H234" s="65"/>
      <c r="I234" s="65"/>
      <c r="J234" s="9">
        <f>STDEV(J230:J232)</f>
        <v>0</v>
      </c>
      <c r="K234" s="19">
        <f t="shared" ref="K234:O234" si="427">STDEV(K230:K232)</f>
        <v>2.3094010767585053E-2</v>
      </c>
      <c r="L234" s="19">
        <f t="shared" si="427"/>
        <v>2.3094010767584987E-2</v>
      </c>
      <c r="M234" s="19">
        <f t="shared" si="427"/>
        <v>2.0000000000000018E-2</v>
      </c>
      <c r="N234" s="19">
        <f t="shared" si="427"/>
        <v>1.1547005383792462E-2</v>
      </c>
      <c r="O234" s="20">
        <f t="shared" si="427"/>
        <v>2.3094010767584987E-2</v>
      </c>
    </row>
    <row r="235" spans="1:15" ht="17" thickBot="1" x14ac:dyDescent="0.25">
      <c r="A235" s="68"/>
      <c r="B235" s="64"/>
      <c r="C235" s="66" t="s">
        <v>14</v>
      </c>
      <c r="D235" s="66"/>
      <c r="E235" s="66"/>
      <c r="F235" s="66"/>
      <c r="G235" s="66"/>
      <c r="H235" s="66"/>
      <c r="I235" s="66"/>
      <c r="J235" s="11">
        <f>(STDEV(J230:J232))/(SQRT(COUNT(J230:J232)))</f>
        <v>0</v>
      </c>
      <c r="K235" s="21">
        <f t="shared" ref="K235:O235" si="428">(STDEV(K230:K232))/(SQRT(COUNT(K230:K232)))</f>
        <v>1.3333333333333346E-2</v>
      </c>
      <c r="L235" s="21">
        <f t="shared" si="428"/>
        <v>1.3333333333333308E-2</v>
      </c>
      <c r="M235" s="21">
        <f t="shared" si="428"/>
        <v>1.1547005383792526E-2</v>
      </c>
      <c r="N235" s="21">
        <f t="shared" si="428"/>
        <v>6.6666666666666367E-3</v>
      </c>
      <c r="O235" s="22">
        <f t="shared" si="428"/>
        <v>1.3333333333333308E-2</v>
      </c>
    </row>
  </sheetData>
  <mergeCells count="183">
    <mergeCell ref="A1:A2"/>
    <mergeCell ref="B1:B2"/>
    <mergeCell ref="C1:C2"/>
    <mergeCell ref="D1:I1"/>
    <mergeCell ref="J1:O1"/>
    <mergeCell ref="C6:I6"/>
    <mergeCell ref="C12:I12"/>
    <mergeCell ref="C13:I13"/>
    <mergeCell ref="C14:I14"/>
    <mergeCell ref="B9:B14"/>
    <mergeCell ref="A3:A14"/>
    <mergeCell ref="A16:A27"/>
    <mergeCell ref="B16:B21"/>
    <mergeCell ref="C19:I19"/>
    <mergeCell ref="C20:I20"/>
    <mergeCell ref="C21:I21"/>
    <mergeCell ref="C7:I7"/>
    <mergeCell ref="C8:I8"/>
    <mergeCell ref="B3:B8"/>
    <mergeCell ref="B22:B27"/>
    <mergeCell ref="C25:I25"/>
    <mergeCell ref="C26:I26"/>
    <mergeCell ref="C27:I27"/>
    <mergeCell ref="A29:A40"/>
    <mergeCell ref="B29:B34"/>
    <mergeCell ref="C32:I32"/>
    <mergeCell ref="C33:I33"/>
    <mergeCell ref="C34:I34"/>
    <mergeCell ref="B35:B40"/>
    <mergeCell ref="C38:I38"/>
    <mergeCell ref="C39:I39"/>
    <mergeCell ref="C40:I40"/>
    <mergeCell ref="A42:A53"/>
    <mergeCell ref="B42:B47"/>
    <mergeCell ref="C45:I45"/>
    <mergeCell ref="C46:I46"/>
    <mergeCell ref="C47:I47"/>
    <mergeCell ref="B48:B53"/>
    <mergeCell ref="C51:I51"/>
    <mergeCell ref="C52:I52"/>
    <mergeCell ref="C53:I53"/>
    <mergeCell ref="A55:A66"/>
    <mergeCell ref="B55:B60"/>
    <mergeCell ref="C58:I58"/>
    <mergeCell ref="C59:I59"/>
    <mergeCell ref="C60:I60"/>
    <mergeCell ref="B61:B66"/>
    <mergeCell ref="C64:I64"/>
    <mergeCell ref="C65:I65"/>
    <mergeCell ref="C66:I66"/>
    <mergeCell ref="A68:A79"/>
    <mergeCell ref="B68:B73"/>
    <mergeCell ref="C71:I71"/>
    <mergeCell ref="C72:I72"/>
    <mergeCell ref="C73:I73"/>
    <mergeCell ref="B74:B79"/>
    <mergeCell ref="C77:I77"/>
    <mergeCell ref="C78:I78"/>
    <mergeCell ref="C79:I79"/>
    <mergeCell ref="A81:A92"/>
    <mergeCell ref="B81:B86"/>
    <mergeCell ref="C84:I84"/>
    <mergeCell ref="C85:I85"/>
    <mergeCell ref="C86:I86"/>
    <mergeCell ref="B87:B92"/>
    <mergeCell ref="C90:I90"/>
    <mergeCell ref="C91:I91"/>
    <mergeCell ref="C92:I92"/>
    <mergeCell ref="A94:A105"/>
    <mergeCell ref="B94:B99"/>
    <mergeCell ref="C97:I97"/>
    <mergeCell ref="C98:I98"/>
    <mergeCell ref="C99:I99"/>
    <mergeCell ref="B100:B105"/>
    <mergeCell ref="C103:I103"/>
    <mergeCell ref="C104:I104"/>
    <mergeCell ref="C105:I105"/>
    <mergeCell ref="B126:B131"/>
    <mergeCell ref="C129:I129"/>
    <mergeCell ref="C130:I130"/>
    <mergeCell ref="C131:I131"/>
    <mergeCell ref="A107:A118"/>
    <mergeCell ref="B107:B112"/>
    <mergeCell ref="C110:I110"/>
    <mergeCell ref="C111:I111"/>
    <mergeCell ref="C112:I112"/>
    <mergeCell ref="B113:B118"/>
    <mergeCell ref="C116:I116"/>
    <mergeCell ref="C117:I117"/>
    <mergeCell ref="C118:I118"/>
    <mergeCell ref="A146:A157"/>
    <mergeCell ref="B146:B151"/>
    <mergeCell ref="C149:I149"/>
    <mergeCell ref="C150:I150"/>
    <mergeCell ref="C151:I151"/>
    <mergeCell ref="B152:B157"/>
    <mergeCell ref="C155:I155"/>
    <mergeCell ref="C156:I156"/>
    <mergeCell ref="C157:I157"/>
    <mergeCell ref="A159:A170"/>
    <mergeCell ref="B159:B164"/>
    <mergeCell ref="C162:I162"/>
    <mergeCell ref="C163:I163"/>
    <mergeCell ref="C164:I164"/>
    <mergeCell ref="B165:B170"/>
    <mergeCell ref="C168:I168"/>
    <mergeCell ref="C169:I169"/>
    <mergeCell ref="C170:I170"/>
    <mergeCell ref="A172:A183"/>
    <mergeCell ref="B172:B177"/>
    <mergeCell ref="C175:I175"/>
    <mergeCell ref="C176:I176"/>
    <mergeCell ref="C177:I177"/>
    <mergeCell ref="B178:B183"/>
    <mergeCell ref="C181:I181"/>
    <mergeCell ref="C182:I182"/>
    <mergeCell ref="C183:I183"/>
    <mergeCell ref="A185:A196"/>
    <mergeCell ref="B185:B190"/>
    <mergeCell ref="C188:I188"/>
    <mergeCell ref="C189:I189"/>
    <mergeCell ref="C190:I190"/>
    <mergeCell ref="B191:B196"/>
    <mergeCell ref="C194:I194"/>
    <mergeCell ref="C195:I195"/>
    <mergeCell ref="C196:I196"/>
    <mergeCell ref="A198:A209"/>
    <mergeCell ref="B198:B203"/>
    <mergeCell ref="C201:I201"/>
    <mergeCell ref="C202:I202"/>
    <mergeCell ref="C203:I203"/>
    <mergeCell ref="B204:B209"/>
    <mergeCell ref="C207:I207"/>
    <mergeCell ref="C208:I208"/>
    <mergeCell ref="C209:I209"/>
    <mergeCell ref="A223:O223"/>
    <mergeCell ref="A210:O210"/>
    <mergeCell ref="A197:O197"/>
    <mergeCell ref="A184:O184"/>
    <mergeCell ref="A171:O171"/>
    <mergeCell ref="A158:O158"/>
    <mergeCell ref="A224:A235"/>
    <mergeCell ref="B224:B229"/>
    <mergeCell ref="C227:I227"/>
    <mergeCell ref="C228:I228"/>
    <mergeCell ref="C229:I229"/>
    <mergeCell ref="B230:B235"/>
    <mergeCell ref="C233:I233"/>
    <mergeCell ref="C234:I234"/>
    <mergeCell ref="C235:I235"/>
    <mergeCell ref="A211:A222"/>
    <mergeCell ref="B211:B216"/>
    <mergeCell ref="C214:I214"/>
    <mergeCell ref="C215:I215"/>
    <mergeCell ref="C216:I216"/>
    <mergeCell ref="B217:B222"/>
    <mergeCell ref="C220:I220"/>
    <mergeCell ref="C221:I221"/>
    <mergeCell ref="C222:I222"/>
    <mergeCell ref="A67:O67"/>
    <mergeCell ref="A54:O54"/>
    <mergeCell ref="A28:O28"/>
    <mergeCell ref="A15:O15"/>
    <mergeCell ref="A145:O145"/>
    <mergeCell ref="A132:O132"/>
    <mergeCell ref="A119:O119"/>
    <mergeCell ref="A106:O106"/>
    <mergeCell ref="A93:O93"/>
    <mergeCell ref="A80:O80"/>
    <mergeCell ref="A133:A144"/>
    <mergeCell ref="B133:B138"/>
    <mergeCell ref="C136:I136"/>
    <mergeCell ref="C137:I137"/>
    <mergeCell ref="C138:I138"/>
    <mergeCell ref="B139:B144"/>
    <mergeCell ref="C142:I142"/>
    <mergeCell ref="C143:I143"/>
    <mergeCell ref="C144:I144"/>
    <mergeCell ref="A120:A131"/>
    <mergeCell ref="B120:B125"/>
    <mergeCell ref="C123:I123"/>
    <mergeCell ref="C124:I124"/>
    <mergeCell ref="C125:I125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2018-06-15T00:20:59Z</dcterms:created>
  <dcterms:modified xsi:type="dcterms:W3CDTF">2018-08-31T17:53:40Z</dcterms:modified>
</cp:coreProperties>
</file>