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730"/>
  <workbookPr defaultThemeVersion="166925"/>
  <mc:AlternateContent xmlns:mc="http://schemas.openxmlformats.org/markup-compatibility/2006">
    <mc:Choice Requires="x15">
      <x15ac:absPath xmlns:x15ac="http://schemas.microsoft.com/office/spreadsheetml/2010/11/ac" url="D:\sorgo-2019\vander\Files\"/>
    </mc:Choice>
  </mc:AlternateContent>
  <xr:revisionPtr revIDLastSave="0" documentId="13_ncr:1_{B3CEA722-618D-498A-B86E-18B371BE5EF1}" xr6:coauthVersionLast="45" xr6:coauthVersionMax="45" xr10:uidLastSave="{00000000-0000-0000-0000-000000000000}"/>
  <bookViews>
    <workbookView xWindow="-98" yWindow="-98" windowWidth="19396" windowHeight="10395" xr2:uid="{00000000-000D-0000-FFFF-FFFF00000000}"/>
  </bookViews>
  <sheets>
    <sheet name="phytomine" sheetId="2" r:id="rId1"/>
    <sheet name="gramene" sheetId="3" r:id="rId2"/>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6" i="2" l="1"/>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3" i="2"/>
  <c r="C4" i="2"/>
  <c r="C5" i="2"/>
  <c r="C2" i="2"/>
</calcChain>
</file>

<file path=xl/sharedStrings.xml><?xml version="1.0" encoding="utf-8"?>
<sst xmlns="http://schemas.openxmlformats.org/spreadsheetml/2006/main" count="778" uniqueCount="389">
  <si>
    <t>Sobic.001G071800</t>
  </si>
  <si>
    <t>S. bicolor</t>
  </si>
  <si>
    <t>Sobic.001G084500</t>
  </si>
  <si>
    <t>Sobic.001G099700</t>
  </si>
  <si>
    <t>Sobic.001G254000</t>
  </si>
  <si>
    <t>Sobic.001G312900</t>
  </si>
  <si>
    <t>Sobic.001G344500</t>
  </si>
  <si>
    <t>Sobic.001G373600</t>
  </si>
  <si>
    <t>Sobic.001G377600</t>
  </si>
  <si>
    <t>Sobic.001G378300</t>
  </si>
  <si>
    <t>Sobic.001G488700</t>
  </si>
  <si>
    <t>Sobic.002G259301</t>
  </si>
  <si>
    <t>Sobic.003G015200</t>
  </si>
  <si>
    <t>Sobic.003G038700</t>
  </si>
  <si>
    <t>Sobic.003G149000</t>
  </si>
  <si>
    <t>(1 of 1) PTHR10791:SF29 - BIDIRECTIONAL SUGAR TRANSPORTER SWEET16-RELATED</t>
  </si>
  <si>
    <t>Sobic.003G182800</t>
  </si>
  <si>
    <t>Sobic.003G213000</t>
  </si>
  <si>
    <t>Sobic.003G269300</t>
  </si>
  <si>
    <t>Sobic.003G377700</t>
  </si>
  <si>
    <t>Sobic.003G403300</t>
  </si>
  <si>
    <t>Sobic.003G440900</t>
  </si>
  <si>
    <t>(1 of 12) K01193 - beta-fructofuranosidase (E3.2.1.26, sacA)</t>
  </si>
  <si>
    <t>Sobic.004G004800</t>
  </si>
  <si>
    <t>Sobic.004G068400</t>
  </si>
  <si>
    <t>Sobic.004G099300</t>
  </si>
  <si>
    <t>Sobic.004G133500</t>
  </si>
  <si>
    <t>Sobic.004G133600</t>
  </si>
  <si>
    <t>Sobic.004G136600</t>
  </si>
  <si>
    <t>Sobic.004G157100</t>
  </si>
  <si>
    <t>Sobic.004G190500</t>
  </si>
  <si>
    <t>Sobic.004G353600</t>
  </si>
  <si>
    <t>Sobic.004G357600</t>
  </si>
  <si>
    <t>Sobic.005G089600</t>
  </si>
  <si>
    <t>Sobic.005G123500</t>
  </si>
  <si>
    <t>Sobic.006G160700</t>
  </si>
  <si>
    <t>Sobic.006G255600</t>
  </si>
  <si>
    <t>Sobic.007G191200</t>
  </si>
  <si>
    <t>Sobic.007G214500</t>
  </si>
  <si>
    <t>(1 of 2) PTHR19432//PTHR19432:SF43 - SUGAR TRANSPORTER // SUBFAMILY NOT NAMED</t>
  </si>
  <si>
    <t>Sobic.008G094000</t>
  </si>
  <si>
    <t>Sobic.008G094300</t>
  </si>
  <si>
    <t>Sobic.008G094400</t>
  </si>
  <si>
    <t>Sobic.008G193300</t>
  </si>
  <si>
    <t>Sobic.009G143500</t>
  </si>
  <si>
    <t>Sobic.009G233200</t>
  </si>
  <si>
    <t>Sobic.009G252000</t>
  </si>
  <si>
    <t>Sobic.010G205100</t>
  </si>
  <si>
    <t>Sobic.010G276100</t>
  </si>
  <si>
    <t>Sobic.010G276700</t>
  </si>
  <si>
    <t>PACid</t>
  </si>
  <si>
    <t>species</t>
  </si>
  <si>
    <t>locusName</t>
  </si>
  <si>
    <t>transcriptName</t>
  </si>
  <si>
    <t>proteinName</t>
  </si>
  <si>
    <t>PFAM</t>
  </si>
  <si>
    <t>PFAM_DEF</t>
  </si>
  <si>
    <t>PANTHER</t>
  </si>
  <si>
    <t>PANTHER_DEF</t>
  </si>
  <si>
    <t>KOG</t>
  </si>
  <si>
    <t>KOG_DEF</t>
  </si>
  <si>
    <t>EC</t>
  </si>
  <si>
    <t>EC_DEF</t>
  </si>
  <si>
    <t>KEGG</t>
  </si>
  <si>
    <t>KEGG_DEF</t>
  </si>
  <si>
    <t>GO</t>
  </si>
  <si>
    <t>GO_DEF</t>
  </si>
  <si>
    <t>PATHWAY</t>
  </si>
  <si>
    <t>PATHWAY_DEF</t>
  </si>
  <si>
    <t>alias</t>
  </si>
  <si>
    <t>defLine</t>
  </si>
  <si>
    <t>PAC:37928487</t>
  </si>
  <si>
    <t>Sobic.008G193300.1</t>
  </si>
  <si>
    <t>Sobic.008G193300.1.p</t>
  </si>
  <si>
    <t>PF07690</t>
  </si>
  <si>
    <t>PF07690 - Major Facilitator Superfamily</t>
  </si>
  <si>
    <t>PTHR19432:SF38; PTHR19432</t>
  </si>
  <si>
    <t>PTHR19432:SF38 - SUCROSE TRANSPORT PROTEIN SUC1-RELATED; PTHR19432 - SUGAR TRANSPORTER</t>
  </si>
  <si>
    <t>KOG0637</t>
  </si>
  <si>
    <t>KOG0637 - Sucrose transporter and related proteins</t>
  </si>
  <si>
    <t>K15378</t>
  </si>
  <si>
    <t>K15378 - ""</t>
  </si>
  <si>
    <t>GO:0005887; GO:0055085; GO:0015770; GO:0016021; GO:0008515</t>
  </si>
  <si>
    <t>GO:0016021 - The component of a membrane consisting of the gene products and protein complexes having at least some part of their peptide sequence embedded in the hydrophobic region of the membrane.; GO:0015770 - The directed movement of sucrose into, out of or within a cell, or between cells by means of some agent such as a transporter or pore. Sucrose is the disaccharide fructofuranosyl-glucopyranoside.; GO:0008515 - Enables the transfer of sucrose from one side of the membrane to the other. Sucrose is the disaccharide O-beta-D-fructofuranosyl-(2-&gt;1)-alpha-D-glucopyranoside, a sweet-tasting, non-reducing sugar isolated industrially from sugar beet or sugar cane.; GO:0055085 - The process in which a solute is transported across a lipid bilayer, from one side of a membrane to the other; GO:0005887 - The component of the plasma membrane consisting of the gene products and protein complexes having at least some part of their peptide sequence embedded in the hydrophobic region of the membrane.</t>
  </si>
  <si>
    <t>PAC:37929950</t>
  </si>
  <si>
    <t>Sobic.004G136600.1</t>
  </si>
  <si>
    <t>Sobic.004G136600.1.p</t>
  </si>
  <si>
    <t>PF03083</t>
  </si>
  <si>
    <t>PF03083 - Sugar efflux transporter for intercellular exchange</t>
  </si>
  <si>
    <t>PTHR10791:SF41; PTHR10791</t>
  </si>
  <si>
    <t>PTHR10791:SF41 - BIDIRECTIONAL SUGAR TRANSPORTER SWEET6-RELATED; PTHR10791 - RAG1-ACTIVATING PROTEIN 1</t>
  </si>
  <si>
    <t>KOG1623</t>
  </si>
  <si>
    <t>KOG1623 - Multitransmembrane protein</t>
  </si>
  <si>
    <t>K15382</t>
  </si>
  <si>
    <t>K15382 - ""</t>
  </si>
  <si>
    <t>PAC:37948253</t>
  </si>
  <si>
    <t>Sobic.006G255600.1</t>
  </si>
  <si>
    <t>Sobic.006G255600.1.p</t>
  </si>
  <si>
    <t>PF08244; PF00251</t>
  </si>
  <si>
    <t>PF08244 - Glycosyl hydrolases family 32 C terminal; PF00251 - Glycosyl hydrolases family 32 N-terminal domain</t>
  </si>
  <si>
    <t>PTHR31953; PTHR31953:SF13</t>
  </si>
  <si>
    <t>PTHR31953 - FAMILY NOT NAMED; PTHR31953:SF13 - SUBFAMILY NOT NAMED</t>
  </si>
  <si>
    <t>3.2.1.26</t>
  </si>
  <si>
    <t>3.2.1.26 - Beta-fructofuranosidase</t>
  </si>
  <si>
    <t>K01193</t>
  </si>
  <si>
    <t>K01193 - beta-fructofuranosidase</t>
  </si>
  <si>
    <t>GO:0005975; GO:0004553</t>
  </si>
  <si>
    <t>GO:0004553 - Catalysis of the hydrolysis of any O-glycosyl bond.; GO:0005975 - The chemical reactions and pathways involving carbohydrates, any of a group of organic compounds based of the general formula Cx(H2O)y. Includes the formation of carbohydrate derivatives by the addition of a carbohydrate residue to another molecule.</t>
  </si>
  <si>
    <t>PWY66-373; PWY-621</t>
  </si>
  <si>
    <t>PWY-621 - ""; PWY66-373 - ""</t>
  </si>
  <si>
    <t>PAC:37940648</t>
  </si>
  <si>
    <t>Sobic.001G099700.1</t>
  </si>
  <si>
    <t>Sobic.001G099700.1.p</t>
  </si>
  <si>
    <t>PTHR31953; PTHR31953:SF12</t>
  </si>
  <si>
    <t>PTHR31953 - FAMILY NOT NAMED; PTHR31953:SF12 - SUBFAMILY NOT NAMED</t>
  </si>
  <si>
    <t>PAC:37912830</t>
  </si>
  <si>
    <t>Sobic.003G403300.1</t>
  </si>
  <si>
    <t>Sobic.003G403300.1.p</t>
  </si>
  <si>
    <t>PF00534; PF05116; PF00862</t>
  </si>
  <si>
    <t>PF00534 - Glycosyl transferases group 1; PF05116 - Sucrose-6F-phosphate phosphohydrolase; PF00862 - Sucrose synthase</t>
  </si>
  <si>
    <t>PTHR12526:SF360; PTHR12526</t>
  </si>
  <si>
    <t>PTHR12526:SF360 - SUCROSE-PHOSPHATE SYNTHASE 3-RELATED; PTHR12526 - GLYCOSYLTRANSFERASE</t>
  </si>
  <si>
    <t>KOG0853</t>
  </si>
  <si>
    <t>KOG0853 - Glycosyltransferase</t>
  </si>
  <si>
    <t>2.4.1.14</t>
  </si>
  <si>
    <t>2.4.1.14 - Sucrose-phosphate synthase</t>
  </si>
  <si>
    <t>K00696</t>
  </si>
  <si>
    <t>K00696 - sucrose-phosphate synthase</t>
  </si>
  <si>
    <t>GO:0046524; GO:0016157; GO:0005985</t>
  </si>
  <si>
    <t>GO:0005985 - The chemical reactions and pathways involving sucrose, the disaccharide fructofuranosyl-glucopyranoside.; GO:0016157 - Catalysis of the reaction: UDP-glucose + D-fructose = UDP + sucrose.; GO:0046524 - Catalysis of the reaction: UDP-glucose + D-fructose 6-phosphate = UDP + sucrose 6-phosphate.</t>
  </si>
  <si>
    <t>SUCSYN-PWY; PWY-7238</t>
  </si>
  <si>
    <t>PWY-7238 - ""; SUCSYN-PWY - ""</t>
  </si>
  <si>
    <t>PAC:37940649</t>
  </si>
  <si>
    <t>Sobic.001G084500.1</t>
  </si>
  <si>
    <t>Sobic.001G084500.1.p</t>
  </si>
  <si>
    <t>PF00201</t>
  </si>
  <si>
    <t>PF00201 - UDP-glucoronosyl and UDP-glucosyl transferase</t>
  </si>
  <si>
    <t>PTHR11926; PTHR11926:SF294</t>
  </si>
  <si>
    <t>PTHR11926:SF294 - SUBFAMILY NOT NAMED; PTHR11926 - GLUCOSYL/GLUCURONOSYL TRANSFERASES</t>
  </si>
  <si>
    <t>2.4.1.324</t>
  </si>
  <si>
    <t>2.4.1.324 - 7-deoxyloganetin glucosyltransferase</t>
  </si>
  <si>
    <t>GO:0016758; GO:0008152</t>
  </si>
  <si>
    <t>GO:0016758 - Catalysis of the transfer of a hexosyl group from one compound (donor) to another (acceptor).; GO:0008152 - The chemical reactions and pathways, including anabolism and catabolism, by which living organisms transform chemical substances. Metabolic processes typically transform small molecules, but also include macromolecular processes such as DNA repair and replication, and protein synthesis and degradation.</t>
  </si>
  <si>
    <t>PAC:37940608</t>
  </si>
  <si>
    <t>Sobic.001G071800.2</t>
  </si>
  <si>
    <t>Sobic.001G071800.2.p</t>
  </si>
  <si>
    <t>PF00342</t>
  </si>
  <si>
    <t>PF00342 - Phosphoglucose isomerase</t>
  </si>
  <si>
    <t>PTHR11469; PTHR11469:SF1</t>
  </si>
  <si>
    <t>PTHR11469:SF1 - GLUCOSE-6-PHOSPHATE ISOMERASE, CYTOSOLIC; PTHR11469 - GLUCOSE-6-PHOSPHATE ISOMERASE</t>
  </si>
  <si>
    <t>5.3.1.9</t>
  </si>
  <si>
    <t>5.3.1.9 - Glucose-6-phosphate isomerase</t>
  </si>
  <si>
    <t>K01810</t>
  </si>
  <si>
    <t>K01810 - glucose-6-phosphate isomerase</t>
  </si>
  <si>
    <t>GO:0004347; GO:0006094; GO:0006096</t>
  </si>
  <si>
    <t>GO:0006094 - The formation of glucose from noncarbohydrate precursors, such as pyruvate, amino acids and glycerol.; GO:0006096 - The chemical reactions and pathways resulting in the breakdown of a carbohydrate into pyruvate, with the concomitant production of a small amount of ATP and the reduction of NAD(P) to NAD(P)H. Glycolysis begins with the metabolism of a carbohydrate to generate products that can enter the pathway and ends with the production of pyruvate. Pyruvate may be converted to acetyl-coenzyme A, ethanol, lactate, or other small molecules.; GO:0004347 - Catalysis of the reaction: D-glucose 6-phosphate = D-fructose 6-phosphate.</t>
  </si>
  <si>
    <t>SUCSYN-PWY; PWY-7238; GLUCONEO-PWY; ANAEROFRUCAT-PWY; PWY-622; ANAGLYCOLYSIS-PWY; PWY-621; PWY-3801; PWY-5659</t>
  </si>
  <si>
    <t>PWY-621 - ""; PWY-3801 - ""; PWY-622 - ""; ANAEROFRUCAT-PWY - ""; PWY-7238 - ""; GLUCONEO-PWY - ""; ANAGLYCOLYSIS-PWY - ""; PWY-5659 - ""; SUCSYN-PWY - ""</t>
  </si>
  <si>
    <t>PAC:37932267</t>
  </si>
  <si>
    <t>Sobic.004G004800.1</t>
  </si>
  <si>
    <t>Sobic.004G004800.1.p</t>
  </si>
  <si>
    <t>PF08244; PF00251; PF11837</t>
  </si>
  <si>
    <t>PF11837 - Domain of unknown function (DUF3357); PF08244 - Glycosyl hydrolases family 32 C terminal; PF00251 - Glycosyl hydrolases family 32 N-terminal domain</t>
  </si>
  <si>
    <t>PTHR31953; PTHR31953:SF10</t>
  </si>
  <si>
    <t>PTHR31953 - FAMILY NOT NAMED; PTHR31953:SF10 - SUBFAMILY NOT NAMED</t>
  </si>
  <si>
    <t>GO:0005975; GO:0004553; GO:0004564; GO:0004575</t>
  </si>
  <si>
    <t>GO:0004564 - Catalysis of the reaction: a fructofuranosylated fructofuranosyl acceptor + H2O = a non fructofuranosylated fructofuranosyl acceptor + a beta-D-fructofuranoside.; GO:0004553 - Catalysis of the hydrolysis of any O-glycosyl bond.; GO:0005975 - The chemical reactions and pathways involving carbohydrates, any of a group of organic compounds based of the general formula Cx(H2O)y. Includes the formation of carbohydrate derivatives by the addition of a carbohydrate residue to another molecule.; GO:0004575 - Catalysis of the reaction: sucrose + H2O = alpha-D-glucose + beta-D-fructose.</t>
  </si>
  <si>
    <t>PAC:37932122</t>
  </si>
  <si>
    <t>Sobic.004G190500.1</t>
  </si>
  <si>
    <t>Sobic.004G190500.1.p</t>
  </si>
  <si>
    <t>PTHR19432:SF43; PTHR19432</t>
  </si>
  <si>
    <t>PTHR19432 - SUGAR TRANSPORTER; PTHR19432:SF43 - SUBFAMILY NOT NAMED</t>
  </si>
  <si>
    <t>PAC:37913251</t>
  </si>
  <si>
    <t>Sobic.003G377700.1</t>
  </si>
  <si>
    <t>Sobic.003G377700.1.p</t>
  </si>
  <si>
    <t>PTHR10791:SF32; PTHR10791</t>
  </si>
  <si>
    <t>PTHR10791:SF32 - SUBFAMILY NOT NAMED; PTHR10791 - RAG1-ACTIVATING PROTEIN 1</t>
  </si>
  <si>
    <t>PAC:37918534</t>
  </si>
  <si>
    <t>Sobic.003G269300.1</t>
  </si>
  <si>
    <t>Sobic.003G269300.1.p</t>
  </si>
  <si>
    <t>PTHR10791:SF54; PTHR10791</t>
  </si>
  <si>
    <t>PTHR10791:SF54 - SUBFAMILY NOT NAMED; PTHR10791 - RAG1-ACTIVATING PROTEIN 1</t>
  </si>
  <si>
    <t>PAC:37937120</t>
  </si>
  <si>
    <t>Sobic.007G214500.1</t>
  </si>
  <si>
    <t>Sobic.007G214500.1.p</t>
  </si>
  <si>
    <t>PAC:37920513</t>
  </si>
  <si>
    <t>Sobic.009G233200.3</t>
  </si>
  <si>
    <t>Sobic.009G233200.3.p</t>
  </si>
  <si>
    <t>PTHR12526; PTHR12526:SF334</t>
  </si>
  <si>
    <t>PTHR12526 - GLYCOSYLTRANSFERASE; PTHR12526:SF334 - SUBFAMILY NOT NAMED</t>
  </si>
  <si>
    <t>PAC:37926817</t>
  </si>
  <si>
    <t>Sobic.008G094300.1</t>
  </si>
  <si>
    <t>Sobic.008G094300.1.p</t>
  </si>
  <si>
    <t>PTHR10791:SF56; PTHR10791</t>
  </si>
  <si>
    <t>PTHR10791:SF56 - SUBFAMILY NOT NAMED; PTHR10791 - RAG1-ACTIVATING PROTEIN 1</t>
  </si>
  <si>
    <t>PAC:37940721</t>
  </si>
  <si>
    <t>Sobic.001G312900.1</t>
  </si>
  <si>
    <t>Sobic.001G312900.1.p</t>
  </si>
  <si>
    <t>PTHR23500:SF8; PTHR23500</t>
  </si>
  <si>
    <t>PTHR23500 - FAMILY NOT NAMED; PTHR23500:SF8 - MONOSACCHARIDE-SENSING PROTEIN 1</t>
  </si>
  <si>
    <t>KOG0254</t>
  </si>
  <si>
    <t>KOG0254 - Predicted transporter (major facilitator superfamily)</t>
  </si>
  <si>
    <t>GO:0022891; GO:0055085; GO:0016020; GO:0016021</t>
  </si>
  <si>
    <t>GO:0016021 - The component of a membrane consisting of the gene products and protein complexes having at least some part of their peptide sequence embedded in the hydrophobic region of the membrane.; GO:0016020 - A lipid bilayer along with all the proteins and protein complexes embedded in it an attached to it.; GO:0022891 - Enables the transfer of a specific substance or group of related substances from one side of a membrane to the other.; GO:0055085 - The process in which a solute is transported across a lipid bilayer, from one side of a membrane to the other</t>
  </si>
  <si>
    <t>PAC:37915920</t>
  </si>
  <si>
    <t>Sobic.003G038700.1</t>
  </si>
  <si>
    <t>Sobic.003G038700.1.p</t>
  </si>
  <si>
    <t>PAC:37920798</t>
  </si>
  <si>
    <t>Sobic.009G252000.1</t>
  </si>
  <si>
    <t>Sobic.009G252000.1.p</t>
  </si>
  <si>
    <t>PTHR10791:SF62; PTHR10791</t>
  </si>
  <si>
    <t>PTHR10791 - RAG1-ACTIVATING PROTEIN 1; PTHR10791:SF62 - SUBFAMILY NOT NAMED</t>
  </si>
  <si>
    <t>PAC:37943153</t>
  </si>
  <si>
    <t>Sobic.001G344500.2</t>
  </si>
  <si>
    <t>Sobic.001G344500.2.p</t>
  </si>
  <si>
    <t>PF00534; PF00862</t>
  </si>
  <si>
    <t>PF00534 - Glycosyl transferases group 1; PF00862 - Sucrose synthase</t>
  </si>
  <si>
    <t>PTHR12526; PTHR12526:SF398</t>
  </si>
  <si>
    <t>PTHR12526 - GLYCOSYLTRANSFERASE; PTHR12526:SF398 - SUBFAMILY NOT NAMED</t>
  </si>
  <si>
    <t>2.4.1.13</t>
  </si>
  <si>
    <t>2.4.1.13 - Sucrose synthase</t>
  </si>
  <si>
    <t>K00695</t>
  </si>
  <si>
    <t>K00695 - sucrose synthase</t>
  </si>
  <si>
    <t>GO:0016157; GO:0005985</t>
  </si>
  <si>
    <t>GO:0005985 - The chemical reactions and pathways involving sucrose, the disaccharide fructofuranosyl-glucopyranoside.; GO:0016157 - Catalysis of the reaction: UDP-glucose + D-fructose = UDP + sucrose.</t>
  </si>
  <si>
    <t>PWY-3801</t>
  </si>
  <si>
    <t>PWY-3801 - ""</t>
  </si>
  <si>
    <t>PAC:37941078</t>
  </si>
  <si>
    <t>Sobic.001G377600.1</t>
  </si>
  <si>
    <t>Sobic.001G377600.1.p</t>
  </si>
  <si>
    <t>PTHR10791:SF35; PTHR10791</t>
  </si>
  <si>
    <t>PTHR10791:SF35 - SUBFAMILY NOT NAMED; PTHR10791 - RAG1-ACTIVATING PROTEIN 1</t>
  </si>
  <si>
    <t>PAC:37913806</t>
  </si>
  <si>
    <t>Sobic.003G182800.2</t>
  </si>
  <si>
    <t>Sobic.003G182800.2.p</t>
  </si>
  <si>
    <t>PTHR10791:SF23; PTHR10791</t>
  </si>
  <si>
    <t>PTHR10791 - RAG1-ACTIVATING PROTEIN 1; PTHR10791:SF23 - SUBFAMILY NOT NAMED</t>
  </si>
  <si>
    <t>PAC:37925044</t>
  </si>
  <si>
    <t>Sobic.005G089600.1</t>
  </si>
  <si>
    <t>Sobic.005G089600.1.p</t>
  </si>
  <si>
    <t>PF00534; PF05116; PF13579</t>
  </si>
  <si>
    <t>PF00534 - Glycosyl transferases group 1; PF05116 - Sucrose-6F-phosphate phosphohydrolase; PF13579 - Glycosyl transferase 4-like domain</t>
  </si>
  <si>
    <t>PTHR12526; PTHR12526:SF358</t>
  </si>
  <si>
    <t>PTHR12526 - GLYCOSYLTRANSFERASE; PTHR12526:SF358 - SUCROSE-PHOSPHATE SYNTHASE 4-RELATED</t>
  </si>
  <si>
    <t>GO:0046524; GO:0005985</t>
  </si>
  <si>
    <t>GO:0005985 - The chemical reactions and pathways involving sucrose, the disaccharide fructofuranosyl-glucopyranoside.; GO:0046524 - Catalysis of the reaction: UDP-glucose + D-fructose 6-phosphate = UDP + sucrose 6-phosphate.</t>
  </si>
  <si>
    <t>PAC:37933868</t>
  </si>
  <si>
    <t>Sobic.004G068400.1</t>
  </si>
  <si>
    <t>Sobic.004G068400.1.p</t>
  </si>
  <si>
    <t>PTHR12526; PTHR12526:SF347</t>
  </si>
  <si>
    <t>PTHR12526 - GLYCOSYLTRANSFERASE; PTHR12526:SF347 - SUBFAMILY NOT NAMED</t>
  </si>
  <si>
    <t>PAC:37930871</t>
  </si>
  <si>
    <t>Sobic.004G357600.1</t>
  </si>
  <si>
    <t>Sobic.004G357600.1.p</t>
  </si>
  <si>
    <t>PTHR12526; PTHR12526:SF296</t>
  </si>
  <si>
    <t>PTHR12526 - GLYCOSYLTRANSFERASE; PTHR12526:SF296 - SUCROSE SYNTHASE 6</t>
  </si>
  <si>
    <t>PAC:37928611</t>
  </si>
  <si>
    <t>Sobic.008G094400.1</t>
  </si>
  <si>
    <t>Sobic.008G094400.1.p</t>
  </si>
  <si>
    <t>PAC:37909556</t>
  </si>
  <si>
    <t>Sobic.010G205100.1</t>
  </si>
  <si>
    <t>Sobic.010G205100.1.p</t>
  </si>
  <si>
    <t>PTHR12526; PTHR12526:SF406</t>
  </si>
  <si>
    <t>PTHR12526 - GLYCOSYLTRANSFERASE; PTHR12526:SF406 - SUBFAMILY NOT NAMED</t>
  </si>
  <si>
    <t>PAC:37912129</t>
  </si>
  <si>
    <t>Sobic.010G276700.1</t>
  </si>
  <si>
    <t>Sobic.010G276700.1.p</t>
  </si>
  <si>
    <t>PTHR12526:SF408; PTHR12526</t>
  </si>
  <si>
    <t>PTHR12526:SF408 - SUBFAMILY NOT NAMED; PTHR12526 - GLYCOSYLTRANSFERASE</t>
  </si>
  <si>
    <t>PAC:37931744</t>
  </si>
  <si>
    <t>Sobic.004G157100.1</t>
  </si>
  <si>
    <t>Sobic.004G157100.1.p</t>
  </si>
  <si>
    <t>PTHR10791:SF50; PTHR10791</t>
  </si>
  <si>
    <t>PTHR10791:SF50 - SUBFAMILY NOT NAMED; PTHR10791 - RAG1-ACTIVATING PROTEIN 1</t>
  </si>
  <si>
    <t>PAC:37912687</t>
  </si>
  <si>
    <t>Sobic.003G213000.1</t>
  </si>
  <si>
    <t>Sobic.003G213000.1.p</t>
  </si>
  <si>
    <t>PAC:37910684</t>
  </si>
  <si>
    <t>Sobic.010G276100.1</t>
  </si>
  <si>
    <t>Sobic.010G276100.1.p</t>
  </si>
  <si>
    <t>PF07690; PF00083</t>
  </si>
  <si>
    <t>PF07690 - Major Facilitator Superfamily; PF00083 - Sugar (and other) transporter</t>
  </si>
  <si>
    <t>PTHR23500; PTHR23500:SF129</t>
  </si>
  <si>
    <t>PTHR23500 - FAMILY NOT NAMED; PTHR23500:SF129 - SUBFAMILY NOT NAMED</t>
  </si>
  <si>
    <t>GO:0022891; GO:0055085; GO:0022857; GO:0016020; GO:0016021</t>
  </si>
  <si>
    <t>GO:0016021 - The component of a membrane consisting of the gene products and protein complexes having at least some part of their peptide sequence embedded in the hydrophobic region of the membrane.; GO:0016020 - A lipid bilayer along with all the proteins and protein complexes embedded in it an attached to it.; GO:0022891 - Enables the transfer of a specific substance or group of related substances from one side of a membrane to the other.; GO:0055085 - The process in which a solute is transported across a lipid bilayer, from one side of a membrane to the other; GO:0022857 - Enables the transfer of a substance from one side of a membrane to the other.</t>
  </si>
  <si>
    <t>PAC:37953195</t>
  </si>
  <si>
    <t>Sobic.002G259301.1</t>
  </si>
  <si>
    <t>Sobic.002G259301.1.p</t>
  </si>
  <si>
    <t>PTHR10791; PTHR10791:SF37</t>
  </si>
  <si>
    <t>PTHR10791:SF37 - SUBFAMILY NOT NAMED; PTHR10791 - RAG1-ACTIVATING PROTEIN 1</t>
  </si>
  <si>
    <t>PAC:37930390</t>
  </si>
  <si>
    <t>Sobic.004G353600.1</t>
  </si>
  <si>
    <t>Sobic.004G353600.1.p</t>
  </si>
  <si>
    <t>PF13347</t>
  </si>
  <si>
    <t>PF13347 - MFS/sugar transport protein</t>
  </si>
  <si>
    <t>PTHR19432:SF27; PTHR19432</t>
  </si>
  <si>
    <t>PTHR19432:SF27 - SUCROSE TRANSPORT PROTEIN SUC3; PTHR19432 - SUGAR TRANSPORTER</t>
  </si>
  <si>
    <t>GO:0005887; GO:0015770; GO:0008515</t>
  </si>
  <si>
    <t>GO:0015770 - The directed movement of sucrose into, out of or within a cell, or between cells by means of some agent such as a transporter or pore. Sucrose is the disaccharide fructofuranosyl-glucopyranoside.; GO:0008515 - Enables the transfer of sucrose from one side of the membrane to the other. Sucrose is the disaccharide O-beta-D-fructofuranosyl-(2-&gt;1)-alpha-D-glucopyranoside, a sweet-tasting, non-reducing sugar isolated industrially from sugar beet or sugar cane.; GO:0005887 - The component of the plasma membrane consisting of the gene products and protein complexes having at least some part of their peptide sequence embedded in the hydrophobic region of the membrane.</t>
  </si>
  <si>
    <t>PAC:37915460</t>
  </si>
  <si>
    <t>Sobic.003G149000.1</t>
  </si>
  <si>
    <t>Sobic.003G149000.1.p</t>
  </si>
  <si>
    <t>PTHR10791:SF29; PTHR10791</t>
  </si>
  <si>
    <t>PTHR10791:SF29 - BIDIRECTIONAL SUGAR TRANSPORTER SWEET16-RELATED; PTHR10791 - RAG1-ACTIVATING PROTEIN 1</t>
  </si>
  <si>
    <t>GO:0016855; GO:0008152</t>
  </si>
  <si>
    <t>GO:0008152 - The chemical reactions and pathways, including anabolism and catabolism, by which living organisms transform chemical substances. Metabolic processes typically transform small molecules, but also include macromolecular processes such as DNA repair and replication, and protein synthesis and degradation.; GO:0016855 - Catalysis of a reaction that alters the configuration of one or more chiral centers in an amino acid.</t>
  </si>
  <si>
    <t>PAC:37937032</t>
  </si>
  <si>
    <t>Sobic.007G191200.1</t>
  </si>
  <si>
    <t>Sobic.007G191200.1.p</t>
  </si>
  <si>
    <t>PTHR10791:SF63; PTHR10791</t>
  </si>
  <si>
    <t>PTHR10791:SF63 - SUBFAMILY NOT NAMED; PTHR10791 - RAG1-ACTIVATING PROTEIN 1</t>
  </si>
  <si>
    <t>PAC:37922427</t>
  </si>
  <si>
    <t>Sobic.009G143500.1</t>
  </si>
  <si>
    <t>Sobic.009G143500.1.p</t>
  </si>
  <si>
    <t>PAC:37942314</t>
  </si>
  <si>
    <t>Sobic.001G254000.1</t>
  </si>
  <si>
    <t>Sobic.001G254000.1.p</t>
  </si>
  <si>
    <t>PTHR19432:SF39; PTHR19432</t>
  </si>
  <si>
    <t>PTHR19432 - SUGAR TRANSPORTER; PTHR19432:SF39 - SUBFAMILY NOT NAMED</t>
  </si>
  <si>
    <t>PAC:37943840</t>
  </si>
  <si>
    <t>Sobic.001G488700.1</t>
  </si>
  <si>
    <t>Sobic.001G488700.1.p</t>
  </si>
  <si>
    <t>PTHR19432:SF36; PTHR19432</t>
  </si>
  <si>
    <t>PTHR19432 - SUGAR TRANSPORTER; PTHR19432:SF36 - SUBFAMILY NOT NAMED</t>
  </si>
  <si>
    <t>PAC:37924944</t>
  </si>
  <si>
    <t>Sobic.005G123500.1</t>
  </si>
  <si>
    <t>Sobic.005G123500.1.p</t>
  </si>
  <si>
    <t>PAC:37943525</t>
  </si>
  <si>
    <t>Sobic.001G378300.1</t>
  </si>
  <si>
    <t>Sobic.001G378300.1.p</t>
  </si>
  <si>
    <t>PTHR12526; PTHR12526:SF348</t>
  </si>
  <si>
    <t>PTHR12526 - GLYCOSYLTRANSFERASE; PTHR12526:SF348 - SUCROSE SYNTHASE 2</t>
  </si>
  <si>
    <t>PAC:37949227</t>
  </si>
  <si>
    <t>Sobic.006G160700.2</t>
  </si>
  <si>
    <t>Sobic.006G160700.2.p</t>
  </si>
  <si>
    <t>PTHR31953; PTHR31953:SF6</t>
  </si>
  <si>
    <t>PTHR31953:SF6 - SUBFAMILY NOT NAMED; PTHR31953 - FAMILY NOT NAMED</t>
  </si>
  <si>
    <t>KOG0228</t>
  </si>
  <si>
    <t>KOG0228 - Beta-fructofuranosidase (invertase)</t>
  </si>
  <si>
    <t>PAC:37943062</t>
  </si>
  <si>
    <t>Sobic.001G373600.1</t>
  </si>
  <si>
    <t>Sobic.001G373600.1.p</t>
  </si>
  <si>
    <t>PTHR10791:SF39; PTHR10791</t>
  </si>
  <si>
    <t>PTHR10791:SF39 - SUBFAMILY NOT NAMED; PTHR10791 - RAG1-ACTIVATING PROTEIN 1</t>
  </si>
  <si>
    <t>PAC:37929053</t>
  </si>
  <si>
    <t>Sobic.004G133500.1</t>
  </si>
  <si>
    <t>Sobic.004G133500.1.p</t>
  </si>
  <si>
    <t>PAC:37927690</t>
  </si>
  <si>
    <t>Sobic.008G094000.1</t>
  </si>
  <si>
    <t>Sobic.008G094000.1.p</t>
  </si>
  <si>
    <t>PAC:37912907</t>
  </si>
  <si>
    <t>Sobic.003G015200.1</t>
  </si>
  <si>
    <t>Sobic.003G015200.1.p</t>
  </si>
  <si>
    <t>PTHR10791:SF28; PTHR10791</t>
  </si>
  <si>
    <t>PTHR10791:SF28 - BIDIRECTIONAL SUGAR TRANSPORTER SWEET3; PTHR10791 - RAG1-ACTIVATING PROTEIN 1</t>
  </si>
  <si>
    <t>PAC:37913837</t>
  </si>
  <si>
    <t>Sobic.003G440900.1</t>
  </si>
  <si>
    <t>Sobic.003G440900.1.p</t>
  </si>
  <si>
    <t>PTHR31953; PTHR31953:SF9</t>
  </si>
  <si>
    <t>PTHR31953 - FAMILY NOT NAMED; PTHR31953:SF9 - SUBFAMILY NOT NAMED</t>
  </si>
  <si>
    <t>PAC:37929550</t>
  </si>
  <si>
    <t>Sobic.004G133600.2</t>
  </si>
  <si>
    <t>Sobic.004G133600.2.p</t>
  </si>
  <si>
    <t>PAC:37928860</t>
  </si>
  <si>
    <t>Sobic.004G099300.2</t>
  </si>
  <si>
    <t>Sobic.004G099300.2.p</t>
  </si>
  <si>
    <t>PTHR23500; PTHR23500:SF96</t>
  </si>
  <si>
    <t>PTHR23500:SF96 - MONOSACCHARIDE-SENSING PROTEIN 2; PTHR23500 - FAMILY NOT NAMED</t>
  </si>
  <si>
    <t>Chr</t>
  </si>
  <si>
    <t>Gene</t>
  </si>
  <si>
    <t>Start_v3</t>
  </si>
  <si>
    <t>End_v3</t>
  </si>
  <si>
    <t>Start_v2</t>
  </si>
  <si>
    <t>End_v2</t>
  </si>
  <si>
    <t>DTFL-MT.1/BRIX-MT.1/SUCR-MT.1/JYLD-MT.1/RSUG-MT.1</t>
  </si>
  <si>
    <t>DTFL-MT.1</t>
  </si>
  <si>
    <t>DTFL-MT.5</t>
  </si>
  <si>
    <t>HGHT-MT.1</t>
  </si>
  <si>
    <t>DTFL-MT.2/HGHT-MT.1/FBMS-MT.1</t>
  </si>
  <si>
    <t>RSUG-MT.2</t>
  </si>
  <si>
    <t>RSUG-MT.3</t>
  </si>
  <si>
    <t>HGHT-MT.2/SUCR-MT.2/BRIX-MT.2</t>
  </si>
  <si>
    <t>HGHT-MT.2/FBRT-MT.2</t>
  </si>
  <si>
    <t>SUCR-MT.4/BRIX-MT.4/FBRT-MT.2</t>
  </si>
  <si>
    <t>FBRT-MT.3</t>
  </si>
  <si>
    <t>HGHT-MT.4/BRIX-MT.5/SUCR-MT.5/FBRT-MT.4/JYLD-MT.3</t>
  </si>
  <si>
    <t>HGHT-MT.5/FBMS-MT.3</t>
  </si>
  <si>
    <t>QTL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</si>
</sst>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2D050"/>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
    <xf numFmtId="0" fontId="0" fillId="0" borderId="0" xfId="0"/>
    <xf numFmtId="3" fontId="0" fillId="0" borderId="0" xfId="0" applyNumberFormat="1"/>
    <xf numFmtId="0" fontId="0" fillId="33" borderId="0" xfId="0" applyFill="1"/>
    <xf numFmtId="0" fontId="0" fillId="0" borderId="0" xfId="0" applyFill="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16B88E-0744-4512-9752-1BE04941F63E}">
  <dimension ref="A1:V47"/>
  <sheetViews>
    <sheetView tabSelected="1" zoomScale="90" zoomScaleNormal="90" workbookViewId="0"/>
  </sheetViews>
  <sheetFormatPr defaultRowHeight="14.25" x14ac:dyDescent="0.45"/>
  <cols>
    <col min="1" max="1" width="12.3984375" bestFit="1" customWidth="1"/>
    <col min="2" max="2" width="7.9296875" customWidth="1"/>
    <col min="3" max="3" width="17.53125" customWidth="1"/>
    <col min="4" max="4" width="15.59765625" bestFit="1" customWidth="1"/>
    <col min="5" max="5" width="17.1328125" bestFit="1" customWidth="1"/>
    <col min="6" max="6" width="18.59765625" bestFit="1" customWidth="1"/>
    <col min="7" max="7" width="23.53125" bestFit="1" customWidth="1"/>
    <col min="8" max="8" width="61.19921875" customWidth="1"/>
    <col min="9" max="9" width="25.6640625" bestFit="1" customWidth="1"/>
    <col min="10" max="10" width="97.86328125" bestFit="1" customWidth="1"/>
    <col min="11" max="11" width="8.19921875" bestFit="1" customWidth="1"/>
    <col min="12" max="12" width="51.33203125" bestFit="1" customWidth="1"/>
    <col min="13" max="13" width="8.1328125" bestFit="1" customWidth="1"/>
    <col min="14" max="14" width="39.33203125" bestFit="1" customWidth="1"/>
    <col min="15" max="15" width="6.73046875" bestFit="1" customWidth="1"/>
    <col min="16" max="16" width="33.3984375" bestFit="1" customWidth="1"/>
    <col min="17" max="17" width="55.46484375" bestFit="1" customWidth="1"/>
    <col min="18" max="18" width="255.59765625" bestFit="1" customWidth="1"/>
    <col min="19" max="19" width="107.6640625" bestFit="1" customWidth="1"/>
    <col min="20" max="20" width="136.33203125" bestFit="1" customWidth="1"/>
    <col min="21" max="21" width="4.265625" bestFit="1" customWidth="1"/>
    <col min="22" max="22" width="73.19921875" bestFit="1" customWidth="1"/>
    <col min="23" max="16384" width="9.06640625" style="3"/>
  </cols>
  <sheetData>
    <row r="1" spans="1:22" x14ac:dyDescent="0.45">
      <c r="A1" t="s">
        <v>50</v>
      </c>
      <c r="B1" t="s">
        <v>51</v>
      </c>
      <c r="C1" t="s">
        <v>388</v>
      </c>
      <c r="D1" t="s">
        <v>52</v>
      </c>
      <c r="E1" t="s">
        <v>53</v>
      </c>
      <c r="F1" t="s">
        <v>54</v>
      </c>
      <c r="G1" t="s">
        <v>55</v>
      </c>
      <c r="H1" t="s">
        <v>56</v>
      </c>
      <c r="I1" t="s">
        <v>57</v>
      </c>
      <c r="J1" t="s">
        <v>58</v>
      </c>
      <c r="K1" t="s">
        <v>59</v>
      </c>
      <c r="L1" t="s">
        <v>60</v>
      </c>
      <c r="M1" t="s">
        <v>61</v>
      </c>
      <c r="N1" t="s">
        <v>62</v>
      </c>
      <c r="O1" t="s">
        <v>63</v>
      </c>
      <c r="P1" t="s">
        <v>64</v>
      </c>
      <c r="Q1" t="s">
        <v>65</v>
      </c>
      <c r="R1" t="s">
        <v>66</v>
      </c>
      <c r="S1" t="s">
        <v>67</v>
      </c>
      <c r="T1" t="s">
        <v>68</v>
      </c>
      <c r="U1" t="s">
        <v>69</v>
      </c>
      <c r="V1" t="s">
        <v>70</v>
      </c>
    </row>
    <row r="2" spans="1:22" x14ac:dyDescent="0.45">
      <c r="A2" s="2" t="s">
        <v>143</v>
      </c>
      <c r="B2" s="2" t="s">
        <v>1</v>
      </c>
      <c r="C2" s="2" t="str">
        <f>VLOOKUP(D2,gramene!$A$2:$G$47,7,FALSE)</f>
        <v>DTFL-MT.1/BRIX-MT.1/SUCR-MT.1/JYLD-MT.1/RSUG-MT.1</v>
      </c>
      <c r="D2" s="2" t="s">
        <v>0</v>
      </c>
      <c r="E2" s="2" t="s">
        <v>144</v>
      </c>
      <c r="F2" s="2" t="s">
        <v>145</v>
      </c>
      <c r="G2" s="2" t="s">
        <v>146</v>
      </c>
      <c r="H2" s="2" t="s">
        <v>147</v>
      </c>
      <c r="I2" s="2" t="s">
        <v>148</v>
      </c>
      <c r="J2" s="2" t="s">
        <v>149</v>
      </c>
      <c r="K2" s="2"/>
      <c r="L2" s="2"/>
      <c r="M2" s="2" t="s">
        <v>150</v>
      </c>
      <c r="N2" s="2" t="s">
        <v>151</v>
      </c>
      <c r="O2" s="2" t="s">
        <v>152</v>
      </c>
      <c r="P2" s="2" t="s">
        <v>153</v>
      </c>
      <c r="Q2" s="2" t="s">
        <v>154</v>
      </c>
      <c r="R2" s="2" t="s">
        <v>155</v>
      </c>
      <c r="S2" s="2" t="s">
        <v>156</v>
      </c>
      <c r="T2" s="2" t="s">
        <v>157</v>
      </c>
      <c r="U2" s="2"/>
      <c r="V2" s="2"/>
    </row>
    <row r="3" spans="1:22" x14ac:dyDescent="0.45">
      <c r="A3" s="2" t="s">
        <v>132</v>
      </c>
      <c r="B3" s="2" t="s">
        <v>1</v>
      </c>
      <c r="C3" s="2" t="str">
        <f>VLOOKUP(D3,gramene!$A$2:$G$47,7,FALSE)</f>
        <v>DTFL-MT.1/BRIX-MT.1/SUCR-MT.1/JYLD-MT.1/RSUG-MT.1</v>
      </c>
      <c r="D3" s="2" t="s">
        <v>2</v>
      </c>
      <c r="E3" s="2" t="s">
        <v>133</v>
      </c>
      <c r="F3" s="2" t="s">
        <v>134</v>
      </c>
      <c r="G3" s="2" t="s">
        <v>135</v>
      </c>
      <c r="H3" s="2" t="s">
        <v>136</v>
      </c>
      <c r="I3" s="2" t="s">
        <v>137</v>
      </c>
      <c r="J3" s="2" t="s">
        <v>138</v>
      </c>
      <c r="K3" s="2"/>
      <c r="L3" s="2"/>
      <c r="M3" s="2" t="s">
        <v>139</v>
      </c>
      <c r="N3" s="2" t="s">
        <v>140</v>
      </c>
      <c r="O3" s="2"/>
      <c r="P3" s="2"/>
      <c r="Q3" s="2" t="s">
        <v>141</v>
      </c>
      <c r="R3" s="2" t="s">
        <v>142</v>
      </c>
      <c r="S3" s="2"/>
      <c r="T3" s="2"/>
      <c r="U3" s="2"/>
      <c r="V3" s="2"/>
    </row>
    <row r="4" spans="1:22" x14ac:dyDescent="0.45">
      <c r="A4" s="2" t="s">
        <v>110</v>
      </c>
      <c r="B4" s="2" t="s">
        <v>1</v>
      </c>
      <c r="C4" s="2" t="str">
        <f>VLOOKUP(D4,gramene!$A$2:$G$47,7,FALSE)</f>
        <v>DTFL-MT.1/BRIX-MT.1/SUCR-MT.1/JYLD-MT.1/RSUG-MT.1</v>
      </c>
      <c r="D4" s="2" t="s">
        <v>3</v>
      </c>
      <c r="E4" s="2" t="s">
        <v>111</v>
      </c>
      <c r="F4" s="2" t="s">
        <v>112</v>
      </c>
      <c r="G4" s="2" t="s">
        <v>98</v>
      </c>
      <c r="H4" s="2" t="s">
        <v>99</v>
      </c>
      <c r="I4" s="2" t="s">
        <v>113</v>
      </c>
      <c r="J4" s="2" t="s">
        <v>114</v>
      </c>
      <c r="K4" s="2"/>
      <c r="L4" s="2"/>
      <c r="M4" s="2" t="s">
        <v>102</v>
      </c>
      <c r="N4" s="2" t="s">
        <v>103</v>
      </c>
      <c r="O4" s="2" t="s">
        <v>104</v>
      </c>
      <c r="P4" s="2" t="s">
        <v>105</v>
      </c>
      <c r="Q4" s="2" t="s">
        <v>106</v>
      </c>
      <c r="R4" s="2" t="s">
        <v>107</v>
      </c>
      <c r="S4" s="2" t="s">
        <v>108</v>
      </c>
      <c r="T4" s="2" t="s">
        <v>109</v>
      </c>
      <c r="U4" s="2"/>
      <c r="V4" s="2"/>
    </row>
    <row r="5" spans="1:22" x14ac:dyDescent="0.45">
      <c r="A5" s="2" t="s">
        <v>315</v>
      </c>
      <c r="B5" s="2" t="s">
        <v>1</v>
      </c>
      <c r="C5" s="2" t="str">
        <f>VLOOKUP(D5,gramene!$A$2:$G$47,7,FALSE)</f>
        <v>DTFL-MT.1</v>
      </c>
      <c r="D5" s="2" t="s">
        <v>4</v>
      </c>
      <c r="E5" s="2" t="s">
        <v>316</v>
      </c>
      <c r="F5" s="2" t="s">
        <v>317</v>
      </c>
      <c r="G5" s="2" t="s">
        <v>294</v>
      </c>
      <c r="H5" s="2" t="s">
        <v>295</v>
      </c>
      <c r="I5" s="2" t="s">
        <v>318</v>
      </c>
      <c r="J5" s="2" t="s">
        <v>319</v>
      </c>
      <c r="K5" s="2" t="s">
        <v>78</v>
      </c>
      <c r="L5" s="2" t="s">
        <v>79</v>
      </c>
      <c r="M5" s="2"/>
      <c r="N5" s="2"/>
      <c r="O5" s="2" t="s">
        <v>80</v>
      </c>
      <c r="P5" s="2" t="s">
        <v>81</v>
      </c>
      <c r="Q5" s="2" t="s">
        <v>298</v>
      </c>
      <c r="R5" s="2" t="s">
        <v>299</v>
      </c>
      <c r="S5" s="2"/>
      <c r="T5" s="2"/>
      <c r="U5" s="2"/>
      <c r="V5" s="2"/>
    </row>
    <row r="6" spans="1:22" x14ac:dyDescent="0.45">
      <c r="A6" s="3" t="s">
        <v>195</v>
      </c>
      <c r="B6" s="3" t="s">
        <v>1</v>
      </c>
      <c r="C6" s="3">
        <f>VLOOKUP(D6,gramene!$A$2:$G$47,7,FALSE)</f>
        <v>0</v>
      </c>
      <c r="D6" s="3" t="s">
        <v>5</v>
      </c>
      <c r="E6" s="3" t="s">
        <v>196</v>
      </c>
      <c r="F6" s="3" t="s">
        <v>197</v>
      </c>
      <c r="G6" s="3" t="s">
        <v>74</v>
      </c>
      <c r="H6" s="3" t="s">
        <v>75</v>
      </c>
      <c r="I6" s="3" t="s">
        <v>198</v>
      </c>
      <c r="J6" s="3" t="s">
        <v>199</v>
      </c>
      <c r="K6" s="3" t="s">
        <v>200</v>
      </c>
      <c r="L6" s="3" t="s">
        <v>201</v>
      </c>
      <c r="M6" s="3"/>
      <c r="N6" s="3"/>
      <c r="O6" s="3"/>
      <c r="P6" s="3"/>
      <c r="Q6" s="3" t="s">
        <v>202</v>
      </c>
      <c r="R6" s="3" t="s">
        <v>203</v>
      </c>
      <c r="S6" s="3"/>
      <c r="T6" s="3"/>
      <c r="U6" s="3"/>
      <c r="V6" s="3"/>
    </row>
    <row r="7" spans="1:22" x14ac:dyDescent="0.45">
      <c r="A7" s="3" t="s">
        <v>212</v>
      </c>
      <c r="B7" s="3" t="s">
        <v>1</v>
      </c>
      <c r="C7" s="3">
        <f>VLOOKUP(D7,gramene!$A$2:$G$47,7,FALSE)</f>
        <v>0</v>
      </c>
      <c r="D7" s="3" t="s">
        <v>6</v>
      </c>
      <c r="E7" s="3" t="s">
        <v>213</v>
      </c>
      <c r="F7" s="3" t="s">
        <v>214</v>
      </c>
      <c r="G7" s="3" t="s">
        <v>215</v>
      </c>
      <c r="H7" s="3" t="s">
        <v>216</v>
      </c>
      <c r="I7" s="3" t="s">
        <v>217</v>
      </c>
      <c r="J7" s="3" t="s">
        <v>218</v>
      </c>
      <c r="K7" s="3" t="s">
        <v>122</v>
      </c>
      <c r="L7" s="3" t="s">
        <v>123</v>
      </c>
      <c r="M7" s="3" t="s">
        <v>219</v>
      </c>
      <c r="N7" s="3" t="s">
        <v>220</v>
      </c>
      <c r="O7" s="3" t="s">
        <v>221</v>
      </c>
      <c r="P7" s="3" t="s">
        <v>222</v>
      </c>
      <c r="Q7" s="3" t="s">
        <v>223</v>
      </c>
      <c r="R7" s="3" t="s">
        <v>224</v>
      </c>
      <c r="S7" s="3" t="s">
        <v>225</v>
      </c>
      <c r="T7" s="3" t="s">
        <v>226</v>
      </c>
      <c r="U7" s="3"/>
      <c r="V7" s="3"/>
    </row>
    <row r="8" spans="1:22" x14ac:dyDescent="0.45">
      <c r="A8" s="2" t="s">
        <v>340</v>
      </c>
      <c r="B8" s="2" t="s">
        <v>1</v>
      </c>
      <c r="C8" s="2" t="str">
        <f>VLOOKUP(D8,gramene!$A$2:$G$47,7,FALSE)</f>
        <v>HGHT-MT.1</v>
      </c>
      <c r="D8" s="2" t="s">
        <v>7</v>
      </c>
      <c r="E8" s="2" t="s">
        <v>341</v>
      </c>
      <c r="F8" s="2" t="s">
        <v>342</v>
      </c>
      <c r="G8" s="2" t="s">
        <v>87</v>
      </c>
      <c r="H8" s="2" t="s">
        <v>88</v>
      </c>
      <c r="I8" s="2" t="s">
        <v>343</v>
      </c>
      <c r="J8" s="2" t="s">
        <v>344</v>
      </c>
      <c r="K8" s="2" t="s">
        <v>91</v>
      </c>
      <c r="L8" s="2" t="s">
        <v>92</v>
      </c>
      <c r="M8" s="2"/>
      <c r="N8" s="2"/>
      <c r="O8" s="2" t="s">
        <v>93</v>
      </c>
      <c r="P8" s="2" t="s">
        <v>94</v>
      </c>
      <c r="Q8" s="2"/>
      <c r="R8" s="2"/>
      <c r="S8" s="2"/>
      <c r="T8" s="2"/>
      <c r="U8" s="2"/>
      <c r="V8" s="2"/>
    </row>
    <row r="9" spans="1:22" x14ac:dyDescent="0.45">
      <c r="A9" s="2" t="s">
        <v>227</v>
      </c>
      <c r="B9" s="2" t="s">
        <v>1</v>
      </c>
      <c r="C9" s="2" t="str">
        <f>VLOOKUP(D9,gramene!$A$2:$G$47,7,FALSE)</f>
        <v>HGHT-MT.1</v>
      </c>
      <c r="D9" s="2" t="s">
        <v>8</v>
      </c>
      <c r="E9" s="2" t="s">
        <v>228</v>
      </c>
      <c r="F9" s="2" t="s">
        <v>229</v>
      </c>
      <c r="G9" s="2" t="s">
        <v>87</v>
      </c>
      <c r="H9" s="2" t="s">
        <v>88</v>
      </c>
      <c r="I9" s="2" t="s">
        <v>230</v>
      </c>
      <c r="J9" s="2" t="s">
        <v>231</v>
      </c>
      <c r="K9" s="2" t="s">
        <v>91</v>
      </c>
      <c r="L9" s="2" t="s">
        <v>92</v>
      </c>
      <c r="M9" s="2"/>
      <c r="N9" s="2"/>
      <c r="O9" s="2" t="s">
        <v>93</v>
      </c>
      <c r="P9" s="2" t="s">
        <v>94</v>
      </c>
      <c r="Q9" s="2"/>
      <c r="R9" s="2"/>
      <c r="S9" s="2"/>
      <c r="T9" s="2"/>
      <c r="U9" s="2"/>
      <c r="V9" s="2"/>
    </row>
    <row r="10" spans="1:22" x14ac:dyDescent="0.45">
      <c r="A10" s="2" t="s">
        <v>328</v>
      </c>
      <c r="B10" s="2" t="s">
        <v>1</v>
      </c>
      <c r="C10" s="2" t="str">
        <f>VLOOKUP(D10,gramene!$A$2:$G$47,7,FALSE)</f>
        <v>HGHT-MT.1</v>
      </c>
      <c r="D10" s="2" t="s">
        <v>9</v>
      </c>
      <c r="E10" s="2" t="s">
        <v>329</v>
      </c>
      <c r="F10" s="2" t="s">
        <v>330</v>
      </c>
      <c r="G10" s="2" t="s">
        <v>215</v>
      </c>
      <c r="H10" s="2" t="s">
        <v>216</v>
      </c>
      <c r="I10" s="2" t="s">
        <v>331</v>
      </c>
      <c r="J10" s="2" t="s">
        <v>332</v>
      </c>
      <c r="K10" s="2"/>
      <c r="L10" s="2"/>
      <c r="M10" s="2" t="s">
        <v>219</v>
      </c>
      <c r="N10" s="2" t="s">
        <v>220</v>
      </c>
      <c r="O10" s="2" t="s">
        <v>221</v>
      </c>
      <c r="P10" s="2" t="s">
        <v>222</v>
      </c>
      <c r="Q10" s="2" t="s">
        <v>223</v>
      </c>
      <c r="R10" s="2" t="s">
        <v>224</v>
      </c>
      <c r="S10" s="2" t="s">
        <v>225</v>
      </c>
      <c r="T10" s="2" t="s">
        <v>226</v>
      </c>
      <c r="U10" s="2"/>
      <c r="V10" s="2"/>
    </row>
    <row r="11" spans="1:22" x14ac:dyDescent="0.45">
      <c r="A11" s="2" t="s">
        <v>320</v>
      </c>
      <c r="B11" s="2" t="s">
        <v>1</v>
      </c>
      <c r="C11" s="2" t="str">
        <f>VLOOKUP(D11,gramene!$A$2:$G$47,7,FALSE)</f>
        <v>DTFL-MT.2/HGHT-MT.1/FBMS-MT.1</v>
      </c>
      <c r="D11" s="2" t="s">
        <v>10</v>
      </c>
      <c r="E11" s="2" t="s">
        <v>321</v>
      </c>
      <c r="F11" s="2" t="s">
        <v>322</v>
      </c>
      <c r="G11" s="2" t="s">
        <v>294</v>
      </c>
      <c r="H11" s="2" t="s">
        <v>295</v>
      </c>
      <c r="I11" s="2" t="s">
        <v>323</v>
      </c>
      <c r="J11" s="2" t="s">
        <v>324</v>
      </c>
      <c r="K11" s="2" t="s">
        <v>78</v>
      </c>
      <c r="L11" s="2" t="s">
        <v>79</v>
      </c>
      <c r="M11" s="2"/>
      <c r="N11" s="2"/>
      <c r="O11" s="2" t="s">
        <v>80</v>
      </c>
      <c r="P11" s="2" t="s">
        <v>81</v>
      </c>
      <c r="Q11" s="2" t="s">
        <v>298</v>
      </c>
      <c r="R11" s="2" t="s">
        <v>299</v>
      </c>
      <c r="S11" s="2"/>
      <c r="T11" s="2"/>
      <c r="U11" s="2"/>
      <c r="V11" s="2"/>
    </row>
    <row r="12" spans="1:22" x14ac:dyDescent="0.45">
      <c r="A12" t="s">
        <v>286</v>
      </c>
      <c r="B12" t="s">
        <v>1</v>
      </c>
      <c r="C12" s="3">
        <f>VLOOKUP(D12,gramene!$A$2:$G$47,7,FALSE)</f>
        <v>0</v>
      </c>
      <c r="D12" t="s">
        <v>11</v>
      </c>
      <c r="E12" t="s">
        <v>287</v>
      </c>
      <c r="F12" t="s">
        <v>288</v>
      </c>
      <c r="G12" t="s">
        <v>87</v>
      </c>
      <c r="H12" t="s">
        <v>88</v>
      </c>
      <c r="I12" t="s">
        <v>289</v>
      </c>
      <c r="J12" t="s">
        <v>290</v>
      </c>
      <c r="K12" t="s">
        <v>91</v>
      </c>
      <c r="L12" t="s">
        <v>92</v>
      </c>
      <c r="O12" t="s">
        <v>93</v>
      </c>
      <c r="P12" t="s">
        <v>94</v>
      </c>
    </row>
    <row r="13" spans="1:22" x14ac:dyDescent="0.45">
      <c r="A13" t="s">
        <v>351</v>
      </c>
      <c r="B13" t="s">
        <v>1</v>
      </c>
      <c r="C13" s="3">
        <f>VLOOKUP(D13,gramene!$A$2:$G$47,7,FALSE)</f>
        <v>0</v>
      </c>
      <c r="D13" t="s">
        <v>12</v>
      </c>
      <c r="E13" t="s">
        <v>352</v>
      </c>
      <c r="F13" t="s">
        <v>353</v>
      </c>
      <c r="G13" t="s">
        <v>87</v>
      </c>
      <c r="H13" t="s">
        <v>88</v>
      </c>
      <c r="I13" t="s">
        <v>354</v>
      </c>
      <c r="J13" t="s">
        <v>355</v>
      </c>
      <c r="K13" t="s">
        <v>91</v>
      </c>
      <c r="L13" t="s">
        <v>92</v>
      </c>
      <c r="O13" t="s">
        <v>93</v>
      </c>
      <c r="P13" t="s">
        <v>94</v>
      </c>
    </row>
    <row r="14" spans="1:22" x14ac:dyDescent="0.45">
      <c r="A14" t="s">
        <v>204</v>
      </c>
      <c r="B14" t="s">
        <v>1</v>
      </c>
      <c r="C14" s="3">
        <f>VLOOKUP(D14,gramene!$A$2:$G$47,7,FALSE)</f>
        <v>0</v>
      </c>
      <c r="D14" t="s">
        <v>13</v>
      </c>
      <c r="E14" t="s">
        <v>205</v>
      </c>
      <c r="F14" t="s">
        <v>206</v>
      </c>
      <c r="G14" t="s">
        <v>87</v>
      </c>
      <c r="H14" t="s">
        <v>88</v>
      </c>
      <c r="I14" t="s">
        <v>89</v>
      </c>
      <c r="J14" t="s">
        <v>90</v>
      </c>
      <c r="K14" t="s">
        <v>91</v>
      </c>
      <c r="L14" t="s">
        <v>92</v>
      </c>
      <c r="O14" t="s">
        <v>93</v>
      </c>
      <c r="P14" t="s">
        <v>94</v>
      </c>
    </row>
    <row r="15" spans="1:22" x14ac:dyDescent="0.45">
      <c r="A15" t="s">
        <v>300</v>
      </c>
      <c r="B15" t="s">
        <v>1</v>
      </c>
      <c r="C15" s="3">
        <f>VLOOKUP(D15,gramene!$A$2:$G$47,7,FALSE)</f>
        <v>0</v>
      </c>
      <c r="D15" t="s">
        <v>14</v>
      </c>
      <c r="E15" t="s">
        <v>301</v>
      </c>
      <c r="F15" t="s">
        <v>302</v>
      </c>
      <c r="G15" t="s">
        <v>87</v>
      </c>
      <c r="H15" t="s">
        <v>88</v>
      </c>
      <c r="I15" t="s">
        <v>303</v>
      </c>
      <c r="J15" t="s">
        <v>304</v>
      </c>
      <c r="K15" t="s">
        <v>91</v>
      </c>
      <c r="L15" t="s">
        <v>92</v>
      </c>
      <c r="O15" t="s">
        <v>93</v>
      </c>
      <c r="P15" t="s">
        <v>94</v>
      </c>
      <c r="Q15" t="s">
        <v>305</v>
      </c>
      <c r="R15" t="s">
        <v>306</v>
      </c>
      <c r="V15" t="s">
        <v>15</v>
      </c>
    </row>
    <row r="16" spans="1:22" x14ac:dyDescent="0.45">
      <c r="A16" t="s">
        <v>232</v>
      </c>
      <c r="B16" t="s">
        <v>1</v>
      </c>
      <c r="C16" s="3">
        <f>VLOOKUP(D16,gramene!$A$2:$G$47,7,FALSE)</f>
        <v>0</v>
      </c>
      <c r="D16" t="s">
        <v>16</v>
      </c>
      <c r="E16" t="s">
        <v>233</v>
      </c>
      <c r="F16" t="s">
        <v>234</v>
      </c>
      <c r="G16" t="s">
        <v>87</v>
      </c>
      <c r="H16" t="s">
        <v>88</v>
      </c>
      <c r="I16" t="s">
        <v>235</v>
      </c>
      <c r="J16" t="s">
        <v>236</v>
      </c>
      <c r="K16" t="s">
        <v>91</v>
      </c>
      <c r="L16" t="s">
        <v>92</v>
      </c>
      <c r="O16" t="s">
        <v>93</v>
      </c>
      <c r="P16" t="s">
        <v>94</v>
      </c>
    </row>
    <row r="17" spans="1:22" x14ac:dyDescent="0.45">
      <c r="A17" s="2" t="s">
        <v>274</v>
      </c>
      <c r="B17" s="2" t="s">
        <v>1</v>
      </c>
      <c r="C17" s="2" t="str">
        <f>VLOOKUP(D17,gramene!$A$2:$G$47,7,FALSE)</f>
        <v>RSUG-MT.2</v>
      </c>
      <c r="D17" s="2" t="s">
        <v>17</v>
      </c>
      <c r="E17" s="2" t="s">
        <v>275</v>
      </c>
      <c r="F17" s="2" t="s">
        <v>276</v>
      </c>
      <c r="G17" s="2" t="s">
        <v>87</v>
      </c>
      <c r="H17" s="2" t="s">
        <v>88</v>
      </c>
      <c r="I17" s="2" t="s">
        <v>210</v>
      </c>
      <c r="J17" s="2" t="s">
        <v>211</v>
      </c>
      <c r="K17" s="2" t="s">
        <v>91</v>
      </c>
      <c r="L17" s="2" t="s">
        <v>92</v>
      </c>
      <c r="M17" s="2"/>
      <c r="N17" s="2"/>
      <c r="O17" s="2" t="s">
        <v>93</v>
      </c>
      <c r="P17" s="2" t="s">
        <v>94</v>
      </c>
      <c r="Q17" s="2"/>
      <c r="R17" s="2"/>
      <c r="S17" s="2"/>
      <c r="T17" s="2"/>
      <c r="U17" s="2"/>
      <c r="V17" s="2"/>
    </row>
    <row r="18" spans="1:22" x14ac:dyDescent="0.45">
      <c r="A18" s="2" t="s">
        <v>177</v>
      </c>
      <c r="B18" s="2" t="s">
        <v>1</v>
      </c>
      <c r="C18" s="2" t="str">
        <f>VLOOKUP(D18,gramene!$A$2:$G$47,7,FALSE)</f>
        <v>HGHT-MT.2/SUCR-MT.2/BRIX-MT.2</v>
      </c>
      <c r="D18" s="2" t="s">
        <v>18</v>
      </c>
      <c r="E18" s="2" t="s">
        <v>178</v>
      </c>
      <c r="F18" s="2" t="s">
        <v>179</v>
      </c>
      <c r="G18" s="2" t="s">
        <v>87</v>
      </c>
      <c r="H18" s="2" t="s">
        <v>88</v>
      </c>
      <c r="I18" s="2" t="s">
        <v>180</v>
      </c>
      <c r="J18" s="2" t="s">
        <v>181</v>
      </c>
      <c r="K18" s="2" t="s">
        <v>91</v>
      </c>
      <c r="L18" s="2" t="s">
        <v>92</v>
      </c>
      <c r="M18" s="2"/>
      <c r="N18" s="2"/>
      <c r="O18" s="2" t="s">
        <v>93</v>
      </c>
      <c r="P18" s="2" t="s">
        <v>94</v>
      </c>
      <c r="Q18" s="2"/>
      <c r="R18" s="2"/>
      <c r="S18" s="2"/>
      <c r="T18" s="2"/>
      <c r="U18" s="2"/>
      <c r="V18" s="2"/>
    </row>
    <row r="19" spans="1:22" x14ac:dyDescent="0.45">
      <c r="A19" s="2" t="s">
        <v>172</v>
      </c>
      <c r="B19" s="2" t="s">
        <v>1</v>
      </c>
      <c r="C19" s="2" t="str">
        <f>VLOOKUP(D19,gramene!$A$2:$G$47,7,FALSE)</f>
        <v>HGHT-MT.2/FBRT-MT.2</v>
      </c>
      <c r="D19" s="2" t="s">
        <v>19</v>
      </c>
      <c r="E19" s="2" t="s">
        <v>173</v>
      </c>
      <c r="F19" s="2" t="s">
        <v>174</v>
      </c>
      <c r="G19" s="2" t="s">
        <v>87</v>
      </c>
      <c r="H19" s="2" t="s">
        <v>88</v>
      </c>
      <c r="I19" s="2" t="s">
        <v>175</v>
      </c>
      <c r="J19" s="2" t="s">
        <v>176</v>
      </c>
      <c r="K19" s="2" t="s">
        <v>91</v>
      </c>
      <c r="L19" s="2" t="s">
        <v>92</v>
      </c>
      <c r="M19" s="2"/>
      <c r="N19" s="2"/>
      <c r="O19" s="2" t="s">
        <v>93</v>
      </c>
      <c r="P19" s="2" t="s">
        <v>94</v>
      </c>
      <c r="Q19" s="2"/>
      <c r="R19" s="2"/>
      <c r="S19" s="2"/>
      <c r="T19" s="2"/>
      <c r="U19" s="2"/>
      <c r="V19" s="2"/>
    </row>
    <row r="20" spans="1:22" x14ac:dyDescent="0.45">
      <c r="A20" s="2" t="s">
        <v>115</v>
      </c>
      <c r="B20" s="2" t="s">
        <v>1</v>
      </c>
      <c r="C20" s="2" t="str">
        <f>VLOOKUP(D20,gramene!$A$2:$G$47,7,FALSE)</f>
        <v>HGHT-MT.2/FBRT-MT.2</v>
      </c>
      <c r="D20" s="2" t="s">
        <v>20</v>
      </c>
      <c r="E20" s="2" t="s">
        <v>116</v>
      </c>
      <c r="F20" s="2" t="s">
        <v>117</v>
      </c>
      <c r="G20" s="2" t="s">
        <v>118</v>
      </c>
      <c r="H20" s="2" t="s">
        <v>119</v>
      </c>
      <c r="I20" s="2" t="s">
        <v>120</v>
      </c>
      <c r="J20" s="2" t="s">
        <v>121</v>
      </c>
      <c r="K20" s="2" t="s">
        <v>122</v>
      </c>
      <c r="L20" s="2" t="s">
        <v>123</v>
      </c>
      <c r="M20" s="2" t="s">
        <v>124</v>
      </c>
      <c r="N20" s="2" t="s">
        <v>125</v>
      </c>
      <c r="O20" s="2" t="s">
        <v>126</v>
      </c>
      <c r="P20" s="2" t="s">
        <v>127</v>
      </c>
      <c r="Q20" s="2" t="s">
        <v>128</v>
      </c>
      <c r="R20" s="2" t="s">
        <v>129</v>
      </c>
      <c r="S20" s="2" t="s">
        <v>130</v>
      </c>
      <c r="T20" s="2" t="s">
        <v>131</v>
      </c>
      <c r="U20" s="2"/>
      <c r="V20" s="2"/>
    </row>
    <row r="21" spans="1:22" x14ac:dyDescent="0.45">
      <c r="A21" t="s">
        <v>356</v>
      </c>
      <c r="B21" t="s">
        <v>1</v>
      </c>
      <c r="C21" s="3">
        <f>VLOOKUP(D21,gramene!$A$2:$G$47,7,FALSE)</f>
        <v>0</v>
      </c>
      <c r="D21" t="s">
        <v>21</v>
      </c>
      <c r="E21" t="s">
        <v>357</v>
      </c>
      <c r="F21" t="s">
        <v>358</v>
      </c>
      <c r="G21" t="s">
        <v>98</v>
      </c>
      <c r="H21" t="s">
        <v>99</v>
      </c>
      <c r="I21" t="s">
        <v>359</v>
      </c>
      <c r="J21" t="s">
        <v>360</v>
      </c>
      <c r="M21" t="s">
        <v>102</v>
      </c>
      <c r="N21" t="s">
        <v>103</v>
      </c>
      <c r="O21" t="s">
        <v>104</v>
      </c>
      <c r="P21" t="s">
        <v>105</v>
      </c>
      <c r="Q21" t="s">
        <v>106</v>
      </c>
      <c r="R21" t="s">
        <v>107</v>
      </c>
      <c r="S21" t="s">
        <v>108</v>
      </c>
      <c r="T21" t="s">
        <v>109</v>
      </c>
      <c r="V21" t="s">
        <v>22</v>
      </c>
    </row>
    <row r="22" spans="1:22" x14ac:dyDescent="0.45">
      <c r="A22" s="2" t="s">
        <v>158</v>
      </c>
      <c r="B22" s="2" t="s">
        <v>1</v>
      </c>
      <c r="C22" s="2" t="str">
        <f>VLOOKUP(D22,gramene!$A$2:$G$47,7,FALSE)</f>
        <v>RSUG-MT.3</v>
      </c>
      <c r="D22" s="2" t="s">
        <v>23</v>
      </c>
      <c r="E22" s="2" t="s">
        <v>159</v>
      </c>
      <c r="F22" s="2" t="s">
        <v>160</v>
      </c>
      <c r="G22" s="2" t="s">
        <v>161</v>
      </c>
      <c r="H22" s="2" t="s">
        <v>162</v>
      </c>
      <c r="I22" s="2" t="s">
        <v>163</v>
      </c>
      <c r="J22" s="2" t="s">
        <v>164</v>
      </c>
      <c r="K22" s="2"/>
      <c r="L22" s="2"/>
      <c r="M22" s="2" t="s">
        <v>102</v>
      </c>
      <c r="N22" s="2" t="s">
        <v>103</v>
      </c>
      <c r="O22" s="2" t="s">
        <v>104</v>
      </c>
      <c r="P22" s="2" t="s">
        <v>105</v>
      </c>
      <c r="Q22" s="2" t="s">
        <v>165</v>
      </c>
      <c r="R22" s="2" t="s">
        <v>166</v>
      </c>
      <c r="S22" s="2" t="s">
        <v>108</v>
      </c>
      <c r="T22" s="2" t="s">
        <v>109</v>
      </c>
      <c r="U22" s="2"/>
      <c r="V22" s="2"/>
    </row>
    <row r="23" spans="1:22" x14ac:dyDescent="0.45">
      <c r="A23" t="s">
        <v>246</v>
      </c>
      <c r="B23" t="s">
        <v>1</v>
      </c>
      <c r="C23" s="3">
        <f>VLOOKUP(D23,gramene!$A$2:$G$47,7,FALSE)</f>
        <v>0</v>
      </c>
      <c r="D23" t="s">
        <v>24</v>
      </c>
      <c r="E23" t="s">
        <v>247</v>
      </c>
      <c r="F23" t="s">
        <v>248</v>
      </c>
      <c r="G23" t="s">
        <v>118</v>
      </c>
      <c r="H23" t="s">
        <v>119</v>
      </c>
      <c r="I23" t="s">
        <v>249</v>
      </c>
      <c r="J23" t="s">
        <v>250</v>
      </c>
      <c r="K23" t="s">
        <v>122</v>
      </c>
      <c r="L23" t="s">
        <v>123</v>
      </c>
      <c r="M23" t="s">
        <v>124</v>
      </c>
      <c r="N23" t="s">
        <v>125</v>
      </c>
      <c r="O23" t="s">
        <v>126</v>
      </c>
      <c r="P23" t="s">
        <v>127</v>
      </c>
      <c r="Q23" t="s">
        <v>128</v>
      </c>
      <c r="R23" t="s">
        <v>129</v>
      </c>
      <c r="S23" t="s">
        <v>130</v>
      </c>
      <c r="T23" t="s">
        <v>131</v>
      </c>
    </row>
    <row r="24" spans="1:22" x14ac:dyDescent="0.45">
      <c r="A24" t="s">
        <v>364</v>
      </c>
      <c r="B24" t="s">
        <v>1</v>
      </c>
      <c r="C24" s="3">
        <f>VLOOKUP(D24,gramene!$A$2:$G$47,7,FALSE)</f>
        <v>0</v>
      </c>
      <c r="D24" t="s">
        <v>25</v>
      </c>
      <c r="E24" t="s">
        <v>365</v>
      </c>
      <c r="F24" t="s">
        <v>366</v>
      </c>
      <c r="G24" t="s">
        <v>280</v>
      </c>
      <c r="H24" t="s">
        <v>281</v>
      </c>
      <c r="I24" t="s">
        <v>367</v>
      </c>
      <c r="J24" t="s">
        <v>368</v>
      </c>
      <c r="K24" t="s">
        <v>200</v>
      </c>
      <c r="L24" t="s">
        <v>201</v>
      </c>
      <c r="Q24" t="s">
        <v>284</v>
      </c>
      <c r="R24" t="s">
        <v>285</v>
      </c>
    </row>
    <row r="25" spans="1:22" x14ac:dyDescent="0.45">
      <c r="A25" t="s">
        <v>345</v>
      </c>
      <c r="B25" t="s">
        <v>1</v>
      </c>
      <c r="C25" s="3">
        <f>VLOOKUP(D25,gramene!$A$2:$G$47,7,FALSE)</f>
        <v>0</v>
      </c>
      <c r="D25" t="s">
        <v>26</v>
      </c>
      <c r="E25" t="s">
        <v>346</v>
      </c>
      <c r="F25" t="s">
        <v>347</v>
      </c>
      <c r="G25" t="s">
        <v>87</v>
      </c>
      <c r="H25" t="s">
        <v>88</v>
      </c>
      <c r="I25" t="s">
        <v>89</v>
      </c>
      <c r="J25" t="s">
        <v>90</v>
      </c>
      <c r="K25" t="s">
        <v>91</v>
      </c>
      <c r="L25" t="s">
        <v>92</v>
      </c>
      <c r="O25" t="s">
        <v>93</v>
      </c>
      <c r="P25" t="s">
        <v>94</v>
      </c>
    </row>
    <row r="26" spans="1:22" x14ac:dyDescent="0.45">
      <c r="A26" t="s">
        <v>361</v>
      </c>
      <c r="B26" t="s">
        <v>1</v>
      </c>
      <c r="C26" s="3">
        <f>VLOOKUP(D26,gramene!$A$2:$G$47,7,FALSE)</f>
        <v>0</v>
      </c>
      <c r="D26" t="s">
        <v>27</v>
      </c>
      <c r="E26" t="s">
        <v>362</v>
      </c>
      <c r="F26" t="s">
        <v>363</v>
      </c>
      <c r="G26" t="s">
        <v>87</v>
      </c>
      <c r="H26" t="s">
        <v>88</v>
      </c>
      <c r="I26" t="s">
        <v>89</v>
      </c>
      <c r="J26" t="s">
        <v>90</v>
      </c>
      <c r="K26" t="s">
        <v>91</v>
      </c>
      <c r="L26" t="s">
        <v>92</v>
      </c>
      <c r="O26" t="s">
        <v>93</v>
      </c>
      <c r="P26" t="s">
        <v>94</v>
      </c>
    </row>
    <row r="27" spans="1:22" x14ac:dyDescent="0.45">
      <c r="A27" t="s">
        <v>84</v>
      </c>
      <c r="B27" t="s">
        <v>1</v>
      </c>
      <c r="C27" s="3">
        <f>VLOOKUP(D27,gramene!$A$2:$G$47,7,FALSE)</f>
        <v>0</v>
      </c>
      <c r="D27" t="s">
        <v>28</v>
      </c>
      <c r="E27" t="s">
        <v>85</v>
      </c>
      <c r="F27" t="s">
        <v>86</v>
      </c>
      <c r="G27" t="s">
        <v>87</v>
      </c>
      <c r="H27" t="s">
        <v>88</v>
      </c>
      <c r="I27" t="s">
        <v>89</v>
      </c>
      <c r="J27" t="s">
        <v>90</v>
      </c>
      <c r="K27" t="s">
        <v>91</v>
      </c>
      <c r="L27" t="s">
        <v>92</v>
      </c>
      <c r="O27" t="s">
        <v>93</v>
      </c>
      <c r="P27" t="s">
        <v>94</v>
      </c>
    </row>
    <row r="28" spans="1:22" x14ac:dyDescent="0.45">
      <c r="A28" t="s">
        <v>269</v>
      </c>
      <c r="B28" t="s">
        <v>1</v>
      </c>
      <c r="C28" s="3">
        <f>VLOOKUP(D28,gramene!$A$2:$G$47,7,FALSE)</f>
        <v>0</v>
      </c>
      <c r="D28" t="s">
        <v>29</v>
      </c>
      <c r="E28" t="s">
        <v>270</v>
      </c>
      <c r="F28" t="s">
        <v>271</v>
      </c>
      <c r="G28" t="s">
        <v>87</v>
      </c>
      <c r="H28" t="s">
        <v>88</v>
      </c>
      <c r="I28" t="s">
        <v>272</v>
      </c>
      <c r="J28" t="s">
        <v>273</v>
      </c>
      <c r="K28" t="s">
        <v>91</v>
      </c>
      <c r="L28" t="s">
        <v>92</v>
      </c>
      <c r="O28" t="s">
        <v>93</v>
      </c>
      <c r="P28" t="s">
        <v>94</v>
      </c>
    </row>
    <row r="29" spans="1:22" x14ac:dyDescent="0.45">
      <c r="A29" t="s">
        <v>167</v>
      </c>
      <c r="B29" t="s">
        <v>1</v>
      </c>
      <c r="C29" s="3">
        <f>VLOOKUP(D29,gramene!$A$2:$G$47,7,FALSE)</f>
        <v>0</v>
      </c>
      <c r="D29" t="s">
        <v>30</v>
      </c>
      <c r="E29" t="s">
        <v>168</v>
      </c>
      <c r="F29" t="s">
        <v>169</v>
      </c>
      <c r="I29" t="s">
        <v>170</v>
      </c>
      <c r="J29" t="s">
        <v>171</v>
      </c>
      <c r="K29" t="s">
        <v>78</v>
      </c>
      <c r="L29" t="s">
        <v>79</v>
      </c>
      <c r="O29" t="s">
        <v>80</v>
      </c>
      <c r="P29" t="s">
        <v>81</v>
      </c>
    </row>
    <row r="30" spans="1:22" x14ac:dyDescent="0.45">
      <c r="A30" t="s">
        <v>291</v>
      </c>
      <c r="B30" t="s">
        <v>1</v>
      </c>
      <c r="C30" s="3">
        <f>VLOOKUP(D30,gramene!$A$2:$G$47,7,FALSE)</f>
        <v>0</v>
      </c>
      <c r="D30" t="s">
        <v>31</v>
      </c>
      <c r="E30" t="s">
        <v>292</v>
      </c>
      <c r="F30" t="s">
        <v>293</v>
      </c>
      <c r="G30" t="s">
        <v>294</v>
      </c>
      <c r="H30" t="s">
        <v>295</v>
      </c>
      <c r="I30" t="s">
        <v>296</v>
      </c>
      <c r="J30" t="s">
        <v>297</v>
      </c>
      <c r="K30" t="s">
        <v>78</v>
      </c>
      <c r="L30" t="s">
        <v>79</v>
      </c>
      <c r="O30" t="s">
        <v>80</v>
      </c>
      <c r="P30" t="s">
        <v>81</v>
      </c>
      <c r="Q30" t="s">
        <v>298</v>
      </c>
      <c r="R30" t="s">
        <v>299</v>
      </c>
    </row>
    <row r="31" spans="1:22" x14ac:dyDescent="0.45">
      <c r="A31" t="s">
        <v>251</v>
      </c>
      <c r="B31" t="s">
        <v>1</v>
      </c>
      <c r="C31" s="3">
        <f>VLOOKUP(D31,gramene!$A$2:$G$47,7,FALSE)</f>
        <v>0</v>
      </c>
      <c r="D31" t="s">
        <v>32</v>
      </c>
      <c r="E31" t="s">
        <v>252</v>
      </c>
      <c r="F31" t="s">
        <v>253</v>
      </c>
      <c r="G31" t="s">
        <v>215</v>
      </c>
      <c r="H31" t="s">
        <v>216</v>
      </c>
      <c r="I31" t="s">
        <v>254</v>
      </c>
      <c r="J31" t="s">
        <v>255</v>
      </c>
      <c r="K31" t="s">
        <v>122</v>
      </c>
      <c r="L31" t="s">
        <v>123</v>
      </c>
      <c r="M31" t="s">
        <v>219</v>
      </c>
      <c r="N31" t="s">
        <v>220</v>
      </c>
      <c r="O31" t="s">
        <v>221</v>
      </c>
      <c r="P31" t="s">
        <v>222</v>
      </c>
      <c r="Q31" t="s">
        <v>223</v>
      </c>
      <c r="R31" t="s">
        <v>224</v>
      </c>
      <c r="S31" t="s">
        <v>225</v>
      </c>
      <c r="T31" t="s">
        <v>226</v>
      </c>
    </row>
    <row r="32" spans="1:22" x14ac:dyDescent="0.45">
      <c r="A32" t="s">
        <v>237</v>
      </c>
      <c r="B32" t="s">
        <v>1</v>
      </c>
      <c r="C32" s="3">
        <f>VLOOKUP(D32,gramene!$A$2:$G$47,7,FALSE)</f>
        <v>0</v>
      </c>
      <c r="D32" t="s">
        <v>33</v>
      </c>
      <c r="E32" t="s">
        <v>238</v>
      </c>
      <c r="F32" t="s">
        <v>239</v>
      </c>
      <c r="G32" t="s">
        <v>240</v>
      </c>
      <c r="H32" t="s">
        <v>241</v>
      </c>
      <c r="I32" t="s">
        <v>242</v>
      </c>
      <c r="J32" t="s">
        <v>243</v>
      </c>
      <c r="K32" t="s">
        <v>122</v>
      </c>
      <c r="L32" t="s">
        <v>123</v>
      </c>
      <c r="M32" t="s">
        <v>124</v>
      </c>
      <c r="N32" t="s">
        <v>125</v>
      </c>
      <c r="O32" t="s">
        <v>126</v>
      </c>
      <c r="P32" t="s">
        <v>127</v>
      </c>
      <c r="Q32" t="s">
        <v>244</v>
      </c>
      <c r="R32" t="s">
        <v>245</v>
      </c>
      <c r="S32" t="s">
        <v>130</v>
      </c>
      <c r="T32" t="s">
        <v>131</v>
      </c>
    </row>
    <row r="33" spans="1:22" x14ac:dyDescent="0.45">
      <c r="A33" t="s">
        <v>325</v>
      </c>
      <c r="B33" t="s">
        <v>1</v>
      </c>
      <c r="C33" s="3">
        <f>VLOOKUP(D33,gramene!$A$2:$G$47,7,FALSE)</f>
        <v>0</v>
      </c>
      <c r="D33" t="s">
        <v>34</v>
      </c>
      <c r="E33" t="s">
        <v>326</v>
      </c>
      <c r="F33" t="s">
        <v>327</v>
      </c>
      <c r="G33" t="s">
        <v>87</v>
      </c>
      <c r="H33" t="s">
        <v>88</v>
      </c>
      <c r="I33" t="s">
        <v>193</v>
      </c>
      <c r="J33" t="s">
        <v>194</v>
      </c>
      <c r="K33" t="s">
        <v>91</v>
      </c>
      <c r="L33" t="s">
        <v>92</v>
      </c>
      <c r="O33" t="s">
        <v>93</v>
      </c>
      <c r="P33" t="s">
        <v>94</v>
      </c>
    </row>
    <row r="34" spans="1:22" x14ac:dyDescent="0.45">
      <c r="A34" s="2" t="s">
        <v>333</v>
      </c>
      <c r="B34" s="2" t="s">
        <v>1</v>
      </c>
      <c r="C34" s="2" t="str">
        <f>VLOOKUP(D34,gramene!$A$2:$G$47,7,FALSE)</f>
        <v>SUCR-MT.4/BRIX-MT.4/FBRT-MT.2</v>
      </c>
      <c r="D34" s="2" t="s">
        <v>35</v>
      </c>
      <c r="E34" s="2" t="s">
        <v>334</v>
      </c>
      <c r="F34" s="2" t="s">
        <v>335</v>
      </c>
      <c r="G34" s="2" t="s">
        <v>98</v>
      </c>
      <c r="H34" s="2" t="s">
        <v>99</v>
      </c>
      <c r="I34" s="2" t="s">
        <v>336</v>
      </c>
      <c r="J34" s="2" t="s">
        <v>337</v>
      </c>
      <c r="K34" s="2" t="s">
        <v>338</v>
      </c>
      <c r="L34" s="2" t="s">
        <v>339</v>
      </c>
      <c r="M34" s="2" t="s">
        <v>102</v>
      </c>
      <c r="N34" s="2" t="s">
        <v>103</v>
      </c>
      <c r="O34" s="2" t="s">
        <v>104</v>
      </c>
      <c r="P34" s="2" t="s">
        <v>105</v>
      </c>
      <c r="Q34" s="2" t="s">
        <v>106</v>
      </c>
      <c r="R34" s="2" t="s">
        <v>107</v>
      </c>
      <c r="S34" s="2" t="s">
        <v>108</v>
      </c>
      <c r="T34" s="2" t="s">
        <v>109</v>
      </c>
      <c r="U34" s="2"/>
      <c r="V34" s="2" t="s">
        <v>22</v>
      </c>
    </row>
    <row r="35" spans="1:22" x14ac:dyDescent="0.45">
      <c r="A35" t="s">
        <v>95</v>
      </c>
      <c r="B35" t="s">
        <v>1</v>
      </c>
      <c r="C35" s="3">
        <f>VLOOKUP(D35,gramene!$A$2:$G$47,7,FALSE)</f>
        <v>0</v>
      </c>
      <c r="D35" t="s">
        <v>36</v>
      </c>
      <c r="E35" t="s">
        <v>96</v>
      </c>
      <c r="F35" t="s">
        <v>97</v>
      </c>
      <c r="G35" t="s">
        <v>98</v>
      </c>
      <c r="H35" t="s">
        <v>99</v>
      </c>
      <c r="I35" t="s">
        <v>100</v>
      </c>
      <c r="J35" t="s">
        <v>101</v>
      </c>
      <c r="M35" t="s">
        <v>102</v>
      </c>
      <c r="N35" t="s">
        <v>103</v>
      </c>
      <c r="O35" t="s">
        <v>104</v>
      </c>
      <c r="P35" t="s">
        <v>105</v>
      </c>
      <c r="Q35" t="s">
        <v>106</v>
      </c>
      <c r="R35" t="s">
        <v>107</v>
      </c>
      <c r="S35" t="s">
        <v>108</v>
      </c>
      <c r="T35" t="s">
        <v>109</v>
      </c>
    </row>
    <row r="36" spans="1:22" x14ac:dyDescent="0.45">
      <c r="A36" t="s">
        <v>307</v>
      </c>
      <c r="B36" t="s">
        <v>1</v>
      </c>
      <c r="C36" s="3">
        <f>VLOOKUP(D36,gramene!$A$2:$G$47,7,FALSE)</f>
        <v>0</v>
      </c>
      <c r="D36" t="s">
        <v>37</v>
      </c>
      <c r="E36" t="s">
        <v>308</v>
      </c>
      <c r="F36" t="s">
        <v>309</v>
      </c>
      <c r="G36" t="s">
        <v>87</v>
      </c>
      <c r="H36" t="s">
        <v>88</v>
      </c>
      <c r="I36" t="s">
        <v>310</v>
      </c>
      <c r="J36" t="s">
        <v>311</v>
      </c>
      <c r="K36" t="s">
        <v>91</v>
      </c>
      <c r="L36" t="s">
        <v>92</v>
      </c>
      <c r="O36" t="s">
        <v>93</v>
      </c>
      <c r="P36" t="s">
        <v>94</v>
      </c>
    </row>
    <row r="37" spans="1:22" x14ac:dyDescent="0.45">
      <c r="A37" t="s">
        <v>182</v>
      </c>
      <c r="B37" t="s">
        <v>1</v>
      </c>
      <c r="C37" s="3">
        <f>VLOOKUP(D37,gramene!$A$2:$G$47,7,FALSE)</f>
        <v>0</v>
      </c>
      <c r="D37" t="s">
        <v>38</v>
      </c>
      <c r="E37" t="s">
        <v>183</v>
      </c>
      <c r="F37" t="s">
        <v>184</v>
      </c>
      <c r="I37" t="s">
        <v>170</v>
      </c>
      <c r="J37" t="s">
        <v>171</v>
      </c>
      <c r="K37" t="s">
        <v>78</v>
      </c>
      <c r="L37" t="s">
        <v>79</v>
      </c>
      <c r="O37" t="s">
        <v>80</v>
      </c>
      <c r="P37" t="s">
        <v>81</v>
      </c>
      <c r="V37" t="s">
        <v>39</v>
      </c>
    </row>
    <row r="38" spans="1:22" x14ac:dyDescent="0.45">
      <c r="A38" t="s">
        <v>348</v>
      </c>
      <c r="B38" t="s">
        <v>1</v>
      </c>
      <c r="C38" s="3">
        <f>VLOOKUP(D38,gramene!$A$2:$G$47,7,FALSE)</f>
        <v>0</v>
      </c>
      <c r="D38" t="s">
        <v>40</v>
      </c>
      <c r="E38" t="s">
        <v>349</v>
      </c>
      <c r="F38" t="s">
        <v>350</v>
      </c>
      <c r="G38" t="s">
        <v>87</v>
      </c>
      <c r="H38" t="s">
        <v>88</v>
      </c>
      <c r="I38" t="s">
        <v>193</v>
      </c>
      <c r="J38" t="s">
        <v>194</v>
      </c>
      <c r="K38" t="s">
        <v>91</v>
      </c>
      <c r="L38" t="s">
        <v>92</v>
      </c>
      <c r="O38" t="s">
        <v>93</v>
      </c>
      <c r="P38" t="s">
        <v>94</v>
      </c>
    </row>
    <row r="39" spans="1:22" x14ac:dyDescent="0.45">
      <c r="A39" t="s">
        <v>190</v>
      </c>
      <c r="B39" t="s">
        <v>1</v>
      </c>
      <c r="C39" s="3">
        <f>VLOOKUP(D39,gramene!$A$2:$G$47,7,FALSE)</f>
        <v>0</v>
      </c>
      <c r="D39" t="s">
        <v>41</v>
      </c>
      <c r="E39" t="s">
        <v>191</v>
      </c>
      <c r="F39" t="s">
        <v>192</v>
      </c>
      <c r="G39" t="s">
        <v>87</v>
      </c>
      <c r="H39" t="s">
        <v>88</v>
      </c>
      <c r="I39" t="s">
        <v>193</v>
      </c>
      <c r="J39" t="s">
        <v>194</v>
      </c>
      <c r="K39" t="s">
        <v>91</v>
      </c>
      <c r="L39" t="s">
        <v>92</v>
      </c>
      <c r="O39" t="s">
        <v>93</v>
      </c>
      <c r="P39" t="s">
        <v>94</v>
      </c>
    </row>
    <row r="40" spans="1:22" x14ac:dyDescent="0.45">
      <c r="A40" t="s">
        <v>256</v>
      </c>
      <c r="B40" t="s">
        <v>1</v>
      </c>
      <c r="C40" s="3">
        <f>VLOOKUP(D40,gramene!$A$2:$G$47,7,FALSE)</f>
        <v>0</v>
      </c>
      <c r="D40" t="s">
        <v>42</v>
      </c>
      <c r="E40" t="s">
        <v>257</v>
      </c>
      <c r="F40" t="s">
        <v>258</v>
      </c>
      <c r="G40" t="s">
        <v>87</v>
      </c>
      <c r="H40" t="s">
        <v>88</v>
      </c>
      <c r="I40" t="s">
        <v>193</v>
      </c>
      <c r="J40" t="s">
        <v>194</v>
      </c>
      <c r="K40" t="s">
        <v>91</v>
      </c>
      <c r="L40" t="s">
        <v>92</v>
      </c>
      <c r="O40" t="s">
        <v>93</v>
      </c>
      <c r="P40" t="s">
        <v>94</v>
      </c>
    </row>
    <row r="41" spans="1:22" x14ac:dyDescent="0.45">
      <c r="A41" s="2" t="s">
        <v>71</v>
      </c>
      <c r="B41" s="2" t="s">
        <v>1</v>
      </c>
      <c r="C41" s="2" t="str">
        <f>VLOOKUP(D41,gramene!$A$2:$G$47,7,FALSE)</f>
        <v>FBRT-MT.3</v>
      </c>
      <c r="D41" s="2" t="s">
        <v>43</v>
      </c>
      <c r="E41" s="2" t="s">
        <v>72</v>
      </c>
      <c r="F41" s="2" t="s">
        <v>73</v>
      </c>
      <c r="G41" s="2" t="s">
        <v>74</v>
      </c>
      <c r="H41" s="2" t="s">
        <v>75</v>
      </c>
      <c r="I41" s="2" t="s">
        <v>76</v>
      </c>
      <c r="J41" s="2" t="s">
        <v>77</v>
      </c>
      <c r="K41" s="2" t="s">
        <v>78</v>
      </c>
      <c r="L41" s="2" t="s">
        <v>79</v>
      </c>
      <c r="M41" s="2"/>
      <c r="N41" s="2"/>
      <c r="O41" s="2" t="s">
        <v>80</v>
      </c>
      <c r="P41" s="2" t="s">
        <v>81</v>
      </c>
      <c r="Q41" s="2" t="s">
        <v>82</v>
      </c>
      <c r="R41" s="2" t="s">
        <v>83</v>
      </c>
      <c r="S41" s="2"/>
      <c r="T41" s="2"/>
      <c r="U41" s="2"/>
      <c r="V41" s="2"/>
    </row>
    <row r="42" spans="1:22" x14ac:dyDescent="0.45">
      <c r="A42" s="2" t="s">
        <v>312</v>
      </c>
      <c r="B42" s="2" t="s">
        <v>1</v>
      </c>
      <c r="C42" s="2" t="str">
        <f>VLOOKUP(D42,gramene!$A$2:$G$47,7,FALSE)</f>
        <v>HGHT-MT.4/BRIX-MT.5/SUCR-MT.5/FBRT-MT.4/JYLD-MT.3</v>
      </c>
      <c r="D42" s="2" t="s">
        <v>44</v>
      </c>
      <c r="E42" s="2" t="s">
        <v>313</v>
      </c>
      <c r="F42" s="2" t="s">
        <v>314</v>
      </c>
      <c r="G42" s="2" t="s">
        <v>87</v>
      </c>
      <c r="H42" s="2" t="s">
        <v>88</v>
      </c>
      <c r="I42" s="2" t="s">
        <v>175</v>
      </c>
      <c r="J42" s="2" t="s">
        <v>176</v>
      </c>
      <c r="K42" s="2" t="s">
        <v>91</v>
      </c>
      <c r="L42" s="2" t="s">
        <v>92</v>
      </c>
      <c r="M42" s="2"/>
      <c r="N42" s="2"/>
      <c r="O42" s="2" t="s">
        <v>93</v>
      </c>
      <c r="P42" s="2" t="s">
        <v>94</v>
      </c>
      <c r="Q42" s="2"/>
      <c r="R42" s="2"/>
      <c r="S42" s="2"/>
      <c r="T42" s="2"/>
      <c r="U42" s="2"/>
      <c r="V42" s="2"/>
    </row>
    <row r="43" spans="1:22" x14ac:dyDescent="0.45">
      <c r="A43" t="s">
        <v>185</v>
      </c>
      <c r="B43" t="s">
        <v>1</v>
      </c>
      <c r="C43" s="3">
        <f>VLOOKUP(D43,gramene!$A$2:$G$47,7,FALSE)</f>
        <v>0</v>
      </c>
      <c r="D43" t="s">
        <v>45</v>
      </c>
      <c r="E43" t="s">
        <v>186</v>
      </c>
      <c r="F43" t="s">
        <v>187</v>
      </c>
      <c r="G43" t="s">
        <v>118</v>
      </c>
      <c r="H43" t="s">
        <v>119</v>
      </c>
      <c r="I43" t="s">
        <v>188</v>
      </c>
      <c r="J43" t="s">
        <v>189</v>
      </c>
      <c r="K43" t="s">
        <v>122</v>
      </c>
      <c r="L43" t="s">
        <v>123</v>
      </c>
      <c r="M43" t="s">
        <v>124</v>
      </c>
      <c r="N43" t="s">
        <v>125</v>
      </c>
      <c r="O43" t="s">
        <v>126</v>
      </c>
      <c r="P43" t="s">
        <v>127</v>
      </c>
      <c r="Q43" t="s">
        <v>128</v>
      </c>
      <c r="R43" t="s">
        <v>129</v>
      </c>
      <c r="S43" t="s">
        <v>130</v>
      </c>
      <c r="T43" t="s">
        <v>131</v>
      </c>
    </row>
    <row r="44" spans="1:22" x14ac:dyDescent="0.45">
      <c r="A44" t="s">
        <v>207</v>
      </c>
      <c r="B44" t="s">
        <v>1</v>
      </c>
      <c r="C44" s="3">
        <f>VLOOKUP(D44,gramene!$A$2:$G$47,7,FALSE)</f>
        <v>0</v>
      </c>
      <c r="D44" t="s">
        <v>46</v>
      </c>
      <c r="E44" t="s">
        <v>208</v>
      </c>
      <c r="F44" t="s">
        <v>209</v>
      </c>
      <c r="G44" t="s">
        <v>87</v>
      </c>
      <c r="H44" t="s">
        <v>88</v>
      </c>
      <c r="I44" t="s">
        <v>210</v>
      </c>
      <c r="J44" t="s">
        <v>211</v>
      </c>
      <c r="K44" t="s">
        <v>91</v>
      </c>
      <c r="L44" t="s">
        <v>92</v>
      </c>
      <c r="O44" t="s">
        <v>93</v>
      </c>
      <c r="P44" t="s">
        <v>94</v>
      </c>
    </row>
    <row r="45" spans="1:22" x14ac:dyDescent="0.45">
      <c r="A45" s="2" t="s">
        <v>259</v>
      </c>
      <c r="B45" s="2" t="s">
        <v>1</v>
      </c>
      <c r="C45" s="2" t="str">
        <f>VLOOKUP(D45,gramene!$A$2:$G$47,7,FALSE)</f>
        <v>HGHT-MT.5/FBMS-MT.3</v>
      </c>
      <c r="D45" s="2" t="s">
        <v>47</v>
      </c>
      <c r="E45" s="2" t="s">
        <v>260</v>
      </c>
      <c r="F45" s="2" t="s">
        <v>261</v>
      </c>
      <c r="G45" s="2" t="s">
        <v>118</v>
      </c>
      <c r="H45" s="2" t="s">
        <v>119</v>
      </c>
      <c r="I45" s="2" t="s">
        <v>262</v>
      </c>
      <c r="J45" s="2" t="s">
        <v>263</v>
      </c>
      <c r="K45" s="2" t="s">
        <v>122</v>
      </c>
      <c r="L45" s="2" t="s">
        <v>123</v>
      </c>
      <c r="M45" s="2" t="s">
        <v>124</v>
      </c>
      <c r="N45" s="2" t="s">
        <v>125</v>
      </c>
      <c r="O45" s="2" t="s">
        <v>126</v>
      </c>
      <c r="P45" s="2" t="s">
        <v>127</v>
      </c>
      <c r="Q45" s="2" t="s">
        <v>128</v>
      </c>
      <c r="R45" s="2" t="s">
        <v>129</v>
      </c>
      <c r="S45" s="2" t="s">
        <v>130</v>
      </c>
      <c r="T45" s="2" t="s">
        <v>131</v>
      </c>
      <c r="U45" s="2"/>
      <c r="V45" s="2"/>
    </row>
    <row r="46" spans="1:22" x14ac:dyDescent="0.45">
      <c r="A46" s="2" t="s">
        <v>277</v>
      </c>
      <c r="B46" s="2" t="s">
        <v>1</v>
      </c>
      <c r="C46" s="2" t="str">
        <f>VLOOKUP(D46,gramene!$A$2:$G$47,7,FALSE)</f>
        <v>DTFL-MT.5</v>
      </c>
      <c r="D46" s="2" t="s">
        <v>48</v>
      </c>
      <c r="E46" s="2" t="s">
        <v>278</v>
      </c>
      <c r="F46" s="2" t="s">
        <v>279</v>
      </c>
      <c r="G46" s="2" t="s">
        <v>280</v>
      </c>
      <c r="H46" s="2" t="s">
        <v>281</v>
      </c>
      <c r="I46" s="2" t="s">
        <v>282</v>
      </c>
      <c r="J46" s="2" t="s">
        <v>283</v>
      </c>
      <c r="K46" s="2" t="s">
        <v>200</v>
      </c>
      <c r="L46" s="2" t="s">
        <v>201</v>
      </c>
      <c r="M46" s="2"/>
      <c r="N46" s="2"/>
      <c r="O46" s="2"/>
      <c r="P46" s="2"/>
      <c r="Q46" s="2" t="s">
        <v>284</v>
      </c>
      <c r="R46" s="2" t="s">
        <v>285</v>
      </c>
      <c r="S46" s="2"/>
      <c r="T46" s="2"/>
      <c r="U46" s="2"/>
      <c r="V46" s="2"/>
    </row>
    <row r="47" spans="1:22" x14ac:dyDescent="0.45">
      <c r="A47" t="s">
        <v>264</v>
      </c>
      <c r="B47" t="s">
        <v>1</v>
      </c>
      <c r="C47" s="3">
        <f>VLOOKUP(D47,gramene!$A$2:$G$47,7,FALSE)</f>
        <v>0</v>
      </c>
      <c r="D47" t="s">
        <v>49</v>
      </c>
      <c r="E47" t="s">
        <v>265</v>
      </c>
      <c r="F47" t="s">
        <v>266</v>
      </c>
      <c r="G47" t="s">
        <v>215</v>
      </c>
      <c r="H47" t="s">
        <v>216</v>
      </c>
      <c r="I47" t="s">
        <v>267</v>
      </c>
      <c r="J47" t="s">
        <v>268</v>
      </c>
      <c r="K47" t="s">
        <v>122</v>
      </c>
      <c r="L47" t="s">
        <v>123</v>
      </c>
      <c r="M47" t="s">
        <v>219</v>
      </c>
      <c r="N47" t="s">
        <v>220</v>
      </c>
      <c r="O47" t="s">
        <v>221</v>
      </c>
      <c r="P47" t="s">
        <v>222</v>
      </c>
      <c r="Q47" t="s">
        <v>223</v>
      </c>
      <c r="R47" t="s">
        <v>224</v>
      </c>
      <c r="S47" t="s">
        <v>225</v>
      </c>
      <c r="T47" t="s">
        <v>226</v>
      </c>
    </row>
  </sheetData>
  <sortState xmlns:xlrd2="http://schemas.microsoft.com/office/spreadsheetml/2017/richdata2" ref="A2:V47">
    <sortCondition ref="D1"/>
  </sortState>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70258B-9678-43AC-9E2B-8ED9D0E7A3BC}">
  <dimension ref="A1:G47"/>
  <sheetViews>
    <sheetView workbookViewId="0"/>
  </sheetViews>
  <sheetFormatPr defaultRowHeight="14.25" x14ac:dyDescent="0.45"/>
  <cols>
    <col min="1" max="1" width="15.59765625" bestFit="1" customWidth="1"/>
    <col min="2" max="2" width="8" bestFit="1" customWidth="1"/>
    <col min="3" max="4" width="9.6640625" style="1" bestFit="1" customWidth="1"/>
    <col min="5" max="6" width="9.6640625" style="1" customWidth="1"/>
  </cols>
  <sheetData>
    <row r="1" spans="1:7" x14ac:dyDescent="0.45">
      <c r="A1" t="s">
        <v>370</v>
      </c>
      <c r="B1" t="s">
        <v>369</v>
      </c>
      <c r="C1" s="1" t="s">
        <v>373</v>
      </c>
      <c r="D1" s="1" t="s">
        <v>374</v>
      </c>
      <c r="E1" s="1" t="s">
        <v>371</v>
      </c>
      <c r="F1" s="1" t="s">
        <v>372</v>
      </c>
    </row>
    <row r="2" spans="1:7" x14ac:dyDescent="0.45">
      <c r="A2" t="s">
        <v>0</v>
      </c>
      <c r="B2">
        <v>1</v>
      </c>
      <c r="C2" s="1">
        <v>5453390</v>
      </c>
      <c r="D2" s="1">
        <v>5463326</v>
      </c>
      <c r="E2" s="1">
        <v>5461670</v>
      </c>
      <c r="F2" s="1">
        <v>5471606</v>
      </c>
      <c r="G2" t="s">
        <v>375</v>
      </c>
    </row>
    <row r="3" spans="1:7" x14ac:dyDescent="0.45">
      <c r="A3" t="s">
        <v>2</v>
      </c>
      <c r="B3">
        <v>1</v>
      </c>
      <c r="C3" s="1">
        <v>6525646</v>
      </c>
      <c r="D3" s="1">
        <v>6527037</v>
      </c>
      <c r="E3" s="1">
        <v>6533918</v>
      </c>
      <c r="F3" s="1">
        <v>6535309</v>
      </c>
      <c r="G3" t="s">
        <v>375</v>
      </c>
    </row>
    <row r="4" spans="1:7" x14ac:dyDescent="0.45">
      <c r="A4" t="s">
        <v>3</v>
      </c>
      <c r="B4">
        <v>1</v>
      </c>
      <c r="C4" s="1">
        <v>7615360</v>
      </c>
      <c r="D4" s="1">
        <v>7617618</v>
      </c>
      <c r="E4" s="1">
        <v>7623632</v>
      </c>
      <c r="F4" s="1">
        <v>7625890</v>
      </c>
      <c r="G4" t="s">
        <v>375</v>
      </c>
    </row>
    <row r="5" spans="1:7" x14ac:dyDescent="0.45">
      <c r="A5" t="s">
        <v>4</v>
      </c>
      <c r="B5">
        <v>1</v>
      </c>
      <c r="C5" s="1">
        <v>28168716</v>
      </c>
      <c r="D5" s="1">
        <v>28172424</v>
      </c>
      <c r="E5" s="1">
        <v>28196913</v>
      </c>
      <c r="F5" s="1">
        <v>28200621</v>
      </c>
      <c r="G5" t="s">
        <v>376</v>
      </c>
    </row>
    <row r="6" spans="1:7" x14ac:dyDescent="0.45">
      <c r="A6" t="s">
        <v>5</v>
      </c>
      <c r="B6">
        <v>1</v>
      </c>
      <c r="C6" s="1">
        <v>52813965</v>
      </c>
      <c r="D6" s="1">
        <v>52819099</v>
      </c>
      <c r="E6" s="1">
        <v>59989927</v>
      </c>
      <c r="F6" s="1">
        <v>59995061</v>
      </c>
    </row>
    <row r="7" spans="1:7" x14ac:dyDescent="0.45">
      <c r="A7" t="s">
        <v>6</v>
      </c>
      <c r="B7">
        <v>1</v>
      </c>
      <c r="C7" s="1">
        <v>56130471</v>
      </c>
      <c r="D7" s="1">
        <v>56137176</v>
      </c>
      <c r="E7" s="1">
        <v>63320872</v>
      </c>
      <c r="F7" s="1">
        <v>63327577</v>
      </c>
    </row>
    <row r="8" spans="1:7" x14ac:dyDescent="0.45">
      <c r="A8" t="s">
        <v>7</v>
      </c>
      <c r="B8">
        <v>1</v>
      </c>
      <c r="C8" s="1">
        <v>58985428</v>
      </c>
      <c r="D8" s="1">
        <v>58988271</v>
      </c>
      <c r="E8" s="1">
        <v>66175817</v>
      </c>
      <c r="F8" s="1">
        <v>66178660</v>
      </c>
      <c r="G8" t="s">
        <v>378</v>
      </c>
    </row>
    <row r="9" spans="1:7" x14ac:dyDescent="0.45">
      <c r="A9" t="s">
        <v>8</v>
      </c>
      <c r="B9">
        <v>1</v>
      </c>
      <c r="C9" s="1">
        <v>59380564</v>
      </c>
      <c r="D9" s="1">
        <v>59384371</v>
      </c>
      <c r="E9" s="1">
        <v>66570953</v>
      </c>
      <c r="F9" s="1">
        <v>66574760</v>
      </c>
      <c r="G9" t="s">
        <v>378</v>
      </c>
    </row>
    <row r="10" spans="1:7" x14ac:dyDescent="0.45">
      <c r="A10" t="s">
        <v>9</v>
      </c>
      <c r="B10">
        <v>1</v>
      </c>
      <c r="C10" s="1">
        <v>59452114</v>
      </c>
      <c r="D10" s="1">
        <v>59460057</v>
      </c>
      <c r="E10" s="1">
        <v>66642503</v>
      </c>
      <c r="F10" s="1">
        <v>66650446</v>
      </c>
      <c r="G10" t="s">
        <v>378</v>
      </c>
    </row>
    <row r="11" spans="1:7" x14ac:dyDescent="0.45">
      <c r="A11" t="s">
        <v>10</v>
      </c>
      <c r="B11">
        <v>1</v>
      </c>
      <c r="C11" s="1">
        <v>68703439</v>
      </c>
      <c r="D11" s="1">
        <v>68709392</v>
      </c>
      <c r="E11" s="1">
        <v>75891908</v>
      </c>
      <c r="F11" s="1">
        <v>75897861</v>
      </c>
      <c r="G11" t="s">
        <v>379</v>
      </c>
    </row>
    <row r="12" spans="1:7" x14ac:dyDescent="0.45">
      <c r="A12" t="s">
        <v>11</v>
      </c>
      <c r="B12">
        <v>2</v>
      </c>
      <c r="C12" s="1">
        <v>64411404</v>
      </c>
      <c r="D12" s="1">
        <v>64413240</v>
      </c>
      <c r="E12" s="1">
        <v>64460064</v>
      </c>
      <c r="F12" s="1">
        <v>64461900</v>
      </c>
    </row>
    <row r="13" spans="1:7" x14ac:dyDescent="0.45">
      <c r="A13" t="s">
        <v>12</v>
      </c>
      <c r="B13">
        <v>3</v>
      </c>
      <c r="C13" s="1">
        <v>1356384</v>
      </c>
      <c r="D13" s="1">
        <v>1358742</v>
      </c>
      <c r="E13" s="1">
        <v>1356384</v>
      </c>
      <c r="F13" s="1">
        <v>1358742</v>
      </c>
    </row>
    <row r="14" spans="1:7" x14ac:dyDescent="0.45">
      <c r="A14" t="s">
        <v>13</v>
      </c>
      <c r="B14">
        <v>3</v>
      </c>
      <c r="C14" s="1">
        <v>3617983</v>
      </c>
      <c r="D14" s="1">
        <v>3619804</v>
      </c>
      <c r="E14" s="1">
        <v>3618102</v>
      </c>
      <c r="F14" s="1">
        <v>3619923</v>
      </c>
    </row>
    <row r="15" spans="1:7" x14ac:dyDescent="0.45">
      <c r="A15" t="s">
        <v>14</v>
      </c>
      <c r="B15">
        <v>3</v>
      </c>
      <c r="C15" s="1">
        <v>15677945</v>
      </c>
      <c r="D15" s="1">
        <v>15681379</v>
      </c>
      <c r="E15" s="1">
        <v>15675304</v>
      </c>
      <c r="F15" s="1">
        <v>15680861</v>
      </c>
    </row>
    <row r="16" spans="1:7" x14ac:dyDescent="0.45">
      <c r="A16" t="s">
        <v>16</v>
      </c>
      <c r="B16">
        <v>3</v>
      </c>
      <c r="C16" s="1">
        <v>48321563</v>
      </c>
      <c r="D16" s="1">
        <v>48324012</v>
      </c>
      <c r="E16" s="1">
        <v>48311167</v>
      </c>
      <c r="F16" s="1">
        <v>48313616</v>
      </c>
    </row>
    <row r="17" spans="1:7" x14ac:dyDescent="0.45">
      <c r="A17" t="s">
        <v>17</v>
      </c>
      <c r="B17">
        <v>3</v>
      </c>
      <c r="C17" s="1">
        <v>54756823</v>
      </c>
      <c r="D17" s="1">
        <v>54760054</v>
      </c>
      <c r="E17" s="1">
        <v>54740858</v>
      </c>
      <c r="F17" s="1">
        <v>54744089</v>
      </c>
      <c r="G17" t="s">
        <v>380</v>
      </c>
    </row>
    <row r="18" spans="1:7" x14ac:dyDescent="0.45">
      <c r="A18" t="s">
        <v>18</v>
      </c>
      <c r="B18">
        <v>3</v>
      </c>
      <c r="C18" s="1">
        <v>60633267</v>
      </c>
      <c r="D18" s="1">
        <v>60638878</v>
      </c>
      <c r="E18" s="1">
        <v>60606092</v>
      </c>
      <c r="F18" s="1">
        <v>60611741</v>
      </c>
      <c r="G18" t="s">
        <v>382</v>
      </c>
    </row>
    <row r="19" spans="1:7" x14ac:dyDescent="0.45">
      <c r="A19" t="s">
        <v>19</v>
      </c>
      <c r="B19">
        <v>3</v>
      </c>
      <c r="C19" s="1">
        <v>69215120</v>
      </c>
      <c r="D19" s="1">
        <v>69218794</v>
      </c>
      <c r="E19" s="1">
        <v>69196094</v>
      </c>
      <c r="F19" s="1">
        <v>69199768</v>
      </c>
      <c r="G19" t="s">
        <v>383</v>
      </c>
    </row>
    <row r="20" spans="1:7" x14ac:dyDescent="0.45">
      <c r="A20" t="s">
        <v>20</v>
      </c>
      <c r="B20">
        <v>3</v>
      </c>
      <c r="C20" s="1">
        <v>71135842</v>
      </c>
      <c r="D20" s="1">
        <v>71141416</v>
      </c>
      <c r="E20" s="1">
        <v>71114880</v>
      </c>
      <c r="F20" s="1">
        <v>71120454</v>
      </c>
      <c r="G20" t="s">
        <v>383</v>
      </c>
    </row>
    <row r="21" spans="1:7" x14ac:dyDescent="0.45">
      <c r="A21" t="s">
        <v>21</v>
      </c>
      <c r="B21">
        <v>3</v>
      </c>
      <c r="C21" s="1">
        <v>73993716</v>
      </c>
      <c r="D21" s="1">
        <v>73997181</v>
      </c>
      <c r="E21" s="1">
        <v>73971233</v>
      </c>
      <c r="F21" s="1">
        <v>73974698</v>
      </c>
    </row>
    <row r="22" spans="1:7" x14ac:dyDescent="0.45">
      <c r="A22" t="s">
        <v>23</v>
      </c>
      <c r="B22">
        <v>4</v>
      </c>
      <c r="C22" s="1">
        <v>439819</v>
      </c>
      <c r="D22" s="1">
        <v>443963</v>
      </c>
      <c r="E22" s="1">
        <v>418239</v>
      </c>
      <c r="F22" s="1">
        <v>423162</v>
      </c>
      <c r="G22" t="s">
        <v>381</v>
      </c>
    </row>
    <row r="23" spans="1:7" x14ac:dyDescent="0.45">
      <c r="A23" t="s">
        <v>24</v>
      </c>
      <c r="B23">
        <v>4</v>
      </c>
      <c r="C23" s="1">
        <v>5592305</v>
      </c>
      <c r="D23" s="1">
        <v>5599052</v>
      </c>
      <c r="E23" s="1">
        <v>5572016</v>
      </c>
      <c r="F23" s="1">
        <v>5578763</v>
      </c>
    </row>
    <row r="24" spans="1:7" x14ac:dyDescent="0.45">
      <c r="A24" t="s">
        <v>25</v>
      </c>
      <c r="B24">
        <v>4</v>
      </c>
      <c r="C24" s="1">
        <v>8849671</v>
      </c>
      <c r="D24" s="1">
        <v>8854908</v>
      </c>
      <c r="E24" s="1">
        <v>8829374</v>
      </c>
      <c r="F24" s="1">
        <v>8834611</v>
      </c>
    </row>
    <row r="25" spans="1:7" x14ac:dyDescent="0.45">
      <c r="A25" t="s">
        <v>26</v>
      </c>
      <c r="B25">
        <v>4</v>
      </c>
      <c r="C25" s="1">
        <v>20553192</v>
      </c>
      <c r="D25" s="1">
        <v>20558284</v>
      </c>
      <c r="E25" s="1">
        <v>21147714</v>
      </c>
      <c r="F25" s="1">
        <v>21152806</v>
      </c>
    </row>
    <row r="26" spans="1:7" x14ac:dyDescent="0.45">
      <c r="A26" t="s">
        <v>27</v>
      </c>
      <c r="B26">
        <v>4</v>
      </c>
      <c r="C26" s="1">
        <v>20691215</v>
      </c>
      <c r="D26" s="1">
        <v>20696794</v>
      </c>
      <c r="E26" s="1">
        <v>21285737</v>
      </c>
      <c r="F26" s="1">
        <v>21291316</v>
      </c>
    </row>
    <row r="27" spans="1:7" x14ac:dyDescent="0.45">
      <c r="A27" t="s">
        <v>28</v>
      </c>
      <c r="B27">
        <v>4</v>
      </c>
      <c r="C27" s="1">
        <v>35162743</v>
      </c>
      <c r="D27" s="1">
        <v>35166213</v>
      </c>
      <c r="E27" s="1">
        <v>35757216</v>
      </c>
      <c r="F27" s="1">
        <v>35760686</v>
      </c>
    </row>
    <row r="28" spans="1:7" x14ac:dyDescent="0.45">
      <c r="A28" t="s">
        <v>29</v>
      </c>
      <c r="B28">
        <v>4</v>
      </c>
      <c r="C28" s="1">
        <v>49118832</v>
      </c>
      <c r="D28" s="1">
        <v>49122056</v>
      </c>
      <c r="E28" s="1">
        <v>49817844</v>
      </c>
      <c r="F28" s="1">
        <v>49821068</v>
      </c>
    </row>
    <row r="29" spans="1:7" x14ac:dyDescent="0.45">
      <c r="A29" t="s">
        <v>30</v>
      </c>
      <c r="B29">
        <v>4</v>
      </c>
      <c r="C29" s="1">
        <v>53509479</v>
      </c>
      <c r="D29" s="1">
        <v>53512794</v>
      </c>
      <c r="E29" s="1">
        <v>54229192</v>
      </c>
      <c r="F29" s="1">
        <v>54232507</v>
      </c>
    </row>
    <row r="30" spans="1:7" x14ac:dyDescent="0.45">
      <c r="A30" t="s">
        <v>31</v>
      </c>
      <c r="B30">
        <v>4</v>
      </c>
      <c r="C30" s="1">
        <v>67476689</v>
      </c>
      <c r="D30" s="1">
        <v>67481424</v>
      </c>
      <c r="E30" s="1">
        <v>68169079</v>
      </c>
      <c r="F30" s="1">
        <v>68173814</v>
      </c>
    </row>
    <row r="31" spans="1:7" x14ac:dyDescent="0.45">
      <c r="A31" t="s">
        <v>32</v>
      </c>
      <c r="B31">
        <v>4</v>
      </c>
      <c r="C31" s="1">
        <v>67754733</v>
      </c>
      <c r="D31" s="1">
        <v>67758541</v>
      </c>
      <c r="E31" s="1">
        <v>68447123</v>
      </c>
      <c r="F31" s="1">
        <v>68450931</v>
      </c>
    </row>
    <row r="32" spans="1:7" x14ac:dyDescent="0.45">
      <c r="A32" t="s">
        <v>33</v>
      </c>
      <c r="B32">
        <v>5</v>
      </c>
      <c r="C32" s="1">
        <v>12954805</v>
      </c>
      <c r="D32" s="1">
        <v>12960720</v>
      </c>
      <c r="E32" s="1">
        <v>12853199</v>
      </c>
      <c r="F32" s="1">
        <v>12859672</v>
      </c>
    </row>
    <row r="33" spans="1:7" x14ac:dyDescent="0.45">
      <c r="A33" t="s">
        <v>34</v>
      </c>
      <c r="B33">
        <v>5</v>
      </c>
      <c r="C33" s="1">
        <v>44351899</v>
      </c>
      <c r="D33" s="1">
        <v>44354413</v>
      </c>
      <c r="E33" s="1">
        <v>53906531</v>
      </c>
      <c r="F33" s="1">
        <v>53909045</v>
      </c>
    </row>
    <row r="34" spans="1:7" x14ac:dyDescent="0.45">
      <c r="A34" t="s">
        <v>35</v>
      </c>
      <c r="B34">
        <v>6</v>
      </c>
      <c r="C34" s="1">
        <v>52762814</v>
      </c>
      <c r="D34" s="1">
        <v>52767778</v>
      </c>
      <c r="E34" s="1">
        <v>51857641</v>
      </c>
      <c r="F34" s="1">
        <v>51862605</v>
      </c>
      <c r="G34" t="s">
        <v>384</v>
      </c>
    </row>
    <row r="35" spans="1:7" x14ac:dyDescent="0.45">
      <c r="A35" t="s">
        <v>36</v>
      </c>
      <c r="B35">
        <v>6</v>
      </c>
      <c r="C35" s="1">
        <v>60211242</v>
      </c>
      <c r="D35" s="1">
        <v>60214419</v>
      </c>
      <c r="E35" s="1">
        <v>59283344</v>
      </c>
      <c r="F35" s="1">
        <v>59286521</v>
      </c>
    </row>
    <row r="36" spans="1:7" x14ac:dyDescent="0.45">
      <c r="A36" t="s">
        <v>37</v>
      </c>
      <c r="B36">
        <v>7</v>
      </c>
      <c r="C36" s="1">
        <v>61161041</v>
      </c>
      <c r="D36" s="1">
        <v>61164042</v>
      </c>
      <c r="E36" s="1">
        <v>62415128</v>
      </c>
      <c r="F36" s="1">
        <v>62418129</v>
      </c>
    </row>
    <row r="37" spans="1:7" x14ac:dyDescent="0.45">
      <c r="A37" t="s">
        <v>38</v>
      </c>
      <c r="B37">
        <v>7</v>
      </c>
      <c r="C37" s="1">
        <v>63046840</v>
      </c>
      <c r="D37" s="1">
        <v>63049991</v>
      </c>
      <c r="E37" s="1">
        <v>64300794</v>
      </c>
      <c r="F37" s="1">
        <v>64303945</v>
      </c>
    </row>
    <row r="38" spans="1:7" x14ac:dyDescent="0.45">
      <c r="A38" t="s">
        <v>40</v>
      </c>
      <c r="B38">
        <v>8</v>
      </c>
      <c r="C38" s="1">
        <v>36493546</v>
      </c>
      <c r="D38" s="1">
        <v>36496312</v>
      </c>
      <c r="E38" s="1">
        <v>43917195</v>
      </c>
      <c r="F38" s="1">
        <v>43919961</v>
      </c>
    </row>
    <row r="39" spans="1:7" x14ac:dyDescent="0.45">
      <c r="A39" t="s">
        <v>41</v>
      </c>
      <c r="B39">
        <v>8</v>
      </c>
      <c r="C39" s="1">
        <v>36992806</v>
      </c>
      <c r="D39" s="1">
        <v>36995191</v>
      </c>
      <c r="E39" s="1">
        <v>44416458</v>
      </c>
      <c r="F39" s="1">
        <v>44418843</v>
      </c>
    </row>
    <row r="40" spans="1:7" x14ac:dyDescent="0.45">
      <c r="A40" t="s">
        <v>42</v>
      </c>
      <c r="B40">
        <v>8</v>
      </c>
      <c r="C40" s="1">
        <v>37248950</v>
      </c>
      <c r="D40" s="1">
        <v>37251334</v>
      </c>
      <c r="E40" s="1">
        <v>44672607</v>
      </c>
      <c r="F40" s="1">
        <v>44674991</v>
      </c>
    </row>
    <row r="41" spans="1:7" x14ac:dyDescent="0.45">
      <c r="A41" t="s">
        <v>43</v>
      </c>
      <c r="B41">
        <v>8</v>
      </c>
      <c r="C41" s="1">
        <v>55333431</v>
      </c>
      <c r="D41" s="1">
        <v>55338917</v>
      </c>
      <c r="E41" s="1">
        <v>62665983</v>
      </c>
      <c r="F41" s="1">
        <v>62671469</v>
      </c>
      <c r="G41" t="s">
        <v>385</v>
      </c>
    </row>
    <row r="42" spans="1:7" x14ac:dyDescent="0.45">
      <c r="A42" t="s">
        <v>44</v>
      </c>
      <c r="B42">
        <v>9</v>
      </c>
      <c r="C42" s="1">
        <v>50117618</v>
      </c>
      <c r="D42" s="1">
        <v>50119639</v>
      </c>
      <c r="E42" s="1">
        <v>50086875</v>
      </c>
      <c r="F42" s="1">
        <v>50090678</v>
      </c>
      <c r="G42" t="s">
        <v>386</v>
      </c>
    </row>
    <row r="43" spans="1:7" x14ac:dyDescent="0.45">
      <c r="A43" t="s">
        <v>45</v>
      </c>
      <c r="B43">
        <v>9</v>
      </c>
      <c r="C43" s="1">
        <v>57285842</v>
      </c>
      <c r="D43" s="1">
        <v>57296903</v>
      </c>
      <c r="E43" s="1">
        <v>57279798</v>
      </c>
      <c r="F43" s="1">
        <v>57292686</v>
      </c>
    </row>
    <row r="44" spans="1:7" x14ac:dyDescent="0.45">
      <c r="A44" t="s">
        <v>46</v>
      </c>
      <c r="B44">
        <v>9</v>
      </c>
      <c r="C44" s="1">
        <v>58680204</v>
      </c>
      <c r="D44" s="1">
        <v>58681907</v>
      </c>
      <c r="E44" s="1">
        <v>58676498</v>
      </c>
      <c r="F44" s="1">
        <v>58678201</v>
      </c>
    </row>
    <row r="45" spans="1:7" x14ac:dyDescent="0.45">
      <c r="A45" t="s">
        <v>47</v>
      </c>
      <c r="B45">
        <v>10</v>
      </c>
      <c r="C45" s="1">
        <v>54472604</v>
      </c>
      <c r="D45" s="1">
        <v>54484689</v>
      </c>
      <c r="E45" s="1">
        <v>54737939</v>
      </c>
      <c r="F45" s="1">
        <v>54750024</v>
      </c>
      <c r="G45" s="1" t="s">
        <v>387</v>
      </c>
    </row>
    <row r="46" spans="1:7" x14ac:dyDescent="0.45">
      <c r="A46" t="s">
        <v>48</v>
      </c>
      <c r="B46">
        <v>10</v>
      </c>
      <c r="C46" s="1">
        <v>60766818</v>
      </c>
      <c r="D46" s="1">
        <v>60769614</v>
      </c>
      <c r="E46" s="1">
        <v>60923801</v>
      </c>
      <c r="F46" s="1">
        <v>60926597</v>
      </c>
      <c r="G46" s="1" t="s">
        <v>377</v>
      </c>
    </row>
    <row r="47" spans="1:7" x14ac:dyDescent="0.45">
      <c r="A47" t="s">
        <v>49</v>
      </c>
      <c r="B47">
        <v>10</v>
      </c>
      <c r="C47" s="1">
        <v>60822173</v>
      </c>
      <c r="D47" s="1">
        <v>60826650</v>
      </c>
      <c r="E47" s="1">
        <v>60979154</v>
      </c>
      <c r="F47" s="1">
        <v>60983631</v>
      </c>
      <c r="G47" s="1"/>
    </row>
  </sheetData>
  <sortState xmlns:xlrd2="http://schemas.microsoft.com/office/spreadsheetml/2017/richdata2" ref="A2:G47">
    <sortCondition ref="A1"/>
  </sortState>
  <phoneticPr fontId="18" type="noConversion"/>
  <conditionalFormatting sqref="A1:A47">
    <cfRule type="duplicateValues" dxfId="0" priority="6"/>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phytomine</vt:lpstr>
      <vt:lpstr>gramene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Guilherme Pereira</dc:creator>
  <cp:lastModifiedBy>Guilherme Pereira</cp:lastModifiedBy>
  <dcterms:created xsi:type="dcterms:W3CDTF">2019-11-01T02:23:26Z</dcterms:created>
  <dcterms:modified xsi:type="dcterms:W3CDTF">2020-05-12T19:26:45Z</dcterms:modified>
</cp:coreProperties>
</file>