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ba007/Box Sync/Bækkedal Sonnenberg paper #2/First revision May 2021/Supplement/Supplement/"/>
    </mc:Choice>
  </mc:AlternateContent>
  <xr:revisionPtr revIDLastSave="0" documentId="13_ncr:1_{0897F1E6-0472-9040-AFA7-9AA50DB7024D}" xr6:coauthVersionLast="47" xr6:coauthVersionMax="47" xr10:uidLastSave="{00000000-0000-0000-0000-000000000000}"/>
  <bookViews>
    <workbookView xWindow="460" yWindow="460" windowWidth="34220" windowHeight="19060" activeTab="2" xr2:uid="{00000000-000D-0000-FFFF-FFFF00000000}"/>
  </bookViews>
  <sheets>
    <sheet name="Sheet 1" sheetId="5" r:id="rId1"/>
    <sheet name="Sheet 2" sheetId="2" r:id="rId2"/>
    <sheet name="Sheet 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179" i="3" l="1"/>
  <c r="BI179" i="3"/>
  <c r="BH180" i="3"/>
  <c r="BI180" i="3"/>
  <c r="BK180" i="3" s="1"/>
  <c r="BH181" i="3"/>
  <c r="BI181" i="3"/>
  <c r="BH182" i="3"/>
  <c r="BI182" i="3"/>
  <c r="BK182" i="3" s="1"/>
  <c r="BH183" i="3"/>
  <c r="BI183" i="3"/>
  <c r="BH184" i="3"/>
  <c r="BI184" i="3"/>
  <c r="BK184" i="3" s="1"/>
  <c r="BH185" i="3"/>
  <c r="BI185" i="3"/>
  <c r="BH186" i="3"/>
  <c r="BI186" i="3"/>
  <c r="BK186" i="3" s="1"/>
  <c r="BH187" i="3"/>
  <c r="BI187" i="3"/>
  <c r="BH188" i="3"/>
  <c r="BI188" i="3"/>
  <c r="BK188" i="3" s="1"/>
  <c r="BH189" i="3"/>
  <c r="BI189" i="3"/>
  <c r="BH190" i="3"/>
  <c r="BI190" i="3"/>
  <c r="BK178" i="3" s="1"/>
  <c r="BH192" i="3"/>
  <c r="BI192" i="3"/>
  <c r="BK192" i="3" s="1"/>
  <c r="BH193" i="3"/>
  <c r="BI193" i="3"/>
  <c r="BH194" i="3"/>
  <c r="BI194" i="3"/>
  <c r="BK194" i="3" s="1"/>
  <c r="BH195" i="3"/>
  <c r="BI195" i="3"/>
  <c r="BH196" i="3"/>
  <c r="BI196" i="3"/>
  <c r="BK196" i="3" s="1"/>
  <c r="BH197" i="3"/>
  <c r="BI197" i="3"/>
  <c r="BH198" i="3"/>
  <c r="BI198" i="3"/>
  <c r="BK198" i="3" s="1"/>
  <c r="BH199" i="3"/>
  <c r="BI199" i="3"/>
  <c r="BH200" i="3"/>
  <c r="BI200" i="3"/>
  <c r="BK200" i="3" s="1"/>
  <c r="BH201" i="3"/>
  <c r="BI201" i="3"/>
  <c r="BH202" i="3"/>
  <c r="BI202" i="3"/>
  <c r="BK202" i="3" s="1"/>
  <c r="BH203" i="3"/>
  <c r="BI203" i="3"/>
  <c r="BH204" i="3"/>
  <c r="BI204" i="3"/>
  <c r="BK203" i="3" s="1"/>
  <c r="BH206" i="3"/>
  <c r="BI206" i="3"/>
  <c r="BK206" i="3" s="1"/>
  <c r="BH207" i="3"/>
  <c r="BI207" i="3"/>
  <c r="BH208" i="3"/>
  <c r="BI208" i="3"/>
  <c r="BK208" i="3" s="1"/>
  <c r="BH209" i="3"/>
  <c r="BI209" i="3"/>
  <c r="BH210" i="3"/>
  <c r="BI210" i="3"/>
  <c r="BK210" i="3" s="1"/>
  <c r="BH211" i="3"/>
  <c r="BI211" i="3"/>
  <c r="BH212" i="3"/>
  <c r="BI212" i="3"/>
  <c r="BK212" i="3" s="1"/>
  <c r="BH213" i="3"/>
  <c r="BI213" i="3"/>
  <c r="BH214" i="3"/>
  <c r="BI214" i="3"/>
  <c r="BK214" i="3" s="1"/>
  <c r="BH215" i="3"/>
  <c r="BI215" i="3"/>
  <c r="BH216" i="3"/>
  <c r="BI216" i="3"/>
  <c r="BK216" i="3" s="1"/>
  <c r="BH217" i="3"/>
  <c r="BI217" i="3"/>
  <c r="BH218" i="3"/>
  <c r="BI218" i="3"/>
  <c r="BK217" i="3" s="1"/>
  <c r="BI178" i="3"/>
  <c r="BH178" i="3"/>
  <c r="BI165" i="3"/>
  <c r="BI166" i="3"/>
  <c r="BI167" i="3"/>
  <c r="BI168" i="3"/>
  <c r="BI169" i="3"/>
  <c r="BI170" i="3"/>
  <c r="BI171" i="3"/>
  <c r="BK171" i="3" s="1"/>
  <c r="BI172" i="3"/>
  <c r="BI173" i="3"/>
  <c r="BI174" i="3"/>
  <c r="BI175" i="3"/>
  <c r="BK175" i="3" s="1"/>
  <c r="BI176" i="3"/>
  <c r="BK166" i="3" s="1"/>
  <c r="BI164" i="3"/>
  <c r="BH165" i="3"/>
  <c r="BH166" i="3"/>
  <c r="BH167" i="3"/>
  <c r="BH168" i="3"/>
  <c r="BH169" i="3"/>
  <c r="BH170" i="3"/>
  <c r="BH171" i="3"/>
  <c r="BH172" i="3"/>
  <c r="BJ172" i="3" s="1"/>
  <c r="BH173" i="3"/>
  <c r="BH174" i="3"/>
  <c r="BH175" i="3"/>
  <c r="BH176" i="3"/>
  <c r="BJ165" i="3" s="1"/>
  <c r="BH164" i="3"/>
  <c r="BJ7" i="3"/>
  <c r="BK215" i="3"/>
  <c r="BK211" i="3"/>
  <c r="BK207" i="3"/>
  <c r="BK201" i="3"/>
  <c r="BK197" i="3"/>
  <c r="BK193" i="3"/>
  <c r="BK187" i="3"/>
  <c r="BK183" i="3"/>
  <c r="BK179" i="3"/>
  <c r="BK167" i="3"/>
  <c r="BK157" i="3"/>
  <c r="BK156" i="3"/>
  <c r="BK155" i="3"/>
  <c r="BK154" i="3"/>
  <c r="BK153" i="3"/>
  <c r="BK152" i="3"/>
  <c r="BK151" i="3"/>
  <c r="BK150" i="3"/>
  <c r="BK149" i="3"/>
  <c r="BK148" i="3"/>
  <c r="BK145" i="3"/>
  <c r="BK144" i="3"/>
  <c r="BK143" i="3"/>
  <c r="BK142" i="3"/>
  <c r="BK141" i="3"/>
  <c r="BK140" i="3"/>
  <c r="BK139" i="3"/>
  <c r="BK138" i="3"/>
  <c r="BK137" i="3"/>
  <c r="BK136" i="3"/>
  <c r="BK133" i="3"/>
  <c r="BK132" i="3"/>
  <c r="BK131" i="3"/>
  <c r="BK130" i="3"/>
  <c r="BK129" i="3"/>
  <c r="BK128" i="3"/>
  <c r="BK127" i="3"/>
  <c r="BK126" i="3"/>
  <c r="BK125" i="3"/>
  <c r="BK124" i="3"/>
  <c r="BK121" i="3"/>
  <c r="BK120" i="3"/>
  <c r="BK119" i="3"/>
  <c r="BK118" i="3"/>
  <c r="BK117" i="3"/>
  <c r="BK116" i="3"/>
  <c r="BK115" i="3"/>
  <c r="BK114" i="3"/>
  <c r="BK113" i="3"/>
  <c r="BK112" i="3"/>
  <c r="BK106" i="3"/>
  <c r="BK105" i="3"/>
  <c r="BK104" i="3"/>
  <c r="BK103" i="3"/>
  <c r="BK102" i="3"/>
  <c r="BK101" i="3"/>
  <c r="BK100" i="3"/>
  <c r="BK99" i="3"/>
  <c r="BK96" i="3"/>
  <c r="BK95" i="3"/>
  <c r="BK94" i="3"/>
  <c r="BK93" i="3"/>
  <c r="BK92" i="3"/>
  <c r="BK91" i="3"/>
  <c r="BK90" i="3"/>
  <c r="BK89" i="3"/>
  <c r="BK86" i="3"/>
  <c r="BK85" i="3"/>
  <c r="BK84" i="3"/>
  <c r="BK83" i="3"/>
  <c r="BK82" i="3"/>
  <c r="BK81" i="3"/>
  <c r="BK80" i="3"/>
  <c r="BK79" i="3"/>
  <c r="BK76" i="3"/>
  <c r="BK75" i="3"/>
  <c r="BK74" i="3"/>
  <c r="BK73" i="3"/>
  <c r="BK72" i="3"/>
  <c r="BK71" i="3"/>
  <c r="BK70" i="3"/>
  <c r="BK69" i="3"/>
  <c r="BK63" i="3"/>
  <c r="BK62" i="3"/>
  <c r="BK61" i="3"/>
  <c r="BK60" i="3"/>
  <c r="BK59" i="3"/>
  <c r="BK58" i="3"/>
  <c r="BK55" i="3"/>
  <c r="BK54" i="3"/>
  <c r="BK53" i="3"/>
  <c r="BK52" i="3"/>
  <c r="BK51" i="3"/>
  <c r="BK50" i="3"/>
  <c r="BK47" i="3"/>
  <c r="BK46" i="3"/>
  <c r="BK45" i="3"/>
  <c r="BK44" i="3"/>
  <c r="BK43" i="3"/>
  <c r="BK42" i="3"/>
  <c r="BK39" i="3"/>
  <c r="BK38" i="3"/>
  <c r="BK37" i="3"/>
  <c r="BK36" i="3"/>
  <c r="BK35" i="3"/>
  <c r="BK34" i="3"/>
  <c r="BK28" i="3"/>
  <c r="BK27" i="3"/>
  <c r="BK26" i="3"/>
  <c r="BK25" i="3"/>
  <c r="BK22" i="3"/>
  <c r="BK21" i="3"/>
  <c r="BK20" i="3"/>
  <c r="BK19" i="3"/>
  <c r="BK16" i="3"/>
  <c r="BK15" i="3"/>
  <c r="BK14" i="3"/>
  <c r="BK13" i="3"/>
  <c r="BK10" i="3"/>
  <c r="BK9" i="3"/>
  <c r="BK8" i="3"/>
  <c r="BK7" i="3"/>
  <c r="BJ217" i="3"/>
  <c r="BJ193" i="3"/>
  <c r="BJ200" i="3"/>
  <c r="BH158" i="3"/>
  <c r="BI158" i="3"/>
  <c r="BH151" i="3"/>
  <c r="BI151" i="3"/>
  <c r="BH152" i="3"/>
  <c r="BI152" i="3"/>
  <c r="BH143" i="3"/>
  <c r="BI143" i="3"/>
  <c r="BH144" i="3"/>
  <c r="BI144" i="3"/>
  <c r="BH136" i="3"/>
  <c r="BI136" i="3"/>
  <c r="BH137" i="3"/>
  <c r="BJ137" i="3" s="1"/>
  <c r="BI137" i="3"/>
  <c r="BH138" i="3"/>
  <c r="BI138" i="3"/>
  <c r="BH100" i="3"/>
  <c r="BI100" i="3"/>
  <c r="BH101" i="3"/>
  <c r="BI101" i="3"/>
  <c r="BH102" i="3"/>
  <c r="BI102" i="3"/>
  <c r="BH103" i="3"/>
  <c r="BI103" i="3"/>
  <c r="BH104" i="3"/>
  <c r="BI104" i="3"/>
  <c r="BH92" i="3"/>
  <c r="BI92" i="3"/>
  <c r="BH93" i="3"/>
  <c r="BJ93" i="3" s="1"/>
  <c r="BI93" i="3"/>
  <c r="BH94" i="3"/>
  <c r="BI94" i="3"/>
  <c r="BH95" i="3"/>
  <c r="BI95" i="3"/>
  <c r="BH96" i="3"/>
  <c r="BI96" i="3"/>
  <c r="BH97" i="3"/>
  <c r="BJ94" i="3" s="1"/>
  <c r="BI97" i="3"/>
  <c r="BH58" i="3"/>
  <c r="BI58" i="3"/>
  <c r="BI11" i="3"/>
  <c r="BJ183" i="3"/>
  <c r="BJ179" i="3"/>
  <c r="BJ169" i="3"/>
  <c r="BH153" i="3"/>
  <c r="BI153" i="3"/>
  <c r="BH154" i="3"/>
  <c r="BI154" i="3"/>
  <c r="BH155" i="3"/>
  <c r="BJ155" i="3" s="1"/>
  <c r="BI155" i="3"/>
  <c r="BH156" i="3"/>
  <c r="BI156" i="3"/>
  <c r="BH157" i="3"/>
  <c r="BI157" i="3"/>
  <c r="BI150" i="3"/>
  <c r="BH150" i="3"/>
  <c r="BI149" i="3"/>
  <c r="BH149" i="3"/>
  <c r="BJ149" i="3" s="1"/>
  <c r="BI148" i="3"/>
  <c r="BH148" i="3"/>
  <c r="BI146" i="3"/>
  <c r="BH146" i="3"/>
  <c r="BI145" i="3"/>
  <c r="BH145" i="3"/>
  <c r="BI142" i="3"/>
  <c r="BH142" i="3"/>
  <c r="BJ142" i="3" s="1"/>
  <c r="BI141" i="3"/>
  <c r="BH141" i="3"/>
  <c r="BI140" i="3"/>
  <c r="BH140" i="3"/>
  <c r="BJ140" i="3" s="1"/>
  <c r="BI139" i="3"/>
  <c r="BH139" i="3"/>
  <c r="BJ138" i="3"/>
  <c r="BI134" i="3"/>
  <c r="BH134" i="3"/>
  <c r="BJ133" i="3" s="1"/>
  <c r="BI133" i="3"/>
  <c r="BH133" i="3"/>
  <c r="BI132" i="3"/>
  <c r="BH132" i="3"/>
  <c r="BJ132" i="3" s="1"/>
  <c r="BI131" i="3"/>
  <c r="BH131" i="3"/>
  <c r="BI130" i="3"/>
  <c r="BH130" i="3"/>
  <c r="BI129" i="3"/>
  <c r="BH129" i="3"/>
  <c r="BI128" i="3"/>
  <c r="BH128" i="3"/>
  <c r="BJ128" i="3" s="1"/>
  <c r="BI127" i="3"/>
  <c r="BH127" i="3"/>
  <c r="BI126" i="3"/>
  <c r="BH126" i="3"/>
  <c r="BI125" i="3"/>
  <c r="BH125" i="3"/>
  <c r="BI124" i="3"/>
  <c r="BH124" i="3"/>
  <c r="BJ124" i="3" s="1"/>
  <c r="BI122" i="3"/>
  <c r="BH122" i="3"/>
  <c r="BJ119" i="3" s="1"/>
  <c r="BI121" i="3"/>
  <c r="BH121" i="3"/>
  <c r="BI120" i="3"/>
  <c r="BH120" i="3"/>
  <c r="BI119" i="3"/>
  <c r="BH119" i="3"/>
  <c r="BI118" i="3"/>
  <c r="BH118" i="3"/>
  <c r="BJ118" i="3" s="1"/>
  <c r="BI117" i="3"/>
  <c r="BH117" i="3"/>
  <c r="BI116" i="3"/>
  <c r="BH116" i="3"/>
  <c r="BI115" i="3"/>
  <c r="BH115" i="3"/>
  <c r="BI114" i="3"/>
  <c r="BH114" i="3"/>
  <c r="BJ114" i="3" s="1"/>
  <c r="BI113" i="3"/>
  <c r="BH113" i="3"/>
  <c r="BI112" i="3"/>
  <c r="BH112" i="3"/>
  <c r="BJ102" i="3"/>
  <c r="BH105" i="3"/>
  <c r="BI105" i="3"/>
  <c r="BH106" i="3"/>
  <c r="BJ106" i="3" s="1"/>
  <c r="BI106" i="3"/>
  <c r="BH107" i="3"/>
  <c r="BI107" i="3"/>
  <c r="BI99" i="3"/>
  <c r="BH99" i="3"/>
  <c r="BI91" i="3"/>
  <c r="BH91" i="3"/>
  <c r="BI90" i="3"/>
  <c r="BH90" i="3"/>
  <c r="BI89" i="3"/>
  <c r="BH89" i="3"/>
  <c r="BI87" i="3"/>
  <c r="BH87" i="3"/>
  <c r="BI86" i="3"/>
  <c r="BH86" i="3"/>
  <c r="BI85" i="3"/>
  <c r="BH85" i="3"/>
  <c r="BI84" i="3"/>
  <c r="BH84" i="3"/>
  <c r="BJ84" i="3" s="1"/>
  <c r="BI83" i="3"/>
  <c r="BH83" i="3"/>
  <c r="BI82" i="3"/>
  <c r="BH82" i="3"/>
  <c r="BI81" i="3"/>
  <c r="BH81" i="3"/>
  <c r="BI80" i="3"/>
  <c r="BH80" i="3"/>
  <c r="BJ80" i="3" s="1"/>
  <c r="BI79" i="3"/>
  <c r="BH79" i="3"/>
  <c r="BI77" i="3"/>
  <c r="BH77" i="3"/>
  <c r="BI76" i="3"/>
  <c r="BH76" i="3"/>
  <c r="BI75" i="3"/>
  <c r="BH75" i="3"/>
  <c r="BI74" i="3"/>
  <c r="BH74" i="3"/>
  <c r="BJ74" i="3" s="1"/>
  <c r="BI73" i="3"/>
  <c r="BH73" i="3"/>
  <c r="BI72" i="3"/>
  <c r="BH72" i="3"/>
  <c r="BI71" i="3"/>
  <c r="BH71" i="3"/>
  <c r="BI70" i="3"/>
  <c r="BH70" i="3"/>
  <c r="BJ70" i="3" s="1"/>
  <c r="BI69" i="3"/>
  <c r="BH69" i="3"/>
  <c r="BH59" i="3"/>
  <c r="BI59" i="3"/>
  <c r="BH60" i="3"/>
  <c r="BJ60" i="3" s="1"/>
  <c r="BI60" i="3"/>
  <c r="BH61" i="3"/>
  <c r="BI61" i="3"/>
  <c r="BH62" i="3"/>
  <c r="BI62" i="3"/>
  <c r="BH63" i="3"/>
  <c r="BI63" i="3"/>
  <c r="BH64" i="3"/>
  <c r="BI64" i="3"/>
  <c r="BI56" i="3"/>
  <c r="BH56" i="3"/>
  <c r="BI55" i="3"/>
  <c r="BH55" i="3"/>
  <c r="BI54" i="3"/>
  <c r="BH54" i="3"/>
  <c r="BI53" i="3"/>
  <c r="BH53" i="3"/>
  <c r="BJ53" i="3" s="1"/>
  <c r="BI52" i="3"/>
  <c r="BH52" i="3"/>
  <c r="BI51" i="3"/>
  <c r="BH51" i="3"/>
  <c r="BI50" i="3"/>
  <c r="BH50" i="3"/>
  <c r="BI48" i="3"/>
  <c r="BH48" i="3"/>
  <c r="BI47" i="3"/>
  <c r="BH47" i="3"/>
  <c r="BJ47" i="3" s="1"/>
  <c r="BI46" i="3"/>
  <c r="BH46" i="3"/>
  <c r="BI45" i="3"/>
  <c r="BH45" i="3"/>
  <c r="BI44" i="3"/>
  <c r="BH44" i="3"/>
  <c r="BI43" i="3"/>
  <c r="BH43" i="3"/>
  <c r="BJ43" i="3" s="1"/>
  <c r="BI42" i="3"/>
  <c r="BH42" i="3"/>
  <c r="BI40" i="3"/>
  <c r="BH40" i="3"/>
  <c r="BI39" i="3"/>
  <c r="BH39" i="3"/>
  <c r="BI38" i="3"/>
  <c r="BH38" i="3"/>
  <c r="BI37" i="3"/>
  <c r="BH37" i="3"/>
  <c r="BJ37" i="3" s="1"/>
  <c r="BI36" i="3"/>
  <c r="BH36" i="3"/>
  <c r="BJ36" i="3" s="1"/>
  <c r="BI35" i="3"/>
  <c r="BH35" i="3"/>
  <c r="BI34" i="3"/>
  <c r="BH34" i="3"/>
  <c r="BJ34" i="3"/>
  <c r="BJ35" i="3"/>
  <c r="BJ38" i="3"/>
  <c r="BJ39" i="3"/>
  <c r="BJ42" i="3"/>
  <c r="BJ44" i="3"/>
  <c r="BJ45" i="3"/>
  <c r="BJ46" i="3"/>
  <c r="BJ50" i="3"/>
  <c r="BJ51" i="3"/>
  <c r="BJ52" i="3"/>
  <c r="BJ54" i="3"/>
  <c r="BJ55" i="3"/>
  <c r="BI8" i="3"/>
  <c r="BI9" i="3"/>
  <c r="BI10" i="3"/>
  <c r="BI13" i="3"/>
  <c r="BI14" i="3"/>
  <c r="BI15" i="3"/>
  <c r="BI16" i="3"/>
  <c r="BI17" i="3"/>
  <c r="BI19" i="3"/>
  <c r="BI20" i="3"/>
  <c r="BI21" i="3"/>
  <c r="BI22" i="3"/>
  <c r="BI23" i="3"/>
  <c r="BI25" i="3"/>
  <c r="BI26" i="3"/>
  <c r="BI27" i="3"/>
  <c r="BI28" i="3"/>
  <c r="BI29" i="3"/>
  <c r="BI7" i="3"/>
  <c r="BH8" i="3"/>
  <c r="BH9" i="3"/>
  <c r="BH10" i="3"/>
  <c r="BH11" i="3"/>
  <c r="BJ9" i="3" s="1"/>
  <c r="BH13" i="3"/>
  <c r="BH14" i="3"/>
  <c r="BJ14" i="3" s="1"/>
  <c r="BH15" i="3"/>
  <c r="BJ15" i="3" s="1"/>
  <c r="BH16" i="3"/>
  <c r="BH17" i="3"/>
  <c r="BH19" i="3"/>
  <c r="BJ19" i="3" s="1"/>
  <c r="BH20" i="3"/>
  <c r="BH21" i="3"/>
  <c r="BH22" i="3"/>
  <c r="BH23" i="3"/>
  <c r="BJ21" i="3" s="1"/>
  <c r="BH25" i="3"/>
  <c r="BH26" i="3"/>
  <c r="BJ26" i="3" s="1"/>
  <c r="BH27" i="3"/>
  <c r="BJ27" i="3" s="1"/>
  <c r="BH28" i="3"/>
  <c r="BH29" i="3"/>
  <c r="BH7" i="3"/>
  <c r="BJ216" i="3"/>
  <c r="BJ215" i="3"/>
  <c r="BJ214" i="3"/>
  <c r="BJ213" i="3"/>
  <c r="BJ212" i="3"/>
  <c r="BJ211" i="3"/>
  <c r="BJ210" i="3"/>
  <c r="BJ209" i="3"/>
  <c r="BJ208" i="3"/>
  <c r="BJ207" i="3"/>
  <c r="BJ206" i="3"/>
  <c r="BJ203" i="3"/>
  <c r="BJ202" i="3"/>
  <c r="BJ201" i="3"/>
  <c r="BJ199" i="3"/>
  <c r="BJ198" i="3"/>
  <c r="BJ197" i="3"/>
  <c r="BJ196" i="3"/>
  <c r="BJ195" i="3"/>
  <c r="BJ194" i="3"/>
  <c r="BJ192" i="3"/>
  <c r="BJ189" i="3"/>
  <c r="BJ188" i="3"/>
  <c r="BJ187" i="3"/>
  <c r="BJ186" i="3"/>
  <c r="BJ185" i="3"/>
  <c r="BJ184" i="3"/>
  <c r="BJ182" i="3"/>
  <c r="BJ181" i="3"/>
  <c r="BJ180" i="3"/>
  <c r="BJ178" i="3"/>
  <c r="BJ167" i="3"/>
  <c r="BJ157" i="3"/>
  <c r="BJ156" i="3"/>
  <c r="BJ154" i="3"/>
  <c r="BJ153" i="3"/>
  <c r="BJ152" i="3"/>
  <c r="BJ151" i="3"/>
  <c r="BJ150" i="3"/>
  <c r="BJ148" i="3"/>
  <c r="BJ145" i="3"/>
  <c r="BJ144" i="3"/>
  <c r="BJ143" i="3"/>
  <c r="BJ141" i="3"/>
  <c r="BJ139" i="3"/>
  <c r="BJ136" i="3"/>
  <c r="BJ131" i="3"/>
  <c r="BJ130" i="3"/>
  <c r="BJ127" i="3"/>
  <c r="BJ126" i="3"/>
  <c r="BJ121" i="3"/>
  <c r="BJ120" i="3"/>
  <c r="BJ117" i="3"/>
  <c r="BJ116" i="3"/>
  <c r="BJ113" i="3"/>
  <c r="BJ112" i="3"/>
  <c r="BJ105" i="3"/>
  <c r="BJ104" i="3"/>
  <c r="BJ103" i="3"/>
  <c r="BJ101" i="3"/>
  <c r="BJ100" i="3"/>
  <c r="BJ99" i="3"/>
  <c r="BJ96" i="3"/>
  <c r="BJ95" i="3"/>
  <c r="BJ91" i="3"/>
  <c r="BJ89" i="3"/>
  <c r="BJ86" i="3"/>
  <c r="BJ85" i="3"/>
  <c r="BJ83" i="3"/>
  <c r="BJ82" i="3"/>
  <c r="BJ81" i="3"/>
  <c r="BJ79" i="3"/>
  <c r="BJ76" i="3"/>
  <c r="BJ75" i="3"/>
  <c r="BJ73" i="3"/>
  <c r="BJ72" i="3"/>
  <c r="BJ71" i="3"/>
  <c r="BJ69" i="3"/>
  <c r="BJ63" i="3"/>
  <c r="BJ62" i="3"/>
  <c r="BJ61" i="3"/>
  <c r="BJ59" i="3"/>
  <c r="BJ58" i="3"/>
  <c r="BJ28" i="3"/>
  <c r="BJ25" i="3"/>
  <c r="BJ22" i="3"/>
  <c r="BJ16" i="3"/>
  <c r="BJ13" i="3"/>
  <c r="BJ10" i="3"/>
  <c r="BH34" i="2"/>
  <c r="BH35" i="2"/>
  <c r="BH36" i="2"/>
  <c r="BH37" i="2"/>
  <c r="BH38" i="2"/>
  <c r="BH39" i="2"/>
  <c r="BH42" i="2"/>
  <c r="BH43" i="2"/>
  <c r="BH44" i="2"/>
  <c r="BH45" i="2"/>
  <c r="BH46" i="2"/>
  <c r="BH47" i="2"/>
  <c r="BH50" i="2"/>
  <c r="BH51" i="2"/>
  <c r="BH52" i="2"/>
  <c r="BH53" i="2"/>
  <c r="BH54" i="2"/>
  <c r="BH55" i="2"/>
  <c r="BH58" i="2"/>
  <c r="BH59" i="2"/>
  <c r="BH60" i="2"/>
  <c r="BH61" i="2"/>
  <c r="BH62" i="2"/>
  <c r="BH63" i="2"/>
  <c r="BH69" i="2"/>
  <c r="BH70" i="2"/>
  <c r="BH71" i="2"/>
  <c r="BH72" i="2"/>
  <c r="BH73" i="2"/>
  <c r="BH74" i="2"/>
  <c r="BH75" i="2"/>
  <c r="BH76" i="2"/>
  <c r="BH79" i="2"/>
  <c r="BH80" i="2"/>
  <c r="BH81" i="2"/>
  <c r="BH82" i="2"/>
  <c r="BH83" i="2"/>
  <c r="BH84" i="2"/>
  <c r="BH85" i="2"/>
  <c r="BH86" i="2"/>
  <c r="BH89" i="2"/>
  <c r="BH90" i="2"/>
  <c r="BH91" i="2"/>
  <c r="BH92" i="2"/>
  <c r="BH93" i="2"/>
  <c r="BH94" i="2"/>
  <c r="BH95" i="2"/>
  <c r="BH96" i="2"/>
  <c r="BH99" i="2"/>
  <c r="BH100" i="2"/>
  <c r="BH101" i="2"/>
  <c r="BH102" i="2"/>
  <c r="BH103" i="2"/>
  <c r="BH104" i="2"/>
  <c r="BH105" i="2"/>
  <c r="BH106" i="2"/>
  <c r="BH112" i="2"/>
  <c r="BH113" i="2"/>
  <c r="BH114" i="2"/>
  <c r="BH115" i="2"/>
  <c r="BH116" i="2"/>
  <c r="BH117" i="2"/>
  <c r="BH118" i="2"/>
  <c r="BH119" i="2"/>
  <c r="BH120" i="2"/>
  <c r="BH121" i="2"/>
  <c r="BH124" i="2"/>
  <c r="BH125" i="2"/>
  <c r="BH126" i="2"/>
  <c r="BH127" i="2"/>
  <c r="BH128" i="2"/>
  <c r="BH129" i="2"/>
  <c r="BH130" i="2"/>
  <c r="BH131" i="2"/>
  <c r="BH132" i="2"/>
  <c r="BH133" i="2"/>
  <c r="BH136" i="2"/>
  <c r="BH137" i="2"/>
  <c r="BH138" i="2"/>
  <c r="BH139" i="2"/>
  <c r="BH140" i="2"/>
  <c r="BH141" i="2"/>
  <c r="BH142" i="2"/>
  <c r="BH143" i="2"/>
  <c r="BH144" i="2"/>
  <c r="BH145" i="2"/>
  <c r="BH148" i="2"/>
  <c r="BH149" i="2"/>
  <c r="BH150" i="2"/>
  <c r="BH151" i="2"/>
  <c r="BH152" i="2"/>
  <c r="BH153" i="2"/>
  <c r="BH154" i="2"/>
  <c r="BH155" i="2"/>
  <c r="BH156" i="2"/>
  <c r="BH157" i="2"/>
  <c r="BH163" i="2"/>
  <c r="BH164" i="2"/>
  <c r="BH165" i="2"/>
  <c r="BH166" i="2"/>
  <c r="BH167" i="2"/>
  <c r="BH168" i="2"/>
  <c r="BH169" i="2"/>
  <c r="BH170" i="2"/>
  <c r="BH171" i="2"/>
  <c r="BH172" i="2"/>
  <c r="BH173" i="2"/>
  <c r="BH174" i="2"/>
  <c r="BH177" i="2"/>
  <c r="BH178" i="2"/>
  <c r="BH179" i="2"/>
  <c r="BH180" i="2"/>
  <c r="BH181" i="2"/>
  <c r="BH182" i="2"/>
  <c r="BH183" i="2"/>
  <c r="BH184" i="2"/>
  <c r="BH185" i="2"/>
  <c r="BH186" i="2"/>
  <c r="BH187" i="2"/>
  <c r="BH188" i="2"/>
  <c r="BH191" i="2"/>
  <c r="BH192" i="2"/>
  <c r="BH193" i="2"/>
  <c r="BH194" i="2"/>
  <c r="BH195" i="2"/>
  <c r="BH196" i="2"/>
  <c r="BH197" i="2"/>
  <c r="BH198" i="2"/>
  <c r="BH199" i="2"/>
  <c r="BH200" i="2"/>
  <c r="BH201" i="2"/>
  <c r="BH202" i="2"/>
  <c r="BH205" i="2"/>
  <c r="BH206" i="2"/>
  <c r="BH207" i="2"/>
  <c r="BH208" i="2"/>
  <c r="BH209" i="2"/>
  <c r="BH210" i="2"/>
  <c r="BH211" i="2"/>
  <c r="BH212" i="2"/>
  <c r="BH213" i="2"/>
  <c r="BH214" i="2"/>
  <c r="BH215" i="2"/>
  <c r="BH216" i="2"/>
  <c r="BH8" i="2"/>
  <c r="BH9" i="2"/>
  <c r="BH10" i="2"/>
  <c r="BH13" i="2"/>
  <c r="BH14" i="2"/>
  <c r="BH15" i="2"/>
  <c r="BH16" i="2"/>
  <c r="BH19" i="2"/>
  <c r="BH20" i="2"/>
  <c r="BH21" i="2"/>
  <c r="BH22" i="2"/>
  <c r="BH25" i="2"/>
  <c r="BH26" i="2"/>
  <c r="BH27" i="2"/>
  <c r="BH28" i="2"/>
  <c r="BH7" i="2"/>
  <c r="Z218" i="3"/>
  <c r="AA29" i="2"/>
  <c r="O17" i="2"/>
  <c r="BK181" i="3" l="1"/>
  <c r="BK185" i="3"/>
  <c r="BK189" i="3"/>
  <c r="BK195" i="3"/>
  <c r="BK199" i="3"/>
  <c r="BK209" i="3"/>
  <c r="BK213" i="3"/>
  <c r="BK170" i="3"/>
  <c r="BK173" i="3"/>
  <c r="BJ171" i="3"/>
  <c r="BJ175" i="3"/>
  <c r="BJ174" i="3"/>
  <c r="BK164" i="3"/>
  <c r="BK168" i="3"/>
  <c r="BK172" i="3"/>
  <c r="BK165" i="3"/>
  <c r="BK169" i="3"/>
  <c r="BK174" i="3"/>
  <c r="BJ170" i="3"/>
  <c r="BJ92" i="3"/>
  <c r="BJ90" i="3"/>
  <c r="BJ173" i="3"/>
  <c r="BJ164" i="3"/>
  <c r="BJ168" i="3"/>
  <c r="BJ166" i="3"/>
  <c r="BJ115" i="3"/>
  <c r="BJ125" i="3"/>
  <c r="BJ129" i="3"/>
  <c r="BJ8" i="3"/>
  <c r="BJ20" i="3"/>
  <c r="E158" i="3"/>
  <c r="F158" i="3"/>
  <c r="G158" i="3"/>
  <c r="AI149" i="3" s="1"/>
  <c r="H158" i="3"/>
  <c r="AJ155" i="3" s="1"/>
  <c r="I158" i="3"/>
  <c r="J158" i="3"/>
  <c r="K158" i="3"/>
  <c r="AM148" i="3" s="1"/>
  <c r="L158" i="3"/>
  <c r="AN149" i="3" s="1"/>
  <c r="M158" i="3"/>
  <c r="N158" i="3"/>
  <c r="O158" i="3"/>
  <c r="AQ149" i="3" s="1"/>
  <c r="P158" i="3"/>
  <c r="AR156" i="3" s="1"/>
  <c r="Q158" i="3"/>
  <c r="R158" i="3"/>
  <c r="S158" i="3"/>
  <c r="AU148" i="3" s="1"/>
  <c r="T158" i="3"/>
  <c r="AV157" i="3" s="1"/>
  <c r="U158" i="3"/>
  <c r="V158" i="3"/>
  <c r="W158" i="3"/>
  <c r="AY149" i="3" s="1"/>
  <c r="X158" i="3"/>
  <c r="AZ152" i="3" s="1"/>
  <c r="Y158" i="3"/>
  <c r="Z158" i="3"/>
  <c r="AA158" i="3"/>
  <c r="BC148" i="3" s="1"/>
  <c r="AB158" i="3"/>
  <c r="BD155" i="3" s="1"/>
  <c r="E146" i="3"/>
  <c r="F146" i="3"/>
  <c r="G146" i="3"/>
  <c r="AI137" i="3" s="1"/>
  <c r="H146" i="3"/>
  <c r="AJ142" i="3" s="1"/>
  <c r="I146" i="3"/>
  <c r="J146" i="3"/>
  <c r="K146" i="3"/>
  <c r="AM136" i="3" s="1"/>
  <c r="L146" i="3"/>
  <c r="AN139" i="3" s="1"/>
  <c r="M146" i="3"/>
  <c r="N146" i="3"/>
  <c r="O146" i="3"/>
  <c r="AQ137" i="3" s="1"/>
  <c r="P146" i="3"/>
  <c r="AR142" i="3" s="1"/>
  <c r="Q146" i="3"/>
  <c r="R146" i="3"/>
  <c r="S146" i="3"/>
  <c r="AU136" i="3" s="1"/>
  <c r="T146" i="3"/>
  <c r="AV141" i="3" s="1"/>
  <c r="U146" i="3"/>
  <c r="V146" i="3"/>
  <c r="W146" i="3"/>
  <c r="AY137" i="3" s="1"/>
  <c r="X146" i="3"/>
  <c r="AZ144" i="3" s="1"/>
  <c r="Y146" i="3"/>
  <c r="Z146" i="3"/>
  <c r="AA146" i="3"/>
  <c r="BC136" i="3" s="1"/>
  <c r="AB146" i="3"/>
  <c r="BD143" i="3" s="1"/>
  <c r="E134" i="3"/>
  <c r="AG128" i="3" s="1"/>
  <c r="F134" i="3"/>
  <c r="AH132" i="3" s="1"/>
  <c r="G134" i="3"/>
  <c r="H134" i="3"/>
  <c r="I134" i="3"/>
  <c r="AK129" i="3" s="1"/>
  <c r="J134" i="3"/>
  <c r="AL129" i="3" s="1"/>
  <c r="K134" i="3"/>
  <c r="L134" i="3"/>
  <c r="M134" i="3"/>
  <c r="AO126" i="3" s="1"/>
  <c r="N134" i="3"/>
  <c r="AP126" i="3" s="1"/>
  <c r="O134" i="3"/>
  <c r="AQ132" i="3" s="1"/>
  <c r="P134" i="3"/>
  <c r="Q134" i="3"/>
  <c r="AS127" i="3" s="1"/>
  <c r="R134" i="3"/>
  <c r="AT127" i="3" s="1"/>
  <c r="S134" i="3"/>
  <c r="T134" i="3"/>
  <c r="AV133" i="3" s="1"/>
  <c r="U134" i="3"/>
  <c r="AW128" i="3" s="1"/>
  <c r="V134" i="3"/>
  <c r="AX128" i="3" s="1"/>
  <c r="W134" i="3"/>
  <c r="X134" i="3"/>
  <c r="AZ132" i="3" s="1"/>
  <c r="Y134" i="3"/>
  <c r="BA129" i="3" s="1"/>
  <c r="Z134" i="3"/>
  <c r="BB129" i="3" s="1"/>
  <c r="AA134" i="3"/>
  <c r="AB134" i="3"/>
  <c r="BD133" i="3" s="1"/>
  <c r="E122" i="3"/>
  <c r="F122" i="3"/>
  <c r="G122" i="3"/>
  <c r="AI113" i="3" s="1"/>
  <c r="H122" i="3"/>
  <c r="AJ121" i="3" s="1"/>
  <c r="I122" i="3"/>
  <c r="J122" i="3"/>
  <c r="K122" i="3"/>
  <c r="L122" i="3"/>
  <c r="AN114" i="3" s="1"/>
  <c r="M122" i="3"/>
  <c r="N122" i="3"/>
  <c r="O122" i="3"/>
  <c r="P122" i="3"/>
  <c r="Q122" i="3"/>
  <c r="R122" i="3"/>
  <c r="S122" i="3"/>
  <c r="T122" i="3"/>
  <c r="AV116" i="3" s="1"/>
  <c r="U122" i="3"/>
  <c r="V122" i="3"/>
  <c r="W122" i="3"/>
  <c r="X122" i="3"/>
  <c r="Y122" i="3"/>
  <c r="Z122" i="3"/>
  <c r="AA122" i="3"/>
  <c r="AB122" i="3"/>
  <c r="BD118" i="3" s="1"/>
  <c r="AV151" i="3" l="1"/>
  <c r="AP130" i="3"/>
  <c r="AH128" i="3"/>
  <c r="AN155" i="3"/>
  <c r="AZ154" i="3"/>
  <c r="AR150" i="3"/>
  <c r="AZ142" i="3"/>
  <c r="AJ138" i="3"/>
  <c r="AG132" i="3"/>
  <c r="AO130" i="3"/>
  <c r="BD153" i="3"/>
  <c r="AT131" i="3"/>
  <c r="AJ148" i="3"/>
  <c r="AR140" i="3"/>
  <c r="AS131" i="3"/>
  <c r="AZ112" i="3"/>
  <c r="AZ114" i="3"/>
  <c r="AZ116" i="3"/>
  <c r="AZ118" i="3"/>
  <c r="AZ120" i="3"/>
  <c r="AZ115" i="3"/>
  <c r="AZ119" i="3"/>
  <c r="AZ113" i="3"/>
  <c r="AZ121" i="3"/>
  <c r="AR112" i="3"/>
  <c r="AR114" i="3"/>
  <c r="AR116" i="3"/>
  <c r="AR118" i="3"/>
  <c r="AR120" i="3"/>
  <c r="AR113" i="3"/>
  <c r="AR117" i="3"/>
  <c r="AR121" i="3"/>
  <c r="AR119" i="3"/>
  <c r="AJ112" i="3"/>
  <c r="AJ114" i="3"/>
  <c r="AJ116" i="3"/>
  <c r="AJ118" i="3"/>
  <c r="AJ120" i="3"/>
  <c r="AJ115" i="3"/>
  <c r="AJ119" i="3"/>
  <c r="AJ117" i="3"/>
  <c r="AZ124" i="3"/>
  <c r="AZ126" i="3"/>
  <c r="AZ127" i="3"/>
  <c r="AZ128" i="3"/>
  <c r="AZ129" i="3"/>
  <c r="AZ130" i="3"/>
  <c r="AZ131" i="3"/>
  <c r="AZ125" i="3"/>
  <c r="AZ133" i="3"/>
  <c r="AR124" i="3"/>
  <c r="AR126" i="3"/>
  <c r="AR127" i="3"/>
  <c r="AR128" i="3"/>
  <c r="AR129" i="3"/>
  <c r="AR130" i="3"/>
  <c r="AR131" i="3"/>
  <c r="AR133" i="3"/>
  <c r="AJ124" i="3"/>
  <c r="AJ126" i="3"/>
  <c r="AJ127" i="3"/>
  <c r="AJ128" i="3"/>
  <c r="AJ129" i="3"/>
  <c r="AJ130" i="3"/>
  <c r="AJ131" i="3"/>
  <c r="AJ132" i="3"/>
  <c r="AJ125" i="3"/>
  <c r="AJ133" i="3"/>
  <c r="BD136" i="3"/>
  <c r="BD138" i="3"/>
  <c r="BD140" i="3"/>
  <c r="BD142" i="3"/>
  <c r="BD144" i="3"/>
  <c r="AV136" i="3"/>
  <c r="AV138" i="3"/>
  <c r="AV140" i="3"/>
  <c r="AV142" i="3"/>
  <c r="AV144" i="3"/>
  <c r="AN136" i="3"/>
  <c r="AN138" i="3"/>
  <c r="AN140" i="3"/>
  <c r="AN142" i="3"/>
  <c r="AN144" i="3"/>
  <c r="BD148" i="3"/>
  <c r="BD150" i="3"/>
  <c r="BD152" i="3"/>
  <c r="AV148" i="3"/>
  <c r="AV150" i="3"/>
  <c r="AV152" i="3"/>
  <c r="AN148" i="3"/>
  <c r="AN150" i="3"/>
  <c r="AN152" i="3"/>
  <c r="AN154" i="3"/>
  <c r="AN156" i="3"/>
  <c r="AV153" i="3"/>
  <c r="AN151" i="3"/>
  <c r="AJ140" i="3"/>
  <c r="BD137" i="3"/>
  <c r="AR115" i="3"/>
  <c r="AQ112" i="3"/>
  <c r="AQ114" i="3"/>
  <c r="AQ116" i="3"/>
  <c r="AQ118" i="3"/>
  <c r="AQ120" i="3"/>
  <c r="AQ113" i="3"/>
  <c r="AQ117" i="3"/>
  <c r="AQ121" i="3"/>
  <c r="AQ119" i="3"/>
  <c r="AQ115" i="3"/>
  <c r="AV155" i="3"/>
  <c r="AR125" i="3"/>
  <c r="BD113" i="3"/>
  <c r="BD115" i="3"/>
  <c r="BD117" i="3"/>
  <c r="BD119" i="3"/>
  <c r="BD121" i="3"/>
  <c r="BD112" i="3"/>
  <c r="BD116" i="3"/>
  <c r="BD120" i="3"/>
  <c r="BD114" i="3"/>
  <c r="AV113" i="3"/>
  <c r="AV115" i="3"/>
  <c r="AV117" i="3"/>
  <c r="AV119" i="3"/>
  <c r="AV121" i="3"/>
  <c r="AV114" i="3"/>
  <c r="AV118" i="3"/>
  <c r="AV112" i="3"/>
  <c r="AV120" i="3"/>
  <c r="AN113" i="3"/>
  <c r="AN115" i="3"/>
  <c r="AN117" i="3"/>
  <c r="AN119" i="3"/>
  <c r="AN121" i="3"/>
  <c r="AN112" i="3"/>
  <c r="AN116" i="3"/>
  <c r="AN120" i="3"/>
  <c r="AN118" i="3"/>
  <c r="BD125" i="3"/>
  <c r="BD126" i="3"/>
  <c r="BD127" i="3"/>
  <c r="BD128" i="3"/>
  <c r="BD129" i="3"/>
  <c r="BD130" i="3"/>
  <c r="BD131" i="3"/>
  <c r="BD124" i="3"/>
  <c r="BD132" i="3"/>
  <c r="AV125" i="3"/>
  <c r="AV126" i="3"/>
  <c r="AV127" i="3"/>
  <c r="AV128" i="3"/>
  <c r="AV129" i="3"/>
  <c r="AV130" i="3"/>
  <c r="AV131" i="3"/>
  <c r="AV124" i="3"/>
  <c r="AV132" i="3"/>
  <c r="AN125" i="3"/>
  <c r="AN126" i="3"/>
  <c r="AN127" i="3"/>
  <c r="AN128" i="3"/>
  <c r="AN129" i="3"/>
  <c r="AN130" i="3"/>
  <c r="AN131" i="3"/>
  <c r="AN132" i="3"/>
  <c r="AZ137" i="3"/>
  <c r="AZ139" i="3"/>
  <c r="AZ141" i="3"/>
  <c r="AZ143" i="3"/>
  <c r="AZ145" i="3"/>
  <c r="AR137" i="3"/>
  <c r="AR139" i="3"/>
  <c r="AR141" i="3"/>
  <c r="AR143" i="3"/>
  <c r="AR145" i="3"/>
  <c r="AJ137" i="3"/>
  <c r="AJ139" i="3"/>
  <c r="AJ141" i="3"/>
  <c r="AJ143" i="3"/>
  <c r="AJ145" i="3"/>
  <c r="AZ149" i="3"/>
  <c r="AZ151" i="3"/>
  <c r="AZ153" i="3"/>
  <c r="AR149" i="3"/>
  <c r="AR151" i="3"/>
  <c r="AR153" i="3"/>
  <c r="AJ149" i="3"/>
  <c r="AJ151" i="3"/>
  <c r="AJ153" i="3"/>
  <c r="AR157" i="3"/>
  <c r="BD156" i="3"/>
  <c r="AZ155" i="3"/>
  <c r="AV154" i="3"/>
  <c r="AR152" i="3"/>
  <c r="AJ150" i="3"/>
  <c r="BD145" i="3"/>
  <c r="AV143" i="3"/>
  <c r="AN141" i="3"/>
  <c r="AZ136" i="3"/>
  <c r="AR132" i="3"/>
  <c r="BC113" i="3"/>
  <c r="BC115" i="3"/>
  <c r="BC117" i="3"/>
  <c r="BC119" i="3"/>
  <c r="BC121" i="3"/>
  <c r="BC112" i="3"/>
  <c r="BC116" i="3"/>
  <c r="BC120" i="3"/>
  <c r="BC114" i="3"/>
  <c r="BC118" i="3"/>
  <c r="AY112" i="3"/>
  <c r="AY114" i="3"/>
  <c r="AY116" i="3"/>
  <c r="AY118" i="3"/>
  <c r="AY120" i="3"/>
  <c r="AY115" i="3"/>
  <c r="AY119" i="3"/>
  <c r="AY113" i="3"/>
  <c r="AY121" i="3"/>
  <c r="AY117" i="3"/>
  <c r="AU113" i="3"/>
  <c r="AU115" i="3"/>
  <c r="AU117" i="3"/>
  <c r="AU119" i="3"/>
  <c r="AU121" i="3"/>
  <c r="AU114" i="3"/>
  <c r="AU118" i="3"/>
  <c r="AU112" i="3"/>
  <c r="AU120" i="3"/>
  <c r="AU116" i="3"/>
  <c r="AM113" i="3"/>
  <c r="AM115" i="3"/>
  <c r="AM117" i="3"/>
  <c r="AM119" i="3"/>
  <c r="AM121" i="3"/>
  <c r="AM112" i="3"/>
  <c r="AM116" i="3"/>
  <c r="AM120" i="3"/>
  <c r="AM118" i="3"/>
  <c r="AM114" i="3"/>
  <c r="BD157" i="3"/>
  <c r="AN157" i="3"/>
  <c r="AZ156" i="3"/>
  <c r="AJ156" i="3"/>
  <c r="AR154" i="3"/>
  <c r="AN153" i="3"/>
  <c r="AJ152" i="3"/>
  <c r="BD149" i="3"/>
  <c r="AZ148" i="3"/>
  <c r="AV145" i="3"/>
  <c r="AR144" i="3"/>
  <c r="AN143" i="3"/>
  <c r="BD139" i="3"/>
  <c r="AZ138" i="3"/>
  <c r="AV137" i="3"/>
  <c r="AR136" i="3"/>
  <c r="AN133" i="3"/>
  <c r="AZ157" i="3"/>
  <c r="AJ157" i="3"/>
  <c r="AV156" i="3"/>
  <c r="AR155" i="3"/>
  <c r="BD154" i="3"/>
  <c r="AJ154" i="3"/>
  <c r="BD151" i="3"/>
  <c r="AZ150" i="3"/>
  <c r="AV149" i="3"/>
  <c r="AR148" i="3"/>
  <c r="AN145" i="3"/>
  <c r="AJ144" i="3"/>
  <c r="BD141" i="3"/>
  <c r="AZ140" i="3"/>
  <c r="AV139" i="3"/>
  <c r="AR138" i="3"/>
  <c r="AN137" i="3"/>
  <c r="AJ136" i="3"/>
  <c r="AN124" i="3"/>
  <c r="AZ117" i="3"/>
  <c r="AJ113" i="3"/>
  <c r="BC125" i="3"/>
  <c r="BC126" i="3"/>
  <c r="BC127" i="3"/>
  <c r="BC128" i="3"/>
  <c r="BC129" i="3"/>
  <c r="BC130" i="3"/>
  <c r="BC131" i="3"/>
  <c r="AU125" i="3"/>
  <c r="AU126" i="3"/>
  <c r="AU127" i="3"/>
  <c r="AU128" i="3"/>
  <c r="AU129" i="3"/>
  <c r="AU130" i="3"/>
  <c r="AU131" i="3"/>
  <c r="AU124" i="3"/>
  <c r="AM125" i="3"/>
  <c r="AM126" i="3"/>
  <c r="AM127" i="3"/>
  <c r="AM128" i="3"/>
  <c r="AM129" i="3"/>
  <c r="AM130" i="3"/>
  <c r="AM131" i="3"/>
  <c r="BC157" i="3"/>
  <c r="AU157" i="3"/>
  <c r="AM157" i="3"/>
  <c r="AY156" i="3"/>
  <c r="AQ156" i="3"/>
  <c r="AI156" i="3"/>
  <c r="AY155" i="3"/>
  <c r="AQ155" i="3"/>
  <c r="AI155" i="3"/>
  <c r="BC154" i="3"/>
  <c r="AU154" i="3"/>
  <c r="AI154" i="3"/>
  <c r="AU153" i="3"/>
  <c r="AQ152" i="3"/>
  <c r="BC151" i="3"/>
  <c r="AU151" i="3"/>
  <c r="AQ150" i="3"/>
  <c r="BC149" i="3"/>
  <c r="AM149" i="3"/>
  <c r="AY148" i="3"/>
  <c r="AI148" i="3"/>
  <c r="AU145" i="3"/>
  <c r="AQ144" i="3"/>
  <c r="BC143" i="3"/>
  <c r="AM143" i="3"/>
  <c r="AY142" i="3"/>
  <c r="AI142" i="3"/>
  <c r="AU141" i="3"/>
  <c r="AQ140" i="3"/>
  <c r="BC139" i="3"/>
  <c r="AM139" i="3"/>
  <c r="AY138" i="3"/>
  <c r="AI138" i="3"/>
  <c r="AU137" i="3"/>
  <c r="AQ136" i="3"/>
  <c r="BC133" i="3"/>
  <c r="AM133" i="3"/>
  <c r="AM124" i="3"/>
  <c r="BB112" i="3"/>
  <c r="BB113" i="3"/>
  <c r="BB114" i="3"/>
  <c r="BB115" i="3"/>
  <c r="BB116" i="3"/>
  <c r="BB117" i="3"/>
  <c r="BB118" i="3"/>
  <c r="BB119" i="3"/>
  <c r="BB120" i="3"/>
  <c r="BB121" i="3"/>
  <c r="AX112" i="3"/>
  <c r="AX113" i="3"/>
  <c r="AX114" i="3"/>
  <c r="AX115" i="3"/>
  <c r="AX116" i="3"/>
  <c r="AX117" i="3"/>
  <c r="AX118" i="3"/>
  <c r="AX119" i="3"/>
  <c r="AX120" i="3"/>
  <c r="AX121" i="3"/>
  <c r="AT112" i="3"/>
  <c r="AT113" i="3"/>
  <c r="AT114" i="3"/>
  <c r="AT115" i="3"/>
  <c r="AT116" i="3"/>
  <c r="AT117" i="3"/>
  <c r="AT118" i="3"/>
  <c r="AT119" i="3"/>
  <c r="AT120" i="3"/>
  <c r="AT121" i="3"/>
  <c r="AP112" i="3"/>
  <c r="AP113" i="3"/>
  <c r="AP114" i="3"/>
  <c r="AP115" i="3"/>
  <c r="AP116" i="3"/>
  <c r="AP117" i="3"/>
  <c r="AP118" i="3"/>
  <c r="AP119" i="3"/>
  <c r="AP120" i="3"/>
  <c r="AP121" i="3"/>
  <c r="AL112" i="3"/>
  <c r="AL113" i="3"/>
  <c r="AL114" i="3"/>
  <c r="AL115" i="3"/>
  <c r="AL116" i="3"/>
  <c r="AL117" i="3"/>
  <c r="AL118" i="3"/>
  <c r="AL119" i="3"/>
  <c r="AL120" i="3"/>
  <c r="AL121" i="3"/>
  <c r="AH112" i="3"/>
  <c r="AH113" i="3"/>
  <c r="AH114" i="3"/>
  <c r="AH115" i="3"/>
  <c r="AH116" i="3"/>
  <c r="AH117" i="3"/>
  <c r="AH118" i="3"/>
  <c r="AH119" i="3"/>
  <c r="AH120" i="3"/>
  <c r="AH121" i="3"/>
  <c r="BB124" i="3"/>
  <c r="BB125" i="3"/>
  <c r="BB126" i="3"/>
  <c r="BB128" i="3"/>
  <c r="BB130" i="3"/>
  <c r="BB132" i="3"/>
  <c r="BB133" i="3"/>
  <c r="AX124" i="3"/>
  <c r="AX125" i="3"/>
  <c r="AX127" i="3"/>
  <c r="AX129" i="3"/>
  <c r="AX131" i="3"/>
  <c r="AX132" i="3"/>
  <c r="AX133" i="3"/>
  <c r="AT124" i="3"/>
  <c r="AT125" i="3"/>
  <c r="AT126" i="3"/>
  <c r="AT128" i="3"/>
  <c r="AT130" i="3"/>
  <c r="AT132" i="3"/>
  <c r="AT133" i="3"/>
  <c r="AP124" i="3"/>
  <c r="AP125" i="3"/>
  <c r="AP127" i="3"/>
  <c r="AP129" i="3"/>
  <c r="AP131" i="3"/>
  <c r="AP132" i="3"/>
  <c r="AP133" i="3"/>
  <c r="AL124" i="3"/>
  <c r="AL125" i="3"/>
  <c r="AL126" i="3"/>
  <c r="AL128" i="3"/>
  <c r="AL130" i="3"/>
  <c r="AL132" i="3"/>
  <c r="AL133" i="3"/>
  <c r="AH124" i="3"/>
  <c r="AH125" i="3"/>
  <c r="AH126" i="3"/>
  <c r="AH127" i="3"/>
  <c r="AH129" i="3"/>
  <c r="AH131" i="3"/>
  <c r="AH133" i="3"/>
  <c r="BB136" i="3"/>
  <c r="BB137" i="3"/>
  <c r="BB138" i="3"/>
  <c r="BB139" i="3"/>
  <c r="BB140" i="3"/>
  <c r="BB141" i="3"/>
  <c r="BB142" i="3"/>
  <c r="BB143" i="3"/>
  <c r="BB144" i="3"/>
  <c r="BB145" i="3"/>
  <c r="AX136" i="3"/>
  <c r="AX137" i="3"/>
  <c r="AX138" i="3"/>
  <c r="AX139" i="3"/>
  <c r="AX140" i="3"/>
  <c r="AX141" i="3"/>
  <c r="AX142" i="3"/>
  <c r="AX143" i="3"/>
  <c r="AX144" i="3"/>
  <c r="AX145" i="3"/>
  <c r="AT136" i="3"/>
  <c r="AT137" i="3"/>
  <c r="AT138" i="3"/>
  <c r="AT139" i="3"/>
  <c r="AT140" i="3"/>
  <c r="AT141" i="3"/>
  <c r="AT142" i="3"/>
  <c r="AT143" i="3"/>
  <c r="AT144" i="3"/>
  <c r="AT145" i="3"/>
  <c r="AP136" i="3"/>
  <c r="AP137" i="3"/>
  <c r="AP138" i="3"/>
  <c r="AP139" i="3"/>
  <c r="AP140" i="3"/>
  <c r="AP141" i="3"/>
  <c r="AP142" i="3"/>
  <c r="AP143" i="3"/>
  <c r="AP144" i="3"/>
  <c r="AP145" i="3"/>
  <c r="AL136" i="3"/>
  <c r="AL137" i="3"/>
  <c r="AL138" i="3"/>
  <c r="AL139" i="3"/>
  <c r="AL140" i="3"/>
  <c r="AL141" i="3"/>
  <c r="AL142" i="3"/>
  <c r="AL143" i="3"/>
  <c r="AL144" i="3"/>
  <c r="AL145" i="3"/>
  <c r="AH136" i="3"/>
  <c r="AH137" i="3"/>
  <c r="AH138" i="3"/>
  <c r="AH139" i="3"/>
  <c r="AH140" i="3"/>
  <c r="AH141" i="3"/>
  <c r="AH142" i="3"/>
  <c r="AH143" i="3"/>
  <c r="AH144" i="3"/>
  <c r="AH145" i="3"/>
  <c r="BB148" i="3"/>
  <c r="BB149" i="3"/>
  <c r="BB150" i="3"/>
  <c r="BB151" i="3"/>
  <c r="BB152" i="3"/>
  <c r="BB153" i="3"/>
  <c r="AX148" i="3"/>
  <c r="AX149" i="3"/>
  <c r="AX150" i="3"/>
  <c r="AX151" i="3"/>
  <c r="AX152" i="3"/>
  <c r="AX153" i="3"/>
  <c r="AT148" i="3"/>
  <c r="AT149" i="3"/>
  <c r="AT150" i="3"/>
  <c r="AT151" i="3"/>
  <c r="AT152" i="3"/>
  <c r="AT153" i="3"/>
  <c r="AP148" i="3"/>
  <c r="AP149" i="3"/>
  <c r="AP150" i="3"/>
  <c r="AP151" i="3"/>
  <c r="AP152" i="3"/>
  <c r="AP153" i="3"/>
  <c r="AP154" i="3"/>
  <c r="AL148" i="3"/>
  <c r="AL149" i="3"/>
  <c r="AL150" i="3"/>
  <c r="AL151" i="3"/>
  <c r="AL152" i="3"/>
  <c r="AL153" i="3"/>
  <c r="AL154" i="3"/>
  <c r="AH148" i="3"/>
  <c r="AH149" i="3"/>
  <c r="AH150" i="3"/>
  <c r="AH151" i="3"/>
  <c r="AH152" i="3"/>
  <c r="AH153" i="3"/>
  <c r="AH154" i="3"/>
  <c r="BB157" i="3"/>
  <c r="AX157" i="3"/>
  <c r="AT157" i="3"/>
  <c r="AP157" i="3"/>
  <c r="AL157" i="3"/>
  <c r="AH157" i="3"/>
  <c r="BB156" i="3"/>
  <c r="AX156" i="3"/>
  <c r="AT156" i="3"/>
  <c r="AP156" i="3"/>
  <c r="AL156" i="3"/>
  <c r="AH156" i="3"/>
  <c r="BB155" i="3"/>
  <c r="AX155" i="3"/>
  <c r="AT155" i="3"/>
  <c r="AP155" i="3"/>
  <c r="AL155" i="3"/>
  <c r="AH155" i="3"/>
  <c r="BB154" i="3"/>
  <c r="AX154" i="3"/>
  <c r="AT154" i="3"/>
  <c r="BB131" i="3"/>
  <c r="AL131" i="3"/>
  <c r="AX130" i="3"/>
  <c r="AH130" i="3"/>
  <c r="AT129" i="3"/>
  <c r="AP128" i="3"/>
  <c r="BB127" i="3"/>
  <c r="AL127" i="3"/>
  <c r="AX126" i="3"/>
  <c r="AI112" i="3"/>
  <c r="AI114" i="3"/>
  <c r="AI116" i="3"/>
  <c r="AI118" i="3"/>
  <c r="AI120" i="3"/>
  <c r="AI115" i="3"/>
  <c r="AI119" i="3"/>
  <c r="AY124" i="3"/>
  <c r="AY126" i="3"/>
  <c r="AY127" i="3"/>
  <c r="AY128" i="3"/>
  <c r="AY129" i="3"/>
  <c r="AY130" i="3"/>
  <c r="AY131" i="3"/>
  <c r="AY125" i="3"/>
  <c r="AQ124" i="3"/>
  <c r="AQ126" i="3"/>
  <c r="AQ127" i="3"/>
  <c r="AQ128" i="3"/>
  <c r="AQ129" i="3"/>
  <c r="AQ130" i="3"/>
  <c r="AQ131" i="3"/>
  <c r="AI124" i="3"/>
  <c r="AI126" i="3"/>
  <c r="AI127" i="3"/>
  <c r="AI128" i="3"/>
  <c r="AI129" i="3"/>
  <c r="AI130" i="3"/>
  <c r="AI131" i="3"/>
  <c r="AI132" i="3"/>
  <c r="AI125" i="3"/>
  <c r="AY157" i="3"/>
  <c r="AQ157" i="3"/>
  <c r="AI157" i="3"/>
  <c r="BC156" i="3"/>
  <c r="AU156" i="3"/>
  <c r="AM156" i="3"/>
  <c r="BC155" i="3"/>
  <c r="AU155" i="3"/>
  <c r="AM155" i="3"/>
  <c r="AY154" i="3"/>
  <c r="AQ154" i="3"/>
  <c r="BC153" i="3"/>
  <c r="AM153" i="3"/>
  <c r="AY152" i="3"/>
  <c r="AI152" i="3"/>
  <c r="AM151" i="3"/>
  <c r="AY150" i="3"/>
  <c r="AI150" i="3"/>
  <c r="AU149" i="3"/>
  <c r="AQ148" i="3"/>
  <c r="BC145" i="3"/>
  <c r="AM145" i="3"/>
  <c r="AY144" i="3"/>
  <c r="AI144" i="3"/>
  <c r="AU143" i="3"/>
  <c r="AQ142" i="3"/>
  <c r="BC141" i="3"/>
  <c r="AM141" i="3"/>
  <c r="AY140" i="3"/>
  <c r="AI140" i="3"/>
  <c r="AU139" i="3"/>
  <c r="AQ138" i="3"/>
  <c r="BC137" i="3"/>
  <c r="AM137" i="3"/>
  <c r="AY136" i="3"/>
  <c r="AI136" i="3"/>
  <c r="AU133" i="3"/>
  <c r="AY132" i="3"/>
  <c r="AQ125" i="3"/>
  <c r="AI121" i="3"/>
  <c r="BA112" i="3"/>
  <c r="BA113" i="3"/>
  <c r="BA114" i="3"/>
  <c r="BA115" i="3"/>
  <c r="BA116" i="3"/>
  <c r="BA117" i="3"/>
  <c r="BA118" i="3"/>
  <c r="BA119" i="3"/>
  <c r="BA120" i="3"/>
  <c r="BA121" i="3"/>
  <c r="AW112" i="3"/>
  <c r="AW113" i="3"/>
  <c r="AW114" i="3"/>
  <c r="AW115" i="3"/>
  <c r="AW116" i="3"/>
  <c r="AW117" i="3"/>
  <c r="AW118" i="3"/>
  <c r="AW119" i="3"/>
  <c r="AW120" i="3"/>
  <c r="AW121" i="3"/>
  <c r="AS112" i="3"/>
  <c r="AS113" i="3"/>
  <c r="AS114" i="3"/>
  <c r="AS115" i="3"/>
  <c r="AS116" i="3"/>
  <c r="AS117" i="3"/>
  <c r="AS118" i="3"/>
  <c r="AS119" i="3"/>
  <c r="AS120" i="3"/>
  <c r="AS121" i="3"/>
  <c r="AO112" i="3"/>
  <c r="AO113" i="3"/>
  <c r="AO114" i="3"/>
  <c r="AO115" i="3"/>
  <c r="AO116" i="3"/>
  <c r="AO117" i="3"/>
  <c r="AO118" i="3"/>
  <c r="AO119" i="3"/>
  <c r="AO120" i="3"/>
  <c r="AO121" i="3"/>
  <c r="AK112" i="3"/>
  <c r="AK113" i="3"/>
  <c r="AK114" i="3"/>
  <c r="AK115" i="3"/>
  <c r="AK116" i="3"/>
  <c r="AK117" i="3"/>
  <c r="AK118" i="3"/>
  <c r="AK119" i="3"/>
  <c r="AK120" i="3"/>
  <c r="AK121" i="3"/>
  <c r="AG112" i="3"/>
  <c r="AG113" i="3"/>
  <c r="AG114" i="3"/>
  <c r="AG115" i="3"/>
  <c r="AG116" i="3"/>
  <c r="AG117" i="3"/>
  <c r="AG118" i="3"/>
  <c r="AG119" i="3"/>
  <c r="AG120" i="3"/>
  <c r="AG121" i="3"/>
  <c r="BA124" i="3"/>
  <c r="BA125" i="3"/>
  <c r="BA126" i="3"/>
  <c r="BA128" i="3"/>
  <c r="BA130" i="3"/>
  <c r="BA132" i="3"/>
  <c r="BA133" i="3"/>
  <c r="AW124" i="3"/>
  <c r="AW125" i="3"/>
  <c r="AW127" i="3"/>
  <c r="AW129" i="3"/>
  <c r="AW131" i="3"/>
  <c r="AW132" i="3"/>
  <c r="AW133" i="3"/>
  <c r="AS124" i="3"/>
  <c r="AS125" i="3"/>
  <c r="AS126" i="3"/>
  <c r="AS128" i="3"/>
  <c r="AS130" i="3"/>
  <c r="AS132" i="3"/>
  <c r="AS133" i="3"/>
  <c r="AO124" i="3"/>
  <c r="AO125" i="3"/>
  <c r="AO127" i="3"/>
  <c r="AO129" i="3"/>
  <c r="AO131" i="3"/>
  <c r="AO132" i="3"/>
  <c r="AO133" i="3"/>
  <c r="AK124" i="3"/>
  <c r="AK125" i="3"/>
  <c r="AK126" i="3"/>
  <c r="AK128" i="3"/>
  <c r="AK130" i="3"/>
  <c r="AK132" i="3"/>
  <c r="AK133" i="3"/>
  <c r="AG124" i="3"/>
  <c r="AG125" i="3"/>
  <c r="AG126" i="3"/>
  <c r="AG127" i="3"/>
  <c r="AG129" i="3"/>
  <c r="AG131" i="3"/>
  <c r="AG133" i="3"/>
  <c r="BA136" i="3"/>
  <c r="BA137" i="3"/>
  <c r="BA138" i="3"/>
  <c r="BA139" i="3"/>
  <c r="BA140" i="3"/>
  <c r="BA141" i="3"/>
  <c r="BA142" i="3"/>
  <c r="BA143" i="3"/>
  <c r="BA144" i="3"/>
  <c r="BA145" i="3"/>
  <c r="AW136" i="3"/>
  <c r="AW137" i="3"/>
  <c r="AW138" i="3"/>
  <c r="AW139" i="3"/>
  <c r="AW140" i="3"/>
  <c r="AW141" i="3"/>
  <c r="AW142" i="3"/>
  <c r="AW143" i="3"/>
  <c r="AW144" i="3"/>
  <c r="AW145" i="3"/>
  <c r="AS136" i="3"/>
  <c r="AS137" i="3"/>
  <c r="AS138" i="3"/>
  <c r="AS139" i="3"/>
  <c r="AS140" i="3"/>
  <c r="AS141" i="3"/>
  <c r="AS142" i="3"/>
  <c r="AS143" i="3"/>
  <c r="AS144" i="3"/>
  <c r="AS145" i="3"/>
  <c r="AO136" i="3"/>
  <c r="AO137" i="3"/>
  <c r="AO138" i="3"/>
  <c r="AO139" i="3"/>
  <c r="AO140" i="3"/>
  <c r="AO141" i="3"/>
  <c r="AO142" i="3"/>
  <c r="AO143" i="3"/>
  <c r="AO144" i="3"/>
  <c r="AO145" i="3"/>
  <c r="AK136" i="3"/>
  <c r="AK137" i="3"/>
  <c r="AK138" i="3"/>
  <c r="AK139" i="3"/>
  <c r="AK140" i="3"/>
  <c r="AK141" i="3"/>
  <c r="AK142" i="3"/>
  <c r="AK143" i="3"/>
  <c r="AK144" i="3"/>
  <c r="AK145" i="3"/>
  <c r="AG136" i="3"/>
  <c r="AG137" i="3"/>
  <c r="AG138" i="3"/>
  <c r="AG139" i="3"/>
  <c r="AG140" i="3"/>
  <c r="AG141" i="3"/>
  <c r="AG142" i="3"/>
  <c r="AG143" i="3"/>
  <c r="AG144" i="3"/>
  <c r="AG145" i="3"/>
  <c r="BA148" i="3"/>
  <c r="BA149" i="3"/>
  <c r="BA150" i="3"/>
  <c r="BA151" i="3"/>
  <c r="BA152" i="3"/>
  <c r="BA153" i="3"/>
  <c r="AW148" i="3"/>
  <c r="AW149" i="3"/>
  <c r="AW150" i="3"/>
  <c r="AW151" i="3"/>
  <c r="AW152" i="3"/>
  <c r="AW153" i="3"/>
  <c r="AS148" i="3"/>
  <c r="AS149" i="3"/>
  <c r="AS150" i="3"/>
  <c r="AS151" i="3"/>
  <c r="AS152" i="3"/>
  <c r="AS153" i="3"/>
  <c r="AO148" i="3"/>
  <c r="AO149" i="3"/>
  <c r="AO150" i="3"/>
  <c r="AO151" i="3"/>
  <c r="AO152" i="3"/>
  <c r="AO153" i="3"/>
  <c r="AO154" i="3"/>
  <c r="AK148" i="3"/>
  <c r="AK149" i="3"/>
  <c r="AK150" i="3"/>
  <c r="AK151" i="3"/>
  <c r="AK152" i="3"/>
  <c r="AK153" i="3"/>
  <c r="AK154" i="3"/>
  <c r="AG148" i="3"/>
  <c r="AG149" i="3"/>
  <c r="AG150" i="3"/>
  <c r="AG151" i="3"/>
  <c r="AG152" i="3"/>
  <c r="AG153" i="3"/>
  <c r="AG154" i="3"/>
  <c r="BA157" i="3"/>
  <c r="AW157" i="3"/>
  <c r="AS157" i="3"/>
  <c r="AO157" i="3"/>
  <c r="AK157" i="3"/>
  <c r="AG157" i="3"/>
  <c r="BA156" i="3"/>
  <c r="AW156" i="3"/>
  <c r="AS156" i="3"/>
  <c r="AO156" i="3"/>
  <c r="AK156" i="3"/>
  <c r="AG156" i="3"/>
  <c r="BA155" i="3"/>
  <c r="AW155" i="3"/>
  <c r="AS155" i="3"/>
  <c r="AO155" i="3"/>
  <c r="AK155" i="3"/>
  <c r="AG155" i="3"/>
  <c r="BA154" i="3"/>
  <c r="AW154" i="3"/>
  <c r="AS154" i="3"/>
  <c r="AM154" i="3"/>
  <c r="AY153" i="3"/>
  <c r="AQ153" i="3"/>
  <c r="AI153" i="3"/>
  <c r="BC152" i="3"/>
  <c r="AU152" i="3"/>
  <c r="AM152" i="3"/>
  <c r="AY151" i="3"/>
  <c r="AQ151" i="3"/>
  <c r="AI151" i="3"/>
  <c r="BC150" i="3"/>
  <c r="AU150" i="3"/>
  <c r="AM150" i="3"/>
  <c r="AY145" i="3"/>
  <c r="AQ145" i="3"/>
  <c r="AI145" i="3"/>
  <c r="BC144" i="3"/>
  <c r="AU144" i="3"/>
  <c r="AM144" i="3"/>
  <c r="AY143" i="3"/>
  <c r="AQ143" i="3"/>
  <c r="AI143" i="3"/>
  <c r="BC142" i="3"/>
  <c r="AU142" i="3"/>
  <c r="AM142" i="3"/>
  <c r="AY141" i="3"/>
  <c r="AQ141" i="3"/>
  <c r="AI141" i="3"/>
  <c r="BC140" i="3"/>
  <c r="AU140" i="3"/>
  <c r="AM140" i="3"/>
  <c r="AY139" i="3"/>
  <c r="AQ139" i="3"/>
  <c r="AI139" i="3"/>
  <c r="BC138" i="3"/>
  <c r="AU138" i="3"/>
  <c r="AM138" i="3"/>
  <c r="AY133" i="3"/>
  <c r="AQ133" i="3"/>
  <c r="AI133" i="3"/>
  <c r="BC132" i="3"/>
  <c r="AU132" i="3"/>
  <c r="AM132" i="3"/>
  <c r="BA131" i="3"/>
  <c r="AK131" i="3"/>
  <c r="AW130" i="3"/>
  <c r="AG130" i="3"/>
  <c r="AS129" i="3"/>
  <c r="AO128" i="3"/>
  <c r="BA127" i="3"/>
  <c r="AK127" i="3"/>
  <c r="AW126" i="3"/>
  <c r="BC124" i="3"/>
  <c r="AI117" i="3"/>
  <c r="D134" i="3"/>
  <c r="AF130" i="3" s="1"/>
  <c r="D158" i="3"/>
  <c r="AF154" i="3" s="1"/>
  <c r="E159" i="3"/>
  <c r="F159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V159" i="3"/>
  <c r="W159" i="3"/>
  <c r="X159" i="3"/>
  <c r="Z159" i="3"/>
  <c r="AA159" i="3"/>
  <c r="AB159" i="3"/>
  <c r="AF156" i="3"/>
  <c r="AF155" i="3"/>
  <c r="AB218" i="3"/>
  <c r="BD213" i="3" s="1"/>
  <c r="AA218" i="3"/>
  <c r="Y218" i="3"/>
  <c r="BA209" i="3" s="1"/>
  <c r="X218" i="3"/>
  <c r="W218" i="3"/>
  <c r="AY206" i="3" s="1"/>
  <c r="V218" i="3"/>
  <c r="AX208" i="3" s="1"/>
  <c r="U218" i="3"/>
  <c r="AW212" i="3" s="1"/>
  <c r="T218" i="3"/>
  <c r="S218" i="3"/>
  <c r="AU213" i="3" s="1"/>
  <c r="R218" i="3"/>
  <c r="AT216" i="3" s="1"/>
  <c r="Q218" i="3"/>
  <c r="P218" i="3"/>
  <c r="O218" i="3"/>
  <c r="AQ207" i="3" s="1"/>
  <c r="N218" i="3"/>
  <c r="M218" i="3"/>
  <c r="AO210" i="3" s="1"/>
  <c r="L218" i="3"/>
  <c r="AN213" i="3" s="1"/>
  <c r="K218" i="3"/>
  <c r="AM213" i="3" s="1"/>
  <c r="J218" i="3"/>
  <c r="I218" i="3"/>
  <c r="H218" i="3"/>
  <c r="G218" i="3"/>
  <c r="AI206" i="3" s="1"/>
  <c r="F218" i="3"/>
  <c r="AH206" i="3" s="1"/>
  <c r="E218" i="3"/>
  <c r="AG210" i="3" s="1"/>
  <c r="D218" i="3"/>
  <c r="AF215" i="3" s="1"/>
  <c r="AB204" i="3"/>
  <c r="BD192" i="3" s="1"/>
  <c r="AA204" i="3"/>
  <c r="Z204" i="3"/>
  <c r="BB193" i="3" s="1"/>
  <c r="Y204" i="3"/>
  <c r="BA194" i="3" s="1"/>
  <c r="X204" i="3"/>
  <c r="AZ194" i="3" s="1"/>
  <c r="W204" i="3"/>
  <c r="AY192" i="3" s="1"/>
  <c r="V204" i="3"/>
  <c r="U204" i="3"/>
  <c r="AW197" i="3" s="1"/>
  <c r="T204" i="3"/>
  <c r="AV199" i="3" s="1"/>
  <c r="S204" i="3"/>
  <c r="R204" i="3"/>
  <c r="Q204" i="3"/>
  <c r="P204" i="3"/>
  <c r="AR194" i="3" s="1"/>
  <c r="O204" i="3"/>
  <c r="AQ196" i="3" s="1"/>
  <c r="N204" i="3"/>
  <c r="AP196" i="3" s="1"/>
  <c r="M204" i="3"/>
  <c r="L204" i="3"/>
  <c r="AN198" i="3" s="1"/>
  <c r="K204" i="3"/>
  <c r="AM200" i="3" s="1"/>
  <c r="J204" i="3"/>
  <c r="AL201" i="3" s="1"/>
  <c r="I204" i="3"/>
  <c r="AK193" i="3" s="1"/>
  <c r="H204" i="3"/>
  <c r="AJ194" i="3" s="1"/>
  <c r="G204" i="3"/>
  <c r="F204" i="3"/>
  <c r="E204" i="3"/>
  <c r="D204" i="3"/>
  <c r="AF201" i="3" s="1"/>
  <c r="AB190" i="3"/>
  <c r="BD185" i="3" s="1"/>
  <c r="AA190" i="3"/>
  <c r="Z190" i="3"/>
  <c r="BB182" i="3" s="1"/>
  <c r="Y190" i="3"/>
  <c r="BA183" i="3" s="1"/>
  <c r="X190" i="3"/>
  <c r="W190" i="3"/>
  <c r="V190" i="3"/>
  <c r="U190" i="3"/>
  <c r="AW181" i="3" s="1"/>
  <c r="T190" i="3"/>
  <c r="S190" i="3"/>
  <c r="R190" i="3"/>
  <c r="Q190" i="3"/>
  <c r="AS179" i="3" s="1"/>
  <c r="P190" i="3"/>
  <c r="AR181" i="3" s="1"/>
  <c r="O190" i="3"/>
  <c r="N190" i="3"/>
  <c r="AP179" i="3" s="1"/>
  <c r="M190" i="3"/>
  <c r="AO181" i="3" s="1"/>
  <c r="L190" i="3"/>
  <c r="AN185" i="3" s="1"/>
  <c r="K190" i="3"/>
  <c r="J190" i="3"/>
  <c r="I190" i="3"/>
  <c r="AK187" i="3" s="1"/>
  <c r="H190" i="3"/>
  <c r="AJ183" i="3" s="1"/>
  <c r="G190" i="3"/>
  <c r="AI188" i="3" s="1"/>
  <c r="F190" i="3"/>
  <c r="E190" i="3"/>
  <c r="AG185" i="3" s="1"/>
  <c r="D190" i="3"/>
  <c r="AF189" i="3" s="1"/>
  <c r="AB176" i="3"/>
  <c r="AA176" i="3"/>
  <c r="Z176" i="3"/>
  <c r="BB171" i="3" s="1"/>
  <c r="Y176" i="3"/>
  <c r="BA165" i="3" s="1"/>
  <c r="X176" i="3"/>
  <c r="W176" i="3"/>
  <c r="V176" i="3"/>
  <c r="AX165" i="3" s="1"/>
  <c r="U176" i="3"/>
  <c r="AW175" i="3" s="1"/>
  <c r="T176" i="3"/>
  <c r="S176" i="3"/>
  <c r="R176" i="3"/>
  <c r="AT175" i="3" s="1"/>
  <c r="Q176" i="3"/>
  <c r="AS169" i="3" s="1"/>
  <c r="P176" i="3"/>
  <c r="O176" i="3"/>
  <c r="AQ166" i="3" s="1"/>
  <c r="N176" i="3"/>
  <c r="AP169" i="3" s="1"/>
  <c r="M176" i="3"/>
  <c r="L176" i="3"/>
  <c r="K176" i="3"/>
  <c r="J176" i="3"/>
  <c r="I176" i="3"/>
  <c r="AK173" i="3" s="1"/>
  <c r="H176" i="3"/>
  <c r="G176" i="3"/>
  <c r="F176" i="3"/>
  <c r="AH173" i="3" s="1"/>
  <c r="E176" i="3"/>
  <c r="AG167" i="3" s="1"/>
  <c r="D176" i="3"/>
  <c r="AF173" i="3" s="1"/>
  <c r="D146" i="3"/>
  <c r="AF144" i="3" s="1"/>
  <c r="D122" i="3"/>
  <c r="AF118" i="3" s="1"/>
  <c r="AB107" i="3"/>
  <c r="AA107" i="3"/>
  <c r="BC99" i="3" s="1"/>
  <c r="Z107" i="3"/>
  <c r="Y107" i="3"/>
  <c r="BA101" i="3" s="1"/>
  <c r="X107" i="3"/>
  <c r="AZ105" i="3" s="1"/>
  <c r="W107" i="3"/>
  <c r="AY104" i="3" s="1"/>
  <c r="V107" i="3"/>
  <c r="AX104" i="3" s="1"/>
  <c r="U107" i="3"/>
  <c r="T107" i="3"/>
  <c r="AV100" i="3" s="1"/>
  <c r="S107" i="3"/>
  <c r="R107" i="3"/>
  <c r="Q107" i="3"/>
  <c r="AS105" i="3" s="1"/>
  <c r="P107" i="3"/>
  <c r="O107" i="3"/>
  <c r="AQ104" i="3" s="1"/>
  <c r="N107" i="3"/>
  <c r="M107" i="3"/>
  <c r="AO105" i="3" s="1"/>
  <c r="L107" i="3"/>
  <c r="K107" i="3"/>
  <c r="J107" i="3"/>
  <c r="AL105" i="3" s="1"/>
  <c r="I107" i="3"/>
  <c r="AK106" i="3" s="1"/>
  <c r="H107" i="3"/>
  <c r="G107" i="3"/>
  <c r="AI105" i="3" s="1"/>
  <c r="F107" i="3"/>
  <c r="AH106" i="3" s="1"/>
  <c r="E107" i="3"/>
  <c r="AG106" i="3" s="1"/>
  <c r="D107" i="3"/>
  <c r="AF104" i="3" s="1"/>
  <c r="AB97" i="3"/>
  <c r="BD95" i="3" s="1"/>
  <c r="AA97" i="3"/>
  <c r="Z97" i="3"/>
  <c r="BB89" i="3" s="1"/>
  <c r="Y97" i="3"/>
  <c r="BA90" i="3" s="1"/>
  <c r="X97" i="3"/>
  <c r="AZ90" i="3" s="1"/>
  <c r="W97" i="3"/>
  <c r="AY91" i="3" s="1"/>
  <c r="V97" i="3"/>
  <c r="AX93" i="3" s="1"/>
  <c r="U97" i="3"/>
  <c r="T97" i="3"/>
  <c r="AV94" i="3" s="1"/>
  <c r="S97" i="3"/>
  <c r="R97" i="3"/>
  <c r="AT96" i="3" s="1"/>
  <c r="Q97" i="3"/>
  <c r="AS89" i="3" s="1"/>
  <c r="P97" i="3"/>
  <c r="AR90" i="3" s="1"/>
  <c r="O97" i="3"/>
  <c r="N97" i="3"/>
  <c r="AP92" i="3" s="1"/>
  <c r="M97" i="3"/>
  <c r="L97" i="3"/>
  <c r="K97" i="3"/>
  <c r="AM96" i="3" s="1"/>
  <c r="J97" i="3"/>
  <c r="AL96" i="3" s="1"/>
  <c r="I97" i="3"/>
  <c r="H97" i="3"/>
  <c r="AJ90" i="3" s="1"/>
  <c r="G97" i="3"/>
  <c r="F97" i="3"/>
  <c r="AH92" i="3" s="1"/>
  <c r="E97" i="3"/>
  <c r="D97" i="3"/>
  <c r="AF94" i="3" s="1"/>
  <c r="AB87" i="3"/>
  <c r="AA87" i="3"/>
  <c r="BC82" i="3" s="1"/>
  <c r="Z87" i="3"/>
  <c r="BB79" i="3" s="1"/>
  <c r="Y87" i="3"/>
  <c r="X87" i="3"/>
  <c r="W87" i="3"/>
  <c r="AY84" i="3" s="1"/>
  <c r="V87" i="3"/>
  <c r="AX81" i="3" s="1"/>
  <c r="U87" i="3"/>
  <c r="T87" i="3"/>
  <c r="S87" i="3"/>
  <c r="AU86" i="3" s="1"/>
  <c r="R87" i="3"/>
  <c r="AT83" i="3" s="1"/>
  <c r="Q87" i="3"/>
  <c r="AS79" i="3" s="1"/>
  <c r="P87" i="3"/>
  <c r="AR80" i="3" s="1"/>
  <c r="O87" i="3"/>
  <c r="AQ80" i="3" s="1"/>
  <c r="N87" i="3"/>
  <c r="AP85" i="3" s="1"/>
  <c r="M87" i="3"/>
  <c r="L87" i="3"/>
  <c r="K87" i="3"/>
  <c r="AM82" i="3" s="1"/>
  <c r="J87" i="3"/>
  <c r="AL79" i="3" s="1"/>
  <c r="I87" i="3"/>
  <c r="AK83" i="3" s="1"/>
  <c r="H87" i="3"/>
  <c r="G87" i="3"/>
  <c r="AI84" i="3" s="1"/>
  <c r="F87" i="3"/>
  <c r="AH81" i="3" s="1"/>
  <c r="E87" i="3"/>
  <c r="AG81" i="3" s="1"/>
  <c r="D87" i="3"/>
  <c r="AF86" i="3" s="1"/>
  <c r="AB77" i="3"/>
  <c r="BD76" i="3" s="1"/>
  <c r="AA77" i="3"/>
  <c r="Z77" i="3"/>
  <c r="Y77" i="3"/>
  <c r="BA71" i="3" s="1"/>
  <c r="X77" i="3"/>
  <c r="AZ70" i="3" s="1"/>
  <c r="W77" i="3"/>
  <c r="AY74" i="3" s="1"/>
  <c r="V77" i="3"/>
  <c r="AX75" i="3" s="1"/>
  <c r="U77" i="3"/>
  <c r="AW74" i="3" s="1"/>
  <c r="T77" i="3"/>
  <c r="AV72" i="3" s="1"/>
  <c r="S77" i="3"/>
  <c r="AU71" i="3" s="1"/>
  <c r="R77" i="3"/>
  <c r="AT69" i="3" s="1"/>
  <c r="Q77" i="3"/>
  <c r="AS75" i="3" s="1"/>
  <c r="P77" i="3"/>
  <c r="AR74" i="3" s="1"/>
  <c r="O77" i="3"/>
  <c r="AQ71" i="3" s="1"/>
  <c r="N77" i="3"/>
  <c r="AP71" i="3" s="1"/>
  <c r="M77" i="3"/>
  <c r="AO69" i="3" s="1"/>
  <c r="L77" i="3"/>
  <c r="AN76" i="3" s="1"/>
  <c r="K77" i="3"/>
  <c r="AM72" i="3" s="1"/>
  <c r="J77" i="3"/>
  <c r="AL73" i="3" s="1"/>
  <c r="I77" i="3"/>
  <c r="H77" i="3"/>
  <c r="AJ70" i="3" s="1"/>
  <c r="G77" i="3"/>
  <c r="F77" i="3"/>
  <c r="E77" i="3"/>
  <c r="AG73" i="3" s="1"/>
  <c r="D77" i="3"/>
  <c r="AB64" i="3"/>
  <c r="BD58" i="3" s="1"/>
  <c r="AA64" i="3"/>
  <c r="Z64" i="3"/>
  <c r="BB60" i="3" s="1"/>
  <c r="Y64" i="3"/>
  <c r="BA62" i="3" s="1"/>
  <c r="X64" i="3"/>
  <c r="AZ60" i="3" s="1"/>
  <c r="W64" i="3"/>
  <c r="AY61" i="3" s="1"/>
  <c r="V64" i="3"/>
  <c r="AX62" i="3" s="1"/>
  <c r="U64" i="3"/>
  <c r="AW62" i="3" s="1"/>
  <c r="T64" i="3"/>
  <c r="AV63" i="3" s="1"/>
  <c r="S64" i="3"/>
  <c r="AU60" i="3" s="1"/>
  <c r="R64" i="3"/>
  <c r="AT59" i="3" s="1"/>
  <c r="Q64" i="3"/>
  <c r="AS62" i="3" s="1"/>
  <c r="P64" i="3"/>
  <c r="AR63" i="3" s="1"/>
  <c r="O64" i="3"/>
  <c r="N64" i="3"/>
  <c r="AP61" i="3" s="1"/>
  <c r="M64" i="3"/>
  <c r="AO62" i="3" s="1"/>
  <c r="L64" i="3"/>
  <c r="K64" i="3"/>
  <c r="AM62" i="3" s="1"/>
  <c r="J64" i="3"/>
  <c r="AL63" i="3" s="1"/>
  <c r="I64" i="3"/>
  <c r="AK62" i="3" s="1"/>
  <c r="H64" i="3"/>
  <c r="AJ63" i="3" s="1"/>
  <c r="G64" i="3"/>
  <c r="AI61" i="3" s="1"/>
  <c r="F64" i="3"/>
  <c r="AH62" i="3" s="1"/>
  <c r="E64" i="3"/>
  <c r="AG62" i="3" s="1"/>
  <c r="D64" i="3"/>
  <c r="AF63" i="3" s="1"/>
  <c r="BC63" i="3"/>
  <c r="BB63" i="3"/>
  <c r="AB56" i="3"/>
  <c r="BD54" i="3" s="1"/>
  <c r="AA56" i="3"/>
  <c r="BC55" i="3" s="1"/>
  <c r="Z56" i="3"/>
  <c r="BB51" i="3" s="1"/>
  <c r="Y56" i="3"/>
  <c r="BA54" i="3" s="1"/>
  <c r="X56" i="3"/>
  <c r="AZ54" i="3" s="1"/>
  <c r="W56" i="3"/>
  <c r="AY55" i="3" s="1"/>
  <c r="V56" i="3"/>
  <c r="AX54" i="3" s="1"/>
  <c r="U56" i="3"/>
  <c r="AW50" i="3" s="1"/>
  <c r="T56" i="3"/>
  <c r="AV54" i="3" s="1"/>
  <c r="S56" i="3"/>
  <c r="AU55" i="3" s="1"/>
  <c r="R56" i="3"/>
  <c r="AT55" i="3" s="1"/>
  <c r="Q56" i="3"/>
  <c r="AS55" i="3" s="1"/>
  <c r="P56" i="3"/>
  <c r="AR54" i="3" s="1"/>
  <c r="O56" i="3"/>
  <c r="AQ55" i="3" s="1"/>
  <c r="N56" i="3"/>
  <c r="AP54" i="3" s="1"/>
  <c r="M56" i="3"/>
  <c r="AO55" i="3" s="1"/>
  <c r="L56" i="3"/>
  <c r="AN54" i="3" s="1"/>
  <c r="K56" i="3"/>
  <c r="AM55" i="3" s="1"/>
  <c r="J56" i="3"/>
  <c r="AL52" i="3" s="1"/>
  <c r="I56" i="3"/>
  <c r="AK52" i="3" s="1"/>
  <c r="H56" i="3"/>
  <c r="AJ54" i="3" s="1"/>
  <c r="G56" i="3"/>
  <c r="AI55" i="3" s="1"/>
  <c r="F56" i="3"/>
  <c r="AH54" i="3" s="1"/>
  <c r="E56" i="3"/>
  <c r="AG50" i="3" s="1"/>
  <c r="D56" i="3"/>
  <c r="AF54" i="3" s="1"/>
  <c r="BA55" i="3"/>
  <c r="AB48" i="3"/>
  <c r="BD46" i="3" s="1"/>
  <c r="AA48" i="3"/>
  <c r="BC46" i="3" s="1"/>
  <c r="Z48" i="3"/>
  <c r="BB47" i="3" s="1"/>
  <c r="Y48" i="3"/>
  <c r="BA47" i="3" s="1"/>
  <c r="X48" i="3"/>
  <c r="AZ45" i="3" s="1"/>
  <c r="W48" i="3"/>
  <c r="AY46" i="3" s="1"/>
  <c r="V48" i="3"/>
  <c r="AX47" i="3" s="1"/>
  <c r="U48" i="3"/>
  <c r="AW47" i="3" s="1"/>
  <c r="T48" i="3"/>
  <c r="AV47" i="3" s="1"/>
  <c r="S48" i="3"/>
  <c r="AU46" i="3" s="1"/>
  <c r="R48" i="3"/>
  <c r="AT47" i="3" s="1"/>
  <c r="Q48" i="3"/>
  <c r="AS42" i="3" s="1"/>
  <c r="P48" i="3"/>
  <c r="AR43" i="3" s="1"/>
  <c r="O48" i="3"/>
  <c r="AQ46" i="3" s="1"/>
  <c r="N48" i="3"/>
  <c r="AP47" i="3" s="1"/>
  <c r="M48" i="3"/>
  <c r="AO46" i="3" s="1"/>
  <c r="L48" i="3"/>
  <c r="AN46" i="3" s="1"/>
  <c r="K48" i="3"/>
  <c r="AM46" i="3" s="1"/>
  <c r="J48" i="3"/>
  <c r="AL47" i="3" s="1"/>
  <c r="I48" i="3"/>
  <c r="AK47" i="3" s="1"/>
  <c r="H48" i="3"/>
  <c r="AJ45" i="3" s="1"/>
  <c r="G48" i="3"/>
  <c r="AI46" i="3" s="1"/>
  <c r="F48" i="3"/>
  <c r="AH47" i="3" s="1"/>
  <c r="E48" i="3"/>
  <c r="AG44" i="3" s="1"/>
  <c r="D48" i="3"/>
  <c r="AF47" i="3" s="1"/>
  <c r="AY47" i="3"/>
  <c r="AB40" i="3"/>
  <c r="BD39" i="3" s="1"/>
  <c r="AA40" i="3"/>
  <c r="BC37" i="3" s="1"/>
  <c r="Z40" i="3"/>
  <c r="BB38" i="3" s="1"/>
  <c r="Y40" i="3"/>
  <c r="BA39" i="3" s="1"/>
  <c r="X40" i="3"/>
  <c r="AZ38" i="3" s="1"/>
  <c r="W40" i="3"/>
  <c r="AY38" i="3" s="1"/>
  <c r="V40" i="3"/>
  <c r="AX38" i="3" s="1"/>
  <c r="U40" i="3"/>
  <c r="AW39" i="3" s="1"/>
  <c r="T40" i="3"/>
  <c r="AV37" i="3" s="1"/>
  <c r="S40" i="3"/>
  <c r="AU37" i="3" s="1"/>
  <c r="R40" i="3"/>
  <c r="AT38" i="3" s="1"/>
  <c r="Q40" i="3"/>
  <c r="AS39" i="3" s="1"/>
  <c r="P40" i="3"/>
  <c r="AR38" i="3" s="1"/>
  <c r="O40" i="3"/>
  <c r="AQ39" i="3" s="1"/>
  <c r="N40" i="3"/>
  <c r="AP38" i="3" s="1"/>
  <c r="M40" i="3"/>
  <c r="AO39" i="3" s="1"/>
  <c r="L40" i="3"/>
  <c r="AN39" i="3" s="1"/>
  <c r="K40" i="3"/>
  <c r="AM37" i="3" s="1"/>
  <c r="J40" i="3"/>
  <c r="AL38" i="3" s="1"/>
  <c r="I40" i="3"/>
  <c r="AK39" i="3" s="1"/>
  <c r="H40" i="3"/>
  <c r="G40" i="3"/>
  <c r="AI38" i="3" s="1"/>
  <c r="F40" i="3"/>
  <c r="AH38" i="3" s="1"/>
  <c r="E40" i="3"/>
  <c r="AG39" i="3" s="1"/>
  <c r="D40" i="3"/>
  <c r="BC39" i="3"/>
  <c r="BB39" i="3"/>
  <c r="AB29" i="3"/>
  <c r="AA29" i="3"/>
  <c r="Z29" i="3"/>
  <c r="Y29" i="3"/>
  <c r="BA27" i="3" s="1"/>
  <c r="X29" i="3"/>
  <c r="AZ26" i="3" s="1"/>
  <c r="W29" i="3"/>
  <c r="AY27" i="3" s="1"/>
  <c r="V29" i="3"/>
  <c r="U29" i="3"/>
  <c r="T29" i="3"/>
  <c r="AV25" i="3" s="1"/>
  <c r="S29" i="3"/>
  <c r="R29" i="3"/>
  <c r="AT25" i="3" s="1"/>
  <c r="Q29" i="3"/>
  <c r="AS25" i="3" s="1"/>
  <c r="P29" i="3"/>
  <c r="AR28" i="3" s="1"/>
  <c r="O29" i="3"/>
  <c r="N29" i="3"/>
  <c r="M29" i="3"/>
  <c r="AO28" i="3" s="1"/>
  <c r="L29" i="3"/>
  <c r="AN26" i="3" s="1"/>
  <c r="K29" i="3"/>
  <c r="J29" i="3"/>
  <c r="I29" i="3"/>
  <c r="AK25" i="3" s="1"/>
  <c r="H29" i="3"/>
  <c r="AJ26" i="3" s="1"/>
  <c r="G29" i="3"/>
  <c r="AI25" i="3" s="1"/>
  <c r="F29" i="3"/>
  <c r="AH27" i="3" s="1"/>
  <c r="E29" i="3"/>
  <c r="AG28" i="3" s="1"/>
  <c r="D29" i="3"/>
  <c r="AF27" i="3" s="1"/>
  <c r="AB23" i="3"/>
  <c r="AA23" i="3"/>
  <c r="BC21" i="3" s="1"/>
  <c r="Z23" i="3"/>
  <c r="Y23" i="3"/>
  <c r="BA19" i="3" s="1"/>
  <c r="X23" i="3"/>
  <c r="W23" i="3"/>
  <c r="V23" i="3"/>
  <c r="AX22" i="3" s="1"/>
  <c r="U23" i="3"/>
  <c r="AW22" i="3" s="1"/>
  <c r="T23" i="3"/>
  <c r="S23" i="3"/>
  <c r="R23" i="3"/>
  <c r="Q23" i="3"/>
  <c r="P23" i="3"/>
  <c r="AR22" i="3" s="1"/>
  <c r="O23" i="3"/>
  <c r="AQ19" i="3" s="1"/>
  <c r="N23" i="3"/>
  <c r="AP20" i="3" s="1"/>
  <c r="M23" i="3"/>
  <c r="AO21" i="3" s="1"/>
  <c r="L23" i="3"/>
  <c r="K23" i="3"/>
  <c r="J23" i="3"/>
  <c r="I23" i="3"/>
  <c r="H23" i="3"/>
  <c r="AJ20" i="3" s="1"/>
  <c r="G23" i="3"/>
  <c r="F23" i="3"/>
  <c r="AH19" i="3" s="1"/>
  <c r="E23" i="3"/>
  <c r="AG22" i="3" s="1"/>
  <c r="D23" i="3"/>
  <c r="AF21" i="3" s="1"/>
  <c r="AB17" i="3"/>
  <c r="AA17" i="3"/>
  <c r="BC16" i="3" s="1"/>
  <c r="Z17" i="3"/>
  <c r="Y17" i="3"/>
  <c r="X17" i="3"/>
  <c r="W17" i="3"/>
  <c r="V17" i="3"/>
  <c r="U17" i="3"/>
  <c r="AW15" i="3" s="1"/>
  <c r="T17" i="3"/>
  <c r="AV16" i="3" s="1"/>
  <c r="S17" i="3"/>
  <c r="AU16" i="3" s="1"/>
  <c r="R17" i="3"/>
  <c r="AT15" i="3" s="1"/>
  <c r="Q17" i="3"/>
  <c r="P17" i="3"/>
  <c r="O17" i="3"/>
  <c r="AQ15" i="3" s="1"/>
  <c r="N17" i="3"/>
  <c r="AP16" i="3" s="1"/>
  <c r="M17" i="3"/>
  <c r="AO13" i="3" s="1"/>
  <c r="L17" i="3"/>
  <c r="K17" i="3"/>
  <c r="J17" i="3"/>
  <c r="AL13" i="3" s="1"/>
  <c r="I17" i="3"/>
  <c r="AK14" i="3" s="1"/>
  <c r="H17" i="3"/>
  <c r="G17" i="3"/>
  <c r="F17" i="3"/>
  <c r="E17" i="3"/>
  <c r="AG14" i="3" s="1"/>
  <c r="D17" i="3"/>
  <c r="AF13" i="3" s="1"/>
  <c r="AB11" i="3"/>
  <c r="AA11" i="3"/>
  <c r="Z11" i="3"/>
  <c r="BB8" i="3" s="1"/>
  <c r="Y11" i="3"/>
  <c r="BA8" i="3" s="1"/>
  <c r="X11" i="3"/>
  <c r="W11" i="3"/>
  <c r="AY8" i="3" s="1"/>
  <c r="V11" i="3"/>
  <c r="AX9" i="3" s="1"/>
  <c r="U11" i="3"/>
  <c r="AW8" i="3" s="1"/>
  <c r="T11" i="3"/>
  <c r="S11" i="3"/>
  <c r="AU10" i="3" s="1"/>
  <c r="R11" i="3"/>
  <c r="AT7" i="3" s="1"/>
  <c r="Q11" i="3"/>
  <c r="AS8" i="3" s="1"/>
  <c r="P11" i="3"/>
  <c r="O11" i="3"/>
  <c r="N11" i="3"/>
  <c r="M11" i="3"/>
  <c r="AO7" i="3" s="1"/>
  <c r="L11" i="3"/>
  <c r="K11" i="3"/>
  <c r="J11" i="3"/>
  <c r="AL8" i="3" s="1"/>
  <c r="I11" i="3"/>
  <c r="AK7" i="3" s="1"/>
  <c r="H11" i="3"/>
  <c r="G11" i="3"/>
  <c r="F11" i="3"/>
  <c r="AH7" i="3" s="1"/>
  <c r="E11" i="3"/>
  <c r="AG8" i="3" s="1"/>
  <c r="D11" i="3"/>
  <c r="AF7" i="3" s="1"/>
  <c r="AY34" i="3" l="1"/>
  <c r="AZ42" i="3"/>
  <c r="AN43" i="3"/>
  <c r="AV45" i="3"/>
  <c r="AX36" i="3"/>
  <c r="AR42" i="3"/>
  <c r="AR47" i="3"/>
  <c r="AF39" i="3"/>
  <c r="AF36" i="3"/>
  <c r="AU43" i="3"/>
  <c r="AY36" i="3"/>
  <c r="AN51" i="3"/>
  <c r="AF76" i="3"/>
  <c r="AF73" i="3"/>
  <c r="AF72" i="3"/>
  <c r="AV51" i="3"/>
  <c r="BD61" i="3"/>
  <c r="AZ52" i="3"/>
  <c r="AT35" i="3"/>
  <c r="AY53" i="3"/>
  <c r="AJ55" i="3"/>
  <c r="AO58" i="3"/>
  <c r="AM34" i="3"/>
  <c r="AM36" i="3"/>
  <c r="AL39" i="3"/>
  <c r="BA43" i="3"/>
  <c r="AN52" i="3"/>
  <c r="AZ55" i="3"/>
  <c r="AK59" i="3"/>
  <c r="AH36" i="3"/>
  <c r="AM38" i="3"/>
  <c r="AJ52" i="3"/>
  <c r="BA63" i="3"/>
  <c r="AI34" i="3"/>
  <c r="AQ37" i="3"/>
  <c r="AT45" i="3"/>
  <c r="AW59" i="3"/>
  <c r="BB55" i="3"/>
  <c r="AS37" i="3"/>
  <c r="AM50" i="3"/>
  <c r="AG58" i="3"/>
  <c r="AO60" i="3"/>
  <c r="BC217" i="3"/>
  <c r="BC208" i="3"/>
  <c r="BC44" i="3"/>
  <c r="AS50" i="3"/>
  <c r="AM39" i="3"/>
  <c r="AK55" i="3"/>
  <c r="AI35" i="3"/>
  <c r="AY37" i="3"/>
  <c r="AM44" i="3"/>
  <c r="AZ46" i="3"/>
  <c r="AZ51" i="3"/>
  <c r="BD52" i="3"/>
  <c r="AV55" i="3"/>
  <c r="BD55" i="3"/>
  <c r="AG59" i="3"/>
  <c r="AO36" i="3"/>
  <c r="BA36" i="3"/>
  <c r="AK51" i="3"/>
  <c r="AK54" i="3"/>
  <c r="AS58" i="3"/>
  <c r="AO59" i="3"/>
  <c r="AS60" i="3"/>
  <c r="AK63" i="3"/>
  <c r="AF126" i="3"/>
  <c r="AG36" i="3"/>
  <c r="AS36" i="3"/>
  <c r="AG37" i="3"/>
  <c r="AW44" i="3"/>
  <c r="AS46" i="3"/>
  <c r="BC52" i="3"/>
  <c r="AL54" i="3"/>
  <c r="AW58" i="3"/>
  <c r="AF148" i="3"/>
  <c r="AP51" i="3"/>
  <c r="AU35" i="3"/>
  <c r="AI36" i="3"/>
  <c r="AQ38" i="3"/>
  <c r="AU39" i="3"/>
  <c r="AJ42" i="3"/>
  <c r="AF43" i="3"/>
  <c r="AV43" i="3"/>
  <c r="AN44" i="3"/>
  <c r="BD44" i="3"/>
  <c r="AG46" i="3"/>
  <c r="AG47" i="3"/>
  <c r="AZ47" i="3"/>
  <c r="AR52" i="3"/>
  <c r="AN55" i="3"/>
  <c r="AG60" i="3"/>
  <c r="AS63" i="3"/>
  <c r="AF151" i="3"/>
  <c r="BC34" i="3"/>
  <c r="AY35" i="3"/>
  <c r="AK36" i="3"/>
  <c r="AW36" i="3"/>
  <c r="BC36" i="3"/>
  <c r="AW37" i="3"/>
  <c r="BC38" i="3"/>
  <c r="AO42" i="3"/>
  <c r="AK43" i="3"/>
  <c r="AZ43" i="3"/>
  <c r="AR44" i="3"/>
  <c r="AG45" i="3"/>
  <c r="AR46" i="3"/>
  <c r="AJ47" i="3"/>
  <c r="BD47" i="3"/>
  <c r="AJ51" i="3"/>
  <c r="AR51" i="3"/>
  <c r="BD51" i="3"/>
  <c r="AV52" i="3"/>
  <c r="AK53" i="3"/>
  <c r="AS54" i="3"/>
  <c r="AR55" i="3"/>
  <c r="AK58" i="3"/>
  <c r="AX58" i="3"/>
  <c r="AS59" i="3"/>
  <c r="AK60" i="3"/>
  <c r="AW60" i="3"/>
  <c r="AW63" i="3"/>
  <c r="AF152" i="3"/>
  <c r="AF35" i="3"/>
  <c r="AV35" i="3"/>
  <c r="AR37" i="3"/>
  <c r="AK42" i="3"/>
  <c r="AW42" i="3"/>
  <c r="AG43" i="3"/>
  <c r="AS43" i="3"/>
  <c r="AS44" i="3"/>
  <c r="AS45" i="3"/>
  <c r="BA45" i="3"/>
  <c r="BA46" i="3"/>
  <c r="AO47" i="3"/>
  <c r="AU50" i="3"/>
  <c r="AM53" i="3"/>
  <c r="AJ58" i="3"/>
  <c r="AV60" i="3"/>
  <c r="AR61" i="3"/>
  <c r="AG63" i="3"/>
  <c r="AR202" i="3"/>
  <c r="AZ39" i="3"/>
  <c r="AG42" i="3"/>
  <c r="BA42" i="3"/>
  <c r="AO44" i="3"/>
  <c r="BA44" i="3"/>
  <c r="AK45" i="3"/>
  <c r="AK46" i="3"/>
  <c r="AW46" i="3"/>
  <c r="AS47" i="3"/>
  <c r="AQ50" i="3"/>
  <c r="AU52" i="3"/>
  <c r="AZ58" i="3"/>
  <c r="AH93" i="3"/>
  <c r="BC215" i="3"/>
  <c r="AO43" i="3"/>
  <c r="AW43" i="3"/>
  <c r="AK44" i="3"/>
  <c r="AO45" i="3"/>
  <c r="AW45" i="3"/>
  <c r="AM52" i="3"/>
  <c r="AJ60" i="3"/>
  <c r="AO63" i="3"/>
  <c r="BC86" i="3"/>
  <c r="AZ195" i="3"/>
  <c r="AI14" i="3"/>
  <c r="AI15" i="3"/>
  <c r="AM16" i="3"/>
  <c r="AM13" i="3"/>
  <c r="AY14" i="3"/>
  <c r="AY16" i="3"/>
  <c r="BB50" i="3"/>
  <c r="BB54" i="3"/>
  <c r="AU63" i="3"/>
  <c r="AU59" i="3"/>
  <c r="AO85" i="3"/>
  <c r="AO81" i="3"/>
  <c r="AW81" i="3"/>
  <c r="AW85" i="3"/>
  <c r="BA79" i="3"/>
  <c r="BA83" i="3"/>
  <c r="AQ13" i="3"/>
  <c r="AG85" i="3"/>
  <c r="AL35" i="3"/>
  <c r="BB35" i="3"/>
  <c r="AY44" i="3"/>
  <c r="AL55" i="3"/>
  <c r="BD63" i="3"/>
  <c r="BD60" i="3"/>
  <c r="AO93" i="3"/>
  <c r="AO94" i="3"/>
  <c r="BD105" i="3"/>
  <c r="BD100" i="3"/>
  <c r="BD102" i="3"/>
  <c r="BD104" i="3"/>
  <c r="AR179" i="3"/>
  <c r="AR183" i="3"/>
  <c r="AR187" i="3"/>
  <c r="AR178" i="3"/>
  <c r="AV179" i="3"/>
  <c r="AV181" i="3"/>
  <c r="AV185" i="3"/>
  <c r="AV189" i="3"/>
  <c r="AV180" i="3"/>
  <c r="AV183" i="3"/>
  <c r="AV187" i="3"/>
  <c r="AZ179" i="3"/>
  <c r="AZ181" i="3"/>
  <c r="AZ189" i="3"/>
  <c r="AZ185" i="3"/>
  <c r="BD179" i="3"/>
  <c r="BD183" i="3"/>
  <c r="BD187" i="3"/>
  <c r="BD181" i="3"/>
  <c r="BD189" i="3"/>
  <c r="AI193" i="3"/>
  <c r="AI196" i="3"/>
  <c r="AI203" i="3"/>
  <c r="AI195" i="3"/>
  <c r="AI200" i="3"/>
  <c r="AM193" i="3"/>
  <c r="AM192" i="3"/>
  <c r="AM199" i="3"/>
  <c r="AM196" i="3"/>
  <c r="AM203" i="3"/>
  <c r="AQ193" i="3"/>
  <c r="AQ195" i="3"/>
  <c r="AQ200" i="3"/>
  <c r="AQ192" i="3"/>
  <c r="AQ199" i="3"/>
  <c r="AU193" i="3"/>
  <c r="AU196" i="3"/>
  <c r="AU203" i="3"/>
  <c r="AU195" i="3"/>
  <c r="AU200" i="3"/>
  <c r="AU192" i="3"/>
  <c r="AY193" i="3"/>
  <c r="AY199" i="3"/>
  <c r="AY196" i="3"/>
  <c r="AY203" i="3"/>
  <c r="AY195" i="3"/>
  <c r="AY200" i="3"/>
  <c r="BC194" i="3"/>
  <c r="BC192" i="3"/>
  <c r="BC201" i="3"/>
  <c r="BC193" i="3"/>
  <c r="BC196" i="3"/>
  <c r="AH210" i="3"/>
  <c r="AH209" i="3"/>
  <c r="AH216" i="3"/>
  <c r="AH207" i="3"/>
  <c r="AH214" i="3"/>
  <c r="AH215" i="3"/>
  <c r="AH217" i="3"/>
  <c r="AL210" i="3"/>
  <c r="AL206" i="3"/>
  <c r="AL208" i="3"/>
  <c r="AL209" i="3"/>
  <c r="AL216" i="3"/>
  <c r="AL214" i="3"/>
  <c r="AP210" i="3"/>
  <c r="AP207" i="3"/>
  <c r="AP215" i="3"/>
  <c r="AP217" i="3"/>
  <c r="AP206" i="3"/>
  <c r="AP208" i="3"/>
  <c r="AP209" i="3"/>
  <c r="AP216" i="3"/>
  <c r="AT210" i="3"/>
  <c r="AT214" i="3"/>
  <c r="AT207" i="3"/>
  <c r="AT215" i="3"/>
  <c r="AT217" i="3"/>
  <c r="AT206" i="3"/>
  <c r="AT208" i="3"/>
  <c r="AX211" i="3"/>
  <c r="AX210" i="3"/>
  <c r="AX216" i="3"/>
  <c r="AX209" i="3"/>
  <c r="AX207" i="3"/>
  <c r="AX215" i="3"/>
  <c r="AX217" i="3"/>
  <c r="BB206" i="3"/>
  <c r="BB210" i="3"/>
  <c r="BB212" i="3"/>
  <c r="BB209" i="3"/>
  <c r="BB211" i="3"/>
  <c r="AT16" i="3"/>
  <c r="AO25" i="3"/>
  <c r="AQ72" i="3"/>
  <c r="BC103" i="3"/>
  <c r="AH208" i="3"/>
  <c r="AQ203" i="3"/>
  <c r="AU199" i="3"/>
  <c r="AI192" i="3"/>
  <c r="AR185" i="3"/>
  <c r="AZ178" i="3"/>
  <c r="AQ59" i="3"/>
  <c r="AQ61" i="3"/>
  <c r="AH39" i="3"/>
  <c r="AX39" i="3"/>
  <c r="AI44" i="3"/>
  <c r="AX50" i="3"/>
  <c r="AP53" i="3"/>
  <c r="BB53" i="3"/>
  <c r="AY62" i="3"/>
  <c r="AZ63" i="3"/>
  <c r="AZ61" i="3"/>
  <c r="AH8" i="3"/>
  <c r="AH9" i="3"/>
  <c r="AP7" i="3"/>
  <c r="AP8" i="3"/>
  <c r="AP10" i="3"/>
  <c r="AX8" i="3"/>
  <c r="AX7" i="3"/>
  <c r="AS13" i="3"/>
  <c r="AS14" i="3"/>
  <c r="BA13" i="3"/>
  <c r="BA16" i="3"/>
  <c r="AM27" i="3"/>
  <c r="AM28" i="3"/>
  <c r="AQ34" i="3"/>
  <c r="AM35" i="3"/>
  <c r="BC35" i="3"/>
  <c r="AP36" i="3"/>
  <c r="AU36" i="3"/>
  <c r="AI37" i="3"/>
  <c r="AU38" i="3"/>
  <c r="AI39" i="3"/>
  <c r="AP39" i="3"/>
  <c r="AY39" i="3"/>
  <c r="AJ38" i="3"/>
  <c r="AJ35" i="3"/>
  <c r="AJ36" i="3"/>
  <c r="AI43" i="3"/>
  <c r="BD43" i="3"/>
  <c r="AJ44" i="3"/>
  <c r="AU44" i="3"/>
  <c r="AZ44" i="3"/>
  <c r="AR45" i="3"/>
  <c r="AJ46" i="3"/>
  <c r="AM47" i="3"/>
  <c r="AH50" i="3"/>
  <c r="AY50" i="3"/>
  <c r="AL51" i="3"/>
  <c r="AI52" i="3"/>
  <c r="AQ52" i="3"/>
  <c r="AY52" i="3"/>
  <c r="AQ53" i="3"/>
  <c r="BC53" i="3"/>
  <c r="AT54" i="3"/>
  <c r="AM60" i="3"/>
  <c r="AR60" i="3"/>
  <c r="AJ61" i="3"/>
  <c r="AU61" i="3"/>
  <c r="AI62" i="3"/>
  <c r="AW19" i="3"/>
  <c r="BC101" i="3"/>
  <c r="AS90" i="3"/>
  <c r="BB217" i="3"/>
  <c r="AL215" i="3"/>
  <c r="AL207" i="3"/>
  <c r="AI199" i="3"/>
  <c r="AM195" i="3"/>
  <c r="AR189" i="3"/>
  <c r="AZ183" i="3"/>
  <c r="AL21" i="3"/>
  <c r="AL19" i="3"/>
  <c r="BC62" i="3"/>
  <c r="BC58" i="3"/>
  <c r="AF133" i="3"/>
  <c r="AF129" i="3"/>
  <c r="AF125" i="3"/>
  <c r="AF132" i="3"/>
  <c r="AF128" i="3"/>
  <c r="AF124" i="3"/>
  <c r="AF131" i="3"/>
  <c r="AF127" i="3"/>
  <c r="AT36" i="3"/>
  <c r="AY59" i="3"/>
  <c r="AQ60" i="3"/>
  <c r="BC60" i="3"/>
  <c r="AM63" i="3"/>
  <c r="AN63" i="3"/>
  <c r="AN58" i="3"/>
  <c r="AI76" i="3"/>
  <c r="AI69" i="3"/>
  <c r="AI75" i="3"/>
  <c r="BC73" i="3"/>
  <c r="BC74" i="3"/>
  <c r="AI7" i="3"/>
  <c r="AI8" i="3"/>
  <c r="AI10" i="3"/>
  <c r="AM8" i="3"/>
  <c r="AM7" i="3"/>
  <c r="AM9" i="3"/>
  <c r="AQ8" i="3"/>
  <c r="AQ7" i="3"/>
  <c r="AQ9" i="3"/>
  <c r="AU7" i="3"/>
  <c r="AU8" i="3"/>
  <c r="AY7" i="3"/>
  <c r="AY10" i="3"/>
  <c r="BC8" i="3"/>
  <c r="BC9" i="3"/>
  <c r="AH14" i="3"/>
  <c r="AH16" i="3"/>
  <c r="AX14" i="3"/>
  <c r="AX13" i="3"/>
  <c r="BB14" i="3"/>
  <c r="BB15" i="3"/>
  <c r="BB13" i="3"/>
  <c r="AS20" i="3"/>
  <c r="AS19" i="3"/>
  <c r="AS21" i="3"/>
  <c r="AZ27" i="3"/>
  <c r="AZ25" i="3"/>
  <c r="AU34" i="3"/>
  <c r="AH35" i="3"/>
  <c r="AQ35" i="3"/>
  <c r="AX35" i="3"/>
  <c r="AL36" i="3"/>
  <c r="AQ36" i="3"/>
  <c r="BB36" i="3"/>
  <c r="AJ39" i="3"/>
  <c r="AF42" i="3"/>
  <c r="AN42" i="3"/>
  <c r="AV42" i="3"/>
  <c r="BD42" i="3"/>
  <c r="AJ43" i="3"/>
  <c r="AY43" i="3"/>
  <c r="AF44" i="3"/>
  <c r="AQ44" i="3"/>
  <c r="AV44" i="3"/>
  <c r="AI47" i="3"/>
  <c r="AN47" i="3"/>
  <c r="BC47" i="3"/>
  <c r="AI50" i="3"/>
  <c r="AT50" i="3"/>
  <c r="BC50" i="3"/>
  <c r="AL53" i="3"/>
  <c r="AU53" i="3"/>
  <c r="AP55" i="3"/>
  <c r="AR58" i="3"/>
  <c r="AY58" i="3"/>
  <c r="AI59" i="3"/>
  <c r="AI60" i="3"/>
  <c r="AN60" i="3"/>
  <c r="AY60" i="3"/>
  <c r="AN61" i="3"/>
  <c r="AV61" i="3"/>
  <c r="AQ62" i="3"/>
  <c r="AQ63" i="3"/>
  <c r="AH59" i="3"/>
  <c r="AH60" i="3"/>
  <c r="AL58" i="3"/>
  <c r="AL60" i="3"/>
  <c r="AP63" i="3"/>
  <c r="AP62" i="3"/>
  <c r="AP60" i="3"/>
  <c r="AT61" i="3"/>
  <c r="AT60" i="3"/>
  <c r="AX59" i="3"/>
  <c r="AX60" i="3"/>
  <c r="BC7" i="3"/>
  <c r="AQ14" i="3"/>
  <c r="AS28" i="3"/>
  <c r="AM75" i="3"/>
  <c r="AL217" i="3"/>
  <c r="AP214" i="3"/>
  <c r="AT209" i="3"/>
  <c r="BC200" i="3"/>
  <c r="BC197" i="3"/>
  <c r="AZ187" i="3"/>
  <c r="AZ76" i="3"/>
  <c r="AN74" i="3"/>
  <c r="AK105" i="3"/>
  <c r="AK103" i="3"/>
  <c r="AK101" i="3"/>
  <c r="AK99" i="3"/>
  <c r="AX92" i="3"/>
  <c r="AM86" i="3"/>
  <c r="AQ84" i="3"/>
  <c r="AU82" i="3"/>
  <c r="AY80" i="3"/>
  <c r="AI207" i="3"/>
  <c r="AZ203" i="3"/>
  <c r="AO189" i="3"/>
  <c r="AV70" i="3"/>
  <c r="AS106" i="3"/>
  <c r="AI80" i="3"/>
  <c r="BC216" i="3"/>
  <c r="BD199" i="3"/>
  <c r="AN199" i="3"/>
  <c r="AL193" i="3"/>
  <c r="AW185" i="3"/>
  <c r="AS183" i="3"/>
  <c r="AV170" i="3"/>
  <c r="AV169" i="3"/>
  <c r="AS102" i="3"/>
  <c r="AS100" i="3"/>
  <c r="AL89" i="3"/>
  <c r="AM212" i="3"/>
  <c r="AW209" i="3"/>
  <c r="BA187" i="3"/>
  <c r="AJ13" i="3"/>
  <c r="AJ15" i="3"/>
  <c r="AN16" i="3"/>
  <c r="AN13" i="3"/>
  <c r="AR16" i="3"/>
  <c r="AR14" i="3"/>
  <c r="AZ16" i="3"/>
  <c r="AZ13" i="3"/>
  <c r="BD16" i="3"/>
  <c r="BD13" i="3"/>
  <c r="AI22" i="3"/>
  <c r="AI19" i="3"/>
  <c r="AI20" i="3"/>
  <c r="AM22" i="3"/>
  <c r="AM20" i="3"/>
  <c r="AM21" i="3"/>
  <c r="AU22" i="3"/>
  <c r="AU19" i="3"/>
  <c r="AY22" i="3"/>
  <c r="AY19" i="3"/>
  <c r="AY20" i="3"/>
  <c r="AL26" i="3"/>
  <c r="AL28" i="3"/>
  <c r="AL25" i="3"/>
  <c r="AL27" i="3"/>
  <c r="AP26" i="3"/>
  <c r="AP28" i="3"/>
  <c r="AP27" i="3"/>
  <c r="AX25" i="3"/>
  <c r="AX26" i="3"/>
  <c r="AX27" i="3"/>
  <c r="BB25" i="3"/>
  <c r="BB27" i="3"/>
  <c r="BB28" i="3"/>
  <c r="AK75" i="3"/>
  <c r="AK76" i="3"/>
  <c r="AK73" i="3"/>
  <c r="AK74" i="3"/>
  <c r="AJ79" i="3"/>
  <c r="AJ81" i="3"/>
  <c r="AJ83" i="3"/>
  <c r="AJ85" i="3"/>
  <c r="AJ82" i="3"/>
  <c r="AJ86" i="3"/>
  <c r="AN79" i="3"/>
  <c r="AN81" i="3"/>
  <c r="AN83" i="3"/>
  <c r="AN85" i="3"/>
  <c r="AN80" i="3"/>
  <c r="AN84" i="3"/>
  <c r="AV79" i="3"/>
  <c r="AV81" i="3"/>
  <c r="AV83" i="3"/>
  <c r="AV85" i="3"/>
  <c r="AV80" i="3"/>
  <c r="AV84" i="3"/>
  <c r="AZ79" i="3"/>
  <c r="AZ81" i="3"/>
  <c r="AZ83" i="3"/>
  <c r="AZ85" i="3"/>
  <c r="AZ82" i="3"/>
  <c r="AZ86" i="3"/>
  <c r="BD79" i="3"/>
  <c r="BD81" i="3"/>
  <c r="BD83" i="3"/>
  <c r="BD85" i="3"/>
  <c r="BD80" i="3"/>
  <c r="BD84" i="3"/>
  <c r="AI89" i="3"/>
  <c r="AI93" i="3"/>
  <c r="AI90" i="3"/>
  <c r="AI94" i="3"/>
  <c r="AI95" i="3"/>
  <c r="AI96" i="3"/>
  <c r="AQ89" i="3"/>
  <c r="AQ93" i="3"/>
  <c r="AQ90" i="3"/>
  <c r="AQ94" i="3"/>
  <c r="AQ95" i="3"/>
  <c r="AQ96" i="3"/>
  <c r="AU89" i="3"/>
  <c r="AU93" i="3"/>
  <c r="AU90" i="3"/>
  <c r="AU94" i="3"/>
  <c r="AU91" i="3"/>
  <c r="AU92" i="3"/>
  <c r="BC90" i="3"/>
  <c r="BC94" i="3"/>
  <c r="BC91" i="3"/>
  <c r="BC95" i="3"/>
  <c r="BC92" i="3"/>
  <c r="BC93" i="3"/>
  <c r="AP99" i="3"/>
  <c r="AP100" i="3"/>
  <c r="AP101" i="3"/>
  <c r="AP102" i="3"/>
  <c r="AP103" i="3"/>
  <c r="AP104" i="3"/>
  <c r="AP106" i="3"/>
  <c r="AT104" i="3"/>
  <c r="AT106" i="3"/>
  <c r="BB99" i="3"/>
  <c r="BB100" i="3"/>
  <c r="BB101" i="3"/>
  <c r="BB102" i="3"/>
  <c r="BB103" i="3"/>
  <c r="BB104" i="3"/>
  <c r="BB105" i="3"/>
  <c r="BB106" i="3"/>
  <c r="AI165" i="3"/>
  <c r="AI167" i="3"/>
  <c r="AI169" i="3"/>
  <c r="AI171" i="3"/>
  <c r="AI173" i="3"/>
  <c r="AI175" i="3"/>
  <c r="AI164" i="3"/>
  <c r="AI168" i="3"/>
  <c r="AI172" i="3"/>
  <c r="AI166" i="3"/>
  <c r="AI174" i="3"/>
  <c r="AM165" i="3"/>
  <c r="AM167" i="3"/>
  <c r="AM169" i="3"/>
  <c r="AM171" i="3"/>
  <c r="AM173" i="3"/>
  <c r="AM175" i="3"/>
  <c r="AM166" i="3"/>
  <c r="AM170" i="3"/>
  <c r="AM174" i="3"/>
  <c r="AM164" i="3"/>
  <c r="AM172" i="3"/>
  <c r="AU165" i="3"/>
  <c r="AU167" i="3"/>
  <c r="AU169" i="3"/>
  <c r="AU171" i="3"/>
  <c r="AU173" i="3"/>
  <c r="AU175" i="3"/>
  <c r="AU166" i="3"/>
  <c r="AU170" i="3"/>
  <c r="AU174" i="3"/>
  <c r="AU168" i="3"/>
  <c r="AY165" i="3"/>
  <c r="AY167" i="3"/>
  <c r="AY169" i="3"/>
  <c r="AY171" i="3"/>
  <c r="AY173" i="3"/>
  <c r="AY175" i="3"/>
  <c r="AY164" i="3"/>
  <c r="AY168" i="3"/>
  <c r="AY172" i="3"/>
  <c r="AY166" i="3"/>
  <c r="AY174" i="3"/>
  <c r="BC165" i="3"/>
  <c r="BC167" i="3"/>
  <c r="BC169" i="3"/>
  <c r="BC171" i="3"/>
  <c r="BC173" i="3"/>
  <c r="BC175" i="3"/>
  <c r="BC166" i="3"/>
  <c r="BC170" i="3"/>
  <c r="BC174" i="3"/>
  <c r="BC164" i="3"/>
  <c r="BC172" i="3"/>
  <c r="AH178" i="3"/>
  <c r="AH180" i="3"/>
  <c r="AH181" i="3"/>
  <c r="AH183" i="3"/>
  <c r="AH185" i="3"/>
  <c r="AH187" i="3"/>
  <c r="AH189" i="3"/>
  <c r="AH179" i="3"/>
  <c r="AH182" i="3"/>
  <c r="AH186" i="3"/>
  <c r="AL178" i="3"/>
  <c r="AL180" i="3"/>
  <c r="AL179" i="3"/>
  <c r="AL181" i="3"/>
  <c r="AL183" i="3"/>
  <c r="AL185" i="3"/>
  <c r="AL187" i="3"/>
  <c r="AL189" i="3"/>
  <c r="AL184" i="3"/>
  <c r="AL188" i="3"/>
  <c r="AT178" i="3"/>
  <c r="AT180" i="3"/>
  <c r="AT179" i="3"/>
  <c r="AT181" i="3"/>
  <c r="AT183" i="3"/>
  <c r="AT185" i="3"/>
  <c r="AT187" i="3"/>
  <c r="AT189" i="3"/>
  <c r="AT184" i="3"/>
  <c r="AT188" i="3"/>
  <c r="AX178" i="3"/>
  <c r="AX180" i="3"/>
  <c r="AX181" i="3"/>
  <c r="AX183" i="3"/>
  <c r="AX185" i="3"/>
  <c r="AX187" i="3"/>
  <c r="AX189" i="3"/>
  <c r="AX179" i="3"/>
  <c r="AX182" i="3"/>
  <c r="AX186" i="3"/>
  <c r="AG195" i="3"/>
  <c r="AG199" i="3"/>
  <c r="AG203" i="3"/>
  <c r="AG192" i="3"/>
  <c r="AG196" i="3"/>
  <c r="AG200" i="3"/>
  <c r="AG193" i="3"/>
  <c r="AG201" i="3"/>
  <c r="AG194" i="3"/>
  <c r="AG202" i="3"/>
  <c r="AO195" i="3"/>
  <c r="AO199" i="3"/>
  <c r="AO203" i="3"/>
  <c r="AO192" i="3"/>
  <c r="AO196" i="3"/>
  <c r="AO200" i="3"/>
  <c r="AO193" i="3"/>
  <c r="AO201" i="3"/>
  <c r="AO194" i="3"/>
  <c r="AO202" i="3"/>
  <c r="AJ206" i="3"/>
  <c r="AJ207" i="3"/>
  <c r="AJ214" i="3"/>
  <c r="AJ215" i="3"/>
  <c r="AJ208" i="3"/>
  <c r="AJ209" i="3"/>
  <c r="AJ216" i="3"/>
  <c r="AJ217" i="3"/>
  <c r="AJ210" i="3"/>
  <c r="AJ211" i="3"/>
  <c r="AJ212" i="3"/>
  <c r="AJ213" i="3"/>
  <c r="AR206" i="3"/>
  <c r="AR207" i="3"/>
  <c r="AR214" i="3"/>
  <c r="AR215" i="3"/>
  <c r="AR208" i="3"/>
  <c r="AR209" i="3"/>
  <c r="AR216" i="3"/>
  <c r="AR217" i="3"/>
  <c r="AR210" i="3"/>
  <c r="AR211" i="3"/>
  <c r="AR212" i="3"/>
  <c r="AR213" i="3"/>
  <c r="AV206" i="3"/>
  <c r="AV207" i="3"/>
  <c r="AV215" i="3"/>
  <c r="AV209" i="3"/>
  <c r="AV217" i="3"/>
  <c r="AZ207" i="3"/>
  <c r="AZ208" i="3"/>
  <c r="AZ215" i="3"/>
  <c r="AZ216" i="3"/>
  <c r="AZ209" i="3"/>
  <c r="AZ210" i="3"/>
  <c r="AZ217" i="3"/>
  <c r="AZ211" i="3"/>
  <c r="AZ212" i="3"/>
  <c r="AZ213" i="3"/>
  <c r="AZ214" i="3"/>
  <c r="BA10" i="3"/>
  <c r="AK10" i="3"/>
  <c r="AS9" i="3"/>
  <c r="AK8" i="3"/>
  <c r="AS7" i="3"/>
  <c r="AJ16" i="3"/>
  <c r="AR15" i="3"/>
  <c r="AJ14" i="3"/>
  <c r="BC22" i="3"/>
  <c r="AI21" i="3"/>
  <c r="AX28" i="3"/>
  <c r="AW73" i="3"/>
  <c r="BA72" i="3"/>
  <c r="AK71" i="3"/>
  <c r="AO70" i="3"/>
  <c r="AX106" i="3"/>
  <c r="AM95" i="3"/>
  <c r="AQ91" i="3"/>
  <c r="AN212" i="3"/>
  <c r="AO198" i="3"/>
  <c r="AP188" i="3"/>
  <c r="BB186" i="3"/>
  <c r="AL186" i="3"/>
  <c r="AH184" i="3"/>
  <c r="AT182" i="3"/>
  <c r="AQ174" i="3"/>
  <c r="AY170" i="3"/>
  <c r="AM168" i="3"/>
  <c r="AU164" i="3"/>
  <c r="AW13" i="3"/>
  <c r="AW14" i="3"/>
  <c r="AN19" i="3"/>
  <c r="AN20" i="3"/>
  <c r="AR19" i="3"/>
  <c r="AR20" i="3"/>
  <c r="AR21" i="3"/>
  <c r="AZ19" i="3"/>
  <c r="AZ22" i="3"/>
  <c r="BD22" i="3"/>
  <c r="BD20" i="3"/>
  <c r="BD21" i="3"/>
  <c r="AQ25" i="3"/>
  <c r="AQ26" i="3"/>
  <c r="AQ27" i="3"/>
  <c r="AQ28" i="3"/>
  <c r="AU27" i="3"/>
  <c r="AU28" i="3"/>
  <c r="AY26" i="3"/>
  <c r="AY28" i="3"/>
  <c r="AY25" i="3"/>
  <c r="BC26" i="3"/>
  <c r="BC27" i="3"/>
  <c r="BC28" i="3"/>
  <c r="AJ34" i="3"/>
  <c r="AR34" i="3"/>
  <c r="AZ34" i="3"/>
  <c r="AN37" i="3"/>
  <c r="AN38" i="3"/>
  <c r="AV38" i="3"/>
  <c r="AV39" i="3"/>
  <c r="AP45" i="3"/>
  <c r="AG51" i="3"/>
  <c r="AG53" i="3"/>
  <c r="AW53" i="3"/>
  <c r="AG55" i="3"/>
  <c r="AH58" i="3"/>
  <c r="AP58" i="3"/>
  <c r="AT58" i="3"/>
  <c r="AP59" i="3"/>
  <c r="BB59" i="3"/>
  <c r="AL61" i="3"/>
  <c r="AH63" i="3"/>
  <c r="AH70" i="3"/>
  <c r="AH72" i="3"/>
  <c r="AH74" i="3"/>
  <c r="AH76" i="3"/>
  <c r="AH71" i="3"/>
  <c r="AH69" i="3"/>
  <c r="AL70" i="3"/>
  <c r="AL72" i="3"/>
  <c r="AL74" i="3"/>
  <c r="AL76" i="3"/>
  <c r="AL69" i="3"/>
  <c r="AL75" i="3"/>
  <c r="AT70" i="3"/>
  <c r="AT72" i="3"/>
  <c r="AT74" i="3"/>
  <c r="AT76" i="3"/>
  <c r="AT73" i="3"/>
  <c r="AT71" i="3"/>
  <c r="AX70" i="3"/>
  <c r="AX72" i="3"/>
  <c r="AX74" i="3"/>
  <c r="AX76" i="3"/>
  <c r="AX71" i="3"/>
  <c r="AX69" i="3"/>
  <c r="BB70" i="3"/>
  <c r="BB72" i="3"/>
  <c r="BB74" i="3"/>
  <c r="BB76" i="3"/>
  <c r="BB69" i="3"/>
  <c r="BB75" i="3"/>
  <c r="AK80" i="3"/>
  <c r="AK82" i="3"/>
  <c r="AK84" i="3"/>
  <c r="AK86" i="3"/>
  <c r="AK81" i="3"/>
  <c r="AK85" i="3"/>
  <c r="AS80" i="3"/>
  <c r="AS82" i="3"/>
  <c r="AS84" i="3"/>
  <c r="AS86" i="3"/>
  <c r="AS81" i="3"/>
  <c r="AS85" i="3"/>
  <c r="AJ92" i="3"/>
  <c r="AJ96" i="3"/>
  <c r="AJ89" i="3"/>
  <c r="AJ93" i="3"/>
  <c r="AJ94" i="3"/>
  <c r="AJ95" i="3"/>
  <c r="AN92" i="3"/>
  <c r="AN96" i="3"/>
  <c r="AN89" i="3"/>
  <c r="AN93" i="3"/>
  <c r="AN90" i="3"/>
  <c r="AN91" i="3"/>
  <c r="AV92" i="3"/>
  <c r="AV96" i="3"/>
  <c r="AV89" i="3"/>
  <c r="AV93" i="3"/>
  <c r="AV90" i="3"/>
  <c r="AV91" i="3"/>
  <c r="AZ92" i="3"/>
  <c r="AZ96" i="3"/>
  <c r="AZ89" i="3"/>
  <c r="AZ93" i="3"/>
  <c r="AZ94" i="3"/>
  <c r="AZ95" i="3"/>
  <c r="BD89" i="3"/>
  <c r="BD93" i="3"/>
  <c r="BD90" i="3"/>
  <c r="BD94" i="3"/>
  <c r="BD91" i="3"/>
  <c r="BD92" i="3"/>
  <c r="AM99" i="3"/>
  <c r="AM100" i="3"/>
  <c r="AM101" i="3"/>
  <c r="AM102" i="3"/>
  <c r="AM103" i="3"/>
  <c r="AM104" i="3"/>
  <c r="AM105" i="3"/>
  <c r="AQ99" i="3"/>
  <c r="AQ100" i="3"/>
  <c r="AQ101" i="3"/>
  <c r="AQ102" i="3"/>
  <c r="AQ103" i="3"/>
  <c r="AQ105" i="3"/>
  <c r="AU99" i="3"/>
  <c r="AU100" i="3"/>
  <c r="AU101" i="3"/>
  <c r="AU102" i="3"/>
  <c r="AU103" i="3"/>
  <c r="AU104" i="3"/>
  <c r="AU106" i="3"/>
  <c r="BC104" i="3"/>
  <c r="BC106" i="3"/>
  <c r="AN165" i="3"/>
  <c r="AN167" i="3"/>
  <c r="AN169" i="3"/>
  <c r="AN171" i="3"/>
  <c r="AN173" i="3"/>
  <c r="AN175" i="3"/>
  <c r="AN164" i="3"/>
  <c r="AN168" i="3"/>
  <c r="AN172" i="3"/>
  <c r="AN170" i="3"/>
  <c r="AR165" i="3"/>
  <c r="AR167" i="3"/>
  <c r="AR169" i="3"/>
  <c r="AR171" i="3"/>
  <c r="AR173" i="3"/>
  <c r="AR175" i="3"/>
  <c r="AR166" i="3"/>
  <c r="AR170" i="3"/>
  <c r="AR174" i="3"/>
  <c r="AR168" i="3"/>
  <c r="AZ165" i="3"/>
  <c r="AZ167" i="3"/>
  <c r="AZ169" i="3"/>
  <c r="AZ171" i="3"/>
  <c r="AZ173" i="3"/>
  <c r="AZ175" i="3"/>
  <c r="AZ166" i="3"/>
  <c r="AZ170" i="3"/>
  <c r="AZ174" i="3"/>
  <c r="AZ164" i="3"/>
  <c r="AZ172" i="3"/>
  <c r="AM179" i="3"/>
  <c r="AM180" i="3"/>
  <c r="AM181" i="3"/>
  <c r="AM183" i="3"/>
  <c r="AM185" i="3"/>
  <c r="AM187" i="3"/>
  <c r="AM189" i="3"/>
  <c r="AM184" i="3"/>
  <c r="AM188" i="3"/>
  <c r="AQ179" i="3"/>
  <c r="AQ178" i="3"/>
  <c r="AQ181" i="3"/>
  <c r="AQ183" i="3"/>
  <c r="AQ185" i="3"/>
  <c r="AQ187" i="3"/>
  <c r="AQ189" i="3"/>
  <c r="AQ180" i="3"/>
  <c r="AQ182" i="3"/>
  <c r="AQ186" i="3"/>
  <c r="AY179" i="3"/>
  <c r="AY178" i="3"/>
  <c r="AY181" i="3"/>
  <c r="AY183" i="3"/>
  <c r="AY185" i="3"/>
  <c r="AY187" i="3"/>
  <c r="AY189" i="3"/>
  <c r="AY182" i="3"/>
  <c r="AY186" i="3"/>
  <c r="AL194" i="3"/>
  <c r="AL198" i="3"/>
  <c r="AL202" i="3"/>
  <c r="AL195" i="3"/>
  <c r="AL199" i="3"/>
  <c r="AL203" i="3"/>
  <c r="AL196" i="3"/>
  <c r="AL197" i="3"/>
  <c r="AT194" i="3"/>
  <c r="AT198" i="3"/>
  <c r="AT202" i="3"/>
  <c r="AT195" i="3"/>
  <c r="AT199" i="3"/>
  <c r="AT203" i="3"/>
  <c r="AT196" i="3"/>
  <c r="AT197" i="3"/>
  <c r="AX194" i="3"/>
  <c r="AX198" i="3"/>
  <c r="AX202" i="3"/>
  <c r="AX195" i="3"/>
  <c r="AX199" i="3"/>
  <c r="AX203" i="3"/>
  <c r="AX192" i="3"/>
  <c r="AX200" i="3"/>
  <c r="AX193" i="3"/>
  <c r="AX201" i="3"/>
  <c r="AG212" i="3"/>
  <c r="AG213" i="3"/>
  <c r="AG206" i="3"/>
  <c r="AG207" i="3"/>
  <c r="AG214" i="3"/>
  <c r="AG215" i="3"/>
  <c r="AG216" i="3"/>
  <c r="AG217" i="3"/>
  <c r="AK212" i="3"/>
  <c r="AK213" i="3"/>
  <c r="AK206" i="3"/>
  <c r="AK207" i="3"/>
  <c r="AK214" i="3"/>
  <c r="AK215" i="3"/>
  <c r="AK208" i="3"/>
  <c r="AK209" i="3"/>
  <c r="AK210" i="3"/>
  <c r="AK211" i="3"/>
  <c r="AS212" i="3"/>
  <c r="AS213" i="3"/>
  <c r="AS206" i="3"/>
  <c r="AS207" i="3"/>
  <c r="AS214" i="3"/>
  <c r="AS215" i="3"/>
  <c r="AS208" i="3"/>
  <c r="AS209" i="3"/>
  <c r="AS210" i="3"/>
  <c r="AS211" i="3"/>
  <c r="AT10" i="3"/>
  <c r="AO10" i="3"/>
  <c r="BB9" i="3"/>
  <c r="AG9" i="3"/>
  <c r="AT8" i="3"/>
  <c r="AO8" i="3"/>
  <c r="BB7" i="3"/>
  <c r="AL7" i="3"/>
  <c r="AG7" i="3"/>
  <c r="BA15" i="3"/>
  <c r="AO15" i="3"/>
  <c r="AG15" i="3"/>
  <c r="AN22" i="3"/>
  <c r="AZ21" i="3"/>
  <c r="BC20" i="3"/>
  <c r="AQ20" i="3"/>
  <c r="AI28" i="3"/>
  <c r="AI27" i="3"/>
  <c r="AH73" i="3"/>
  <c r="BA69" i="3"/>
  <c r="AP69" i="3"/>
  <c r="AU105" i="3"/>
  <c r="AL104" i="3"/>
  <c r="AL102" i="3"/>
  <c r="AT101" i="3"/>
  <c r="AL100" i="3"/>
  <c r="AT99" i="3"/>
  <c r="AV95" i="3"/>
  <c r="AZ91" i="3"/>
  <c r="AV86" i="3"/>
  <c r="AZ84" i="3"/>
  <c r="AJ84" i="3"/>
  <c r="BD82" i="3"/>
  <c r="AK217" i="3"/>
  <c r="AW211" i="3"/>
  <c r="AG211" i="3"/>
  <c r="BB202" i="3"/>
  <c r="AK202" i="3"/>
  <c r="AK201" i="3"/>
  <c r="AX197" i="3"/>
  <c r="AX196" i="3"/>
  <c r="AK194" i="3"/>
  <c r="AL192" i="3"/>
  <c r="AY188" i="3"/>
  <c r="AQ184" i="3"/>
  <c r="AM182" i="3"/>
  <c r="AY180" i="3"/>
  <c r="AG20" i="3"/>
  <c r="AG21" i="3"/>
  <c r="AO20" i="3"/>
  <c r="AO19" i="3"/>
  <c r="AO22" i="3"/>
  <c r="AJ25" i="3"/>
  <c r="AJ27" i="3"/>
  <c r="AJ28" i="3"/>
  <c r="BD35" i="3"/>
  <c r="AJ37" i="3"/>
  <c r="AO37" i="3"/>
  <c r="AZ37" i="3"/>
  <c r="AR39" i="3"/>
  <c r="AQ43" i="3"/>
  <c r="AL45" i="3"/>
  <c r="BB45" i="3"/>
  <c r="AU47" i="3"/>
  <c r="AK50" i="3"/>
  <c r="AP50" i="3"/>
  <c r="BA50" i="3"/>
  <c r="AH51" i="3"/>
  <c r="AS51" i="3"/>
  <c r="AX51" i="3"/>
  <c r="AG52" i="3"/>
  <c r="AO52" i="3"/>
  <c r="AS52" i="3"/>
  <c r="AW52" i="3"/>
  <c r="BB52" i="3"/>
  <c r="AH53" i="3"/>
  <c r="AS53" i="3"/>
  <c r="AX53" i="3"/>
  <c r="AG54" i="3"/>
  <c r="AO54" i="3"/>
  <c r="AW54" i="3"/>
  <c r="AH55" i="3"/>
  <c r="AX55" i="3"/>
  <c r="AI58" i="3"/>
  <c r="AM58" i="3"/>
  <c r="AQ58" i="3"/>
  <c r="AU58" i="3"/>
  <c r="AL59" i="3"/>
  <c r="BC59" i="3"/>
  <c r="AH61" i="3"/>
  <c r="AM61" i="3"/>
  <c r="AX61" i="3"/>
  <c r="BC61" i="3"/>
  <c r="AL62" i="3"/>
  <c r="AT62" i="3"/>
  <c r="BB62" i="3"/>
  <c r="AI63" i="3"/>
  <c r="AT63" i="3"/>
  <c r="AY63" i="3"/>
  <c r="AI72" i="3"/>
  <c r="AI73" i="3"/>
  <c r="AI70" i="3"/>
  <c r="AI71" i="3"/>
  <c r="AM70" i="3"/>
  <c r="AM71" i="3"/>
  <c r="AM69" i="3"/>
  <c r="AM76" i="3"/>
  <c r="AQ69" i="3"/>
  <c r="AQ76" i="3"/>
  <c r="AQ74" i="3"/>
  <c r="AQ75" i="3"/>
  <c r="AU74" i="3"/>
  <c r="AU75" i="3"/>
  <c r="AU72" i="3"/>
  <c r="AU73" i="3"/>
  <c r="AY72" i="3"/>
  <c r="AY73" i="3"/>
  <c r="AY70" i="3"/>
  <c r="AY71" i="3"/>
  <c r="BC70" i="3"/>
  <c r="BC71" i="3"/>
  <c r="BC69" i="3"/>
  <c r="BC76" i="3"/>
  <c r="AH80" i="3"/>
  <c r="AH82" i="3"/>
  <c r="AH84" i="3"/>
  <c r="AH86" i="3"/>
  <c r="AH79" i="3"/>
  <c r="AH83" i="3"/>
  <c r="AL80" i="3"/>
  <c r="AL82" i="3"/>
  <c r="AL84" i="3"/>
  <c r="AL86" i="3"/>
  <c r="AL81" i="3"/>
  <c r="AL85" i="3"/>
  <c r="AP80" i="3"/>
  <c r="AP82" i="3"/>
  <c r="AP84" i="3"/>
  <c r="AP86" i="3"/>
  <c r="AP79" i="3"/>
  <c r="AP83" i="3"/>
  <c r="AT80" i="3"/>
  <c r="AT82" i="3"/>
  <c r="AT84" i="3"/>
  <c r="AT86" i="3"/>
  <c r="AT81" i="3"/>
  <c r="AT85" i="3"/>
  <c r="AX80" i="3"/>
  <c r="AX82" i="3"/>
  <c r="AX84" i="3"/>
  <c r="AX86" i="3"/>
  <c r="AX79" i="3"/>
  <c r="AX83" i="3"/>
  <c r="BB80" i="3"/>
  <c r="BB82" i="3"/>
  <c r="BB84" i="3"/>
  <c r="BB86" i="3"/>
  <c r="BB81" i="3"/>
  <c r="BB85" i="3"/>
  <c r="AG91" i="3"/>
  <c r="AG95" i="3"/>
  <c r="AG92" i="3"/>
  <c r="AG96" i="3"/>
  <c r="AG89" i="3"/>
  <c r="AG90" i="3"/>
  <c r="AK91" i="3"/>
  <c r="AK95" i="3"/>
  <c r="AK92" i="3"/>
  <c r="AK96" i="3"/>
  <c r="AK93" i="3"/>
  <c r="AK94" i="3"/>
  <c r="AO91" i="3"/>
  <c r="AO95" i="3"/>
  <c r="AO92" i="3"/>
  <c r="AO96" i="3"/>
  <c r="AO89" i="3"/>
  <c r="AO90" i="3"/>
  <c r="AS91" i="3"/>
  <c r="AS95" i="3"/>
  <c r="AS92" i="3"/>
  <c r="AS96" i="3"/>
  <c r="AS93" i="3"/>
  <c r="AS94" i="3"/>
  <c r="AW91" i="3"/>
  <c r="AW95" i="3"/>
  <c r="AW92" i="3"/>
  <c r="AW96" i="3"/>
  <c r="AW89" i="3"/>
  <c r="AW90" i="3"/>
  <c r="AJ99" i="3"/>
  <c r="AJ100" i="3"/>
  <c r="AJ101" i="3"/>
  <c r="AJ102" i="3"/>
  <c r="AJ103" i="3"/>
  <c r="AJ104" i="3"/>
  <c r="AJ105" i="3"/>
  <c r="AJ106" i="3"/>
  <c r="AN99" i="3"/>
  <c r="AN100" i="3"/>
  <c r="AN101" i="3"/>
  <c r="AN102" i="3"/>
  <c r="AN103" i="3"/>
  <c r="AN104" i="3"/>
  <c r="AN105" i="3"/>
  <c r="AN106" i="3"/>
  <c r="AR99" i="3"/>
  <c r="AR100" i="3"/>
  <c r="AR101" i="3"/>
  <c r="AR102" i="3"/>
  <c r="AR103" i="3"/>
  <c r="AR104" i="3"/>
  <c r="AR105" i="3"/>
  <c r="AR106" i="3"/>
  <c r="AZ99" i="3"/>
  <c r="AZ100" i="3"/>
  <c r="AZ101" i="3"/>
  <c r="AZ102" i="3"/>
  <c r="AZ103" i="3"/>
  <c r="AZ104" i="3"/>
  <c r="AZ106" i="3"/>
  <c r="AG164" i="3"/>
  <c r="AG166" i="3"/>
  <c r="AG168" i="3"/>
  <c r="AG170" i="3"/>
  <c r="AG172" i="3"/>
  <c r="AG174" i="3"/>
  <c r="AG165" i="3"/>
  <c r="AG169" i="3"/>
  <c r="AG173" i="3"/>
  <c r="AG171" i="3"/>
  <c r="AK164" i="3"/>
  <c r="AK166" i="3"/>
  <c r="AK168" i="3"/>
  <c r="AK170" i="3"/>
  <c r="AK172" i="3"/>
  <c r="AK174" i="3"/>
  <c r="AK167" i="3"/>
  <c r="AK171" i="3"/>
  <c r="AK175" i="3"/>
  <c r="AK169" i="3"/>
  <c r="AO164" i="3"/>
  <c r="AO166" i="3"/>
  <c r="AO168" i="3"/>
  <c r="AO170" i="3"/>
  <c r="AO172" i="3"/>
  <c r="AO174" i="3"/>
  <c r="AO165" i="3"/>
  <c r="AO169" i="3"/>
  <c r="AO173" i="3"/>
  <c r="AO167" i="3"/>
  <c r="AO175" i="3"/>
  <c r="AS164" i="3"/>
  <c r="AS166" i="3"/>
  <c r="AS168" i="3"/>
  <c r="AS170" i="3"/>
  <c r="AS172" i="3"/>
  <c r="AS174" i="3"/>
  <c r="AS167" i="3"/>
  <c r="AS171" i="3"/>
  <c r="AS175" i="3"/>
  <c r="AS165" i="3"/>
  <c r="AS173" i="3"/>
  <c r="AW164" i="3"/>
  <c r="AW166" i="3"/>
  <c r="AW168" i="3"/>
  <c r="AW170" i="3"/>
  <c r="AW172" i="3"/>
  <c r="AW174" i="3"/>
  <c r="AW165" i="3"/>
  <c r="AW169" i="3"/>
  <c r="AW173" i="3"/>
  <c r="AW171" i="3"/>
  <c r="BA164" i="3"/>
  <c r="BA166" i="3"/>
  <c r="BA168" i="3"/>
  <c r="BA170" i="3"/>
  <c r="BA172" i="3"/>
  <c r="BA174" i="3"/>
  <c r="BA167" i="3"/>
  <c r="BA171" i="3"/>
  <c r="BA175" i="3"/>
  <c r="BA169" i="3"/>
  <c r="AJ179" i="3"/>
  <c r="AJ180" i="3"/>
  <c r="AJ182" i="3"/>
  <c r="AJ184" i="3"/>
  <c r="AJ186" i="3"/>
  <c r="AJ188" i="3"/>
  <c r="AJ181" i="3"/>
  <c r="AJ185" i="3"/>
  <c r="AJ189" i="3"/>
  <c r="AN179" i="3"/>
  <c r="AN178" i="3"/>
  <c r="AN182" i="3"/>
  <c r="AN184" i="3"/>
  <c r="AN186" i="3"/>
  <c r="AN188" i="3"/>
  <c r="AN180" i="3"/>
  <c r="AN183" i="3"/>
  <c r="AN187" i="3"/>
  <c r="BC10" i="3"/>
  <c r="AX10" i="3"/>
  <c r="AS10" i="3"/>
  <c r="AM10" i="3"/>
  <c r="AH10" i="3"/>
  <c r="BA9" i="3"/>
  <c r="AU9" i="3"/>
  <c r="AP9" i="3"/>
  <c r="AK9" i="3"/>
  <c r="BA7" i="3"/>
  <c r="AX16" i="3"/>
  <c r="AS16" i="3"/>
  <c r="AG16" i="3"/>
  <c r="AZ15" i="3"/>
  <c r="AN15" i="3"/>
  <c r="BD14" i="3"/>
  <c r="AV14" i="3"/>
  <c r="AO14" i="3"/>
  <c r="AV13" i="3"/>
  <c r="AK13" i="3"/>
  <c r="AL22" i="3"/>
  <c r="AY21" i="3"/>
  <c r="AN21" i="3"/>
  <c r="AZ20" i="3"/>
  <c r="BC19" i="3"/>
  <c r="AG19" i="3"/>
  <c r="AS27" i="3"/>
  <c r="AS26" i="3"/>
  <c r="AI26" i="3"/>
  <c r="AY76" i="3"/>
  <c r="BC75" i="3"/>
  <c r="AH75" i="3"/>
  <c r="AM74" i="3"/>
  <c r="BB73" i="3"/>
  <c r="AQ73" i="3"/>
  <c r="AK72" i="3"/>
  <c r="AU70" i="3"/>
  <c r="AY69" i="3"/>
  <c r="BD106" i="3"/>
  <c r="AQ106" i="3"/>
  <c r="AT105" i="3"/>
  <c r="AK104" i="3"/>
  <c r="AS103" i="3"/>
  <c r="BC102" i="3"/>
  <c r="AK102" i="3"/>
  <c r="AS101" i="3"/>
  <c r="BC100" i="3"/>
  <c r="AK100" i="3"/>
  <c r="AS99" i="3"/>
  <c r="BC96" i="3"/>
  <c r="AU95" i="3"/>
  <c r="AN94" i="3"/>
  <c r="AW93" i="3"/>
  <c r="AG93" i="3"/>
  <c r="AI91" i="3"/>
  <c r="AK89" i="3"/>
  <c r="AS83" i="3"/>
  <c r="AK79" i="3"/>
  <c r="AS217" i="3"/>
  <c r="AK216" i="3"/>
  <c r="AM215" i="3"/>
  <c r="BD214" i="3"/>
  <c r="AM214" i="3"/>
  <c r="AV211" i="3"/>
  <c r="AG209" i="3"/>
  <c r="AG208" i="3"/>
  <c r="AJ203" i="3"/>
  <c r="AZ202" i="3"/>
  <c r="AJ202" i="3"/>
  <c r="AT201" i="3"/>
  <c r="BD200" i="3"/>
  <c r="AT200" i="3"/>
  <c r="AW198" i="3"/>
  <c r="AG198" i="3"/>
  <c r="AG197" i="3"/>
  <c r="AJ195" i="3"/>
  <c r="AT193" i="3"/>
  <c r="AT192" i="3"/>
  <c r="AW189" i="3"/>
  <c r="AN189" i="3"/>
  <c r="AX188" i="3"/>
  <c r="AH188" i="3"/>
  <c r="AJ187" i="3"/>
  <c r="AT186" i="3"/>
  <c r="AP184" i="3"/>
  <c r="AL182" i="3"/>
  <c r="AN181" i="3"/>
  <c r="AM178" i="3"/>
  <c r="AG175" i="3"/>
  <c r="BA173" i="3"/>
  <c r="AU172" i="3"/>
  <c r="AO171" i="3"/>
  <c r="AI170" i="3"/>
  <c r="BC168" i="3"/>
  <c r="AW167" i="3"/>
  <c r="AK165" i="3"/>
  <c r="AQ22" i="3"/>
  <c r="AQ21" i="3"/>
  <c r="AH26" i="3"/>
  <c r="AH28" i="3"/>
  <c r="AH25" i="3"/>
  <c r="AT26" i="3"/>
  <c r="AT28" i="3"/>
  <c r="AG69" i="3"/>
  <c r="AG70" i="3"/>
  <c r="AG75" i="3"/>
  <c r="AG76" i="3"/>
  <c r="AO73" i="3"/>
  <c r="AO74" i="3"/>
  <c r="AO71" i="3"/>
  <c r="AO72" i="3"/>
  <c r="AS71" i="3"/>
  <c r="AS72" i="3"/>
  <c r="AS69" i="3"/>
  <c r="AS70" i="3"/>
  <c r="AW69" i="3"/>
  <c r="AW70" i="3"/>
  <c r="AW75" i="3"/>
  <c r="AW76" i="3"/>
  <c r="BA75" i="3"/>
  <c r="BA76" i="3"/>
  <c r="BA73" i="3"/>
  <c r="BA74" i="3"/>
  <c r="AR79" i="3"/>
  <c r="AR81" i="3"/>
  <c r="AR83" i="3"/>
  <c r="AR85" i="3"/>
  <c r="AR82" i="3"/>
  <c r="AR86" i="3"/>
  <c r="AM89" i="3"/>
  <c r="AM93" i="3"/>
  <c r="AM90" i="3"/>
  <c r="AM94" i="3"/>
  <c r="AM91" i="3"/>
  <c r="AM92" i="3"/>
  <c r="AY89" i="3"/>
  <c r="AY93" i="3"/>
  <c r="AY90" i="3"/>
  <c r="AY94" i="3"/>
  <c r="AY95" i="3"/>
  <c r="AY96" i="3"/>
  <c r="AH99" i="3"/>
  <c r="AH100" i="3"/>
  <c r="AH101" i="3"/>
  <c r="AH102" i="3"/>
  <c r="AH103" i="3"/>
  <c r="AH104" i="3"/>
  <c r="AH105" i="3"/>
  <c r="AX99" i="3"/>
  <c r="AX100" i="3"/>
  <c r="AX101" i="3"/>
  <c r="AX102" i="3"/>
  <c r="AX103" i="3"/>
  <c r="AX105" i="3"/>
  <c r="AQ165" i="3"/>
  <c r="AQ167" i="3"/>
  <c r="AQ169" i="3"/>
  <c r="AQ171" i="3"/>
  <c r="AQ173" i="3"/>
  <c r="AQ175" i="3"/>
  <c r="AQ164" i="3"/>
  <c r="AQ168" i="3"/>
  <c r="AQ172" i="3"/>
  <c r="AQ170" i="3"/>
  <c r="AP178" i="3"/>
  <c r="AP180" i="3"/>
  <c r="AP181" i="3"/>
  <c r="AP183" i="3"/>
  <c r="AP185" i="3"/>
  <c r="AP187" i="3"/>
  <c r="AP189" i="3"/>
  <c r="AP182" i="3"/>
  <c r="AP186" i="3"/>
  <c r="BB178" i="3"/>
  <c r="BB179" i="3"/>
  <c r="BB181" i="3"/>
  <c r="BB183" i="3"/>
  <c r="BB185" i="3"/>
  <c r="BB187" i="3"/>
  <c r="BB189" i="3"/>
  <c r="BB180" i="3"/>
  <c r="BB184" i="3"/>
  <c r="BB188" i="3"/>
  <c r="AK195" i="3"/>
  <c r="AK199" i="3"/>
  <c r="AK203" i="3"/>
  <c r="AK192" i="3"/>
  <c r="AK196" i="3"/>
  <c r="AK200" i="3"/>
  <c r="AK197" i="3"/>
  <c r="AK198" i="3"/>
  <c r="AS195" i="3"/>
  <c r="AS199" i="3"/>
  <c r="AS203" i="3"/>
  <c r="AS192" i="3"/>
  <c r="AS196" i="3"/>
  <c r="AS200" i="3"/>
  <c r="AS197" i="3"/>
  <c r="AS198" i="3"/>
  <c r="AW195" i="3"/>
  <c r="AW199" i="3"/>
  <c r="AW203" i="3"/>
  <c r="AW192" i="3"/>
  <c r="AW196" i="3"/>
  <c r="AW200" i="3"/>
  <c r="AW193" i="3"/>
  <c r="AW201" i="3"/>
  <c r="AW194" i="3"/>
  <c r="AW202" i="3"/>
  <c r="AN206" i="3"/>
  <c r="AN207" i="3"/>
  <c r="AN214" i="3"/>
  <c r="AN215" i="3"/>
  <c r="AN208" i="3"/>
  <c r="AN209" i="3"/>
  <c r="AN216" i="3"/>
  <c r="AN217" i="3"/>
  <c r="BD209" i="3"/>
  <c r="BD210" i="3"/>
  <c r="BD217" i="3"/>
  <c r="BD211" i="3"/>
  <c r="BD212" i="3"/>
  <c r="BD206" i="3"/>
  <c r="BD207" i="3"/>
  <c r="BD208" i="3"/>
  <c r="AZ14" i="3"/>
  <c r="AU20" i="3"/>
  <c r="AS76" i="3"/>
  <c r="AG74" i="3"/>
  <c r="AL106" i="3"/>
  <c r="BD215" i="3"/>
  <c r="AN211" i="3"/>
  <c r="AZ206" i="3"/>
  <c r="AO197" i="3"/>
  <c r="AX184" i="3"/>
  <c r="AJ19" i="3"/>
  <c r="AJ22" i="3"/>
  <c r="AV19" i="3"/>
  <c r="AV21" i="3"/>
  <c r="AV22" i="3"/>
  <c r="AM25" i="3"/>
  <c r="AM26" i="3"/>
  <c r="AR35" i="3"/>
  <c r="BD37" i="3"/>
  <c r="BD38" i="3"/>
  <c r="AO50" i="3"/>
  <c r="AW51" i="3"/>
  <c r="AW55" i="3"/>
  <c r="BB61" i="3"/>
  <c r="AX63" i="3"/>
  <c r="AP70" i="3"/>
  <c r="AP72" i="3"/>
  <c r="AP76" i="3"/>
  <c r="AP75" i="3"/>
  <c r="AP73" i="3"/>
  <c r="AG80" i="3"/>
  <c r="AG82" i="3"/>
  <c r="AG84" i="3"/>
  <c r="AG86" i="3"/>
  <c r="AG79" i="3"/>
  <c r="AG83" i="3"/>
  <c r="AO80" i="3"/>
  <c r="AO82" i="3"/>
  <c r="AO84" i="3"/>
  <c r="AO86" i="3"/>
  <c r="AO79" i="3"/>
  <c r="AO83" i="3"/>
  <c r="AW80" i="3"/>
  <c r="AW82" i="3"/>
  <c r="AW84" i="3"/>
  <c r="AW86" i="3"/>
  <c r="AW79" i="3"/>
  <c r="AW83" i="3"/>
  <c r="BA80" i="3"/>
  <c r="BA82" i="3"/>
  <c r="BA84" i="3"/>
  <c r="BA86" i="3"/>
  <c r="BA81" i="3"/>
  <c r="BA85" i="3"/>
  <c r="AR92" i="3"/>
  <c r="AR96" i="3"/>
  <c r="AR89" i="3"/>
  <c r="AR93" i="3"/>
  <c r="AR94" i="3"/>
  <c r="AR95" i="3"/>
  <c r="AI99" i="3"/>
  <c r="AI100" i="3"/>
  <c r="AI101" i="3"/>
  <c r="AI102" i="3"/>
  <c r="AI103" i="3"/>
  <c r="AI104" i="3"/>
  <c r="AI106" i="3"/>
  <c r="AY99" i="3"/>
  <c r="AY100" i="3"/>
  <c r="AY101" i="3"/>
  <c r="AY102" i="3"/>
  <c r="AY103" i="3"/>
  <c r="AY105" i="3"/>
  <c r="AJ165" i="3"/>
  <c r="AJ167" i="3"/>
  <c r="AJ169" i="3"/>
  <c r="AJ171" i="3"/>
  <c r="AJ173" i="3"/>
  <c r="AJ175" i="3"/>
  <c r="AJ166" i="3"/>
  <c r="AJ170" i="3"/>
  <c r="AJ174" i="3"/>
  <c r="AJ164" i="3"/>
  <c r="AJ172" i="3"/>
  <c r="AV165" i="3"/>
  <c r="AV167" i="3"/>
  <c r="AV171" i="3"/>
  <c r="AV173" i="3"/>
  <c r="AV175" i="3"/>
  <c r="AV164" i="3"/>
  <c r="AV168" i="3"/>
  <c r="AV172" i="3"/>
  <c r="AV166" i="3"/>
  <c r="AV174" i="3"/>
  <c r="BD165" i="3"/>
  <c r="BD167" i="3"/>
  <c r="BD169" i="3"/>
  <c r="BD171" i="3"/>
  <c r="BD173" i="3"/>
  <c r="BD175" i="3"/>
  <c r="BD164" i="3"/>
  <c r="BD168" i="3"/>
  <c r="BD172" i="3"/>
  <c r="BD170" i="3"/>
  <c r="AI179" i="3"/>
  <c r="AI178" i="3"/>
  <c r="AI181" i="3"/>
  <c r="AI183" i="3"/>
  <c r="AI185" i="3"/>
  <c r="AI187" i="3"/>
  <c r="AI189" i="3"/>
  <c r="AI182" i="3"/>
  <c r="AI186" i="3"/>
  <c r="AU179" i="3"/>
  <c r="AU180" i="3"/>
  <c r="AU181" i="3"/>
  <c r="AU183" i="3"/>
  <c r="AU185" i="3"/>
  <c r="AU187" i="3"/>
  <c r="AU189" i="3"/>
  <c r="AU178" i="3"/>
  <c r="AU184" i="3"/>
  <c r="AU188" i="3"/>
  <c r="BC179" i="3"/>
  <c r="BC181" i="3"/>
  <c r="BC183" i="3"/>
  <c r="BC185" i="3"/>
  <c r="BC187" i="3"/>
  <c r="BC189" i="3"/>
  <c r="BC180" i="3"/>
  <c r="BC184" i="3"/>
  <c r="BC188" i="3"/>
  <c r="AH194" i="3"/>
  <c r="AH198" i="3"/>
  <c r="AH202" i="3"/>
  <c r="AH195" i="3"/>
  <c r="AH199" i="3"/>
  <c r="AH203" i="3"/>
  <c r="AH192" i="3"/>
  <c r="AH200" i="3"/>
  <c r="AH193" i="3"/>
  <c r="AH201" i="3"/>
  <c r="AP194" i="3"/>
  <c r="AP198" i="3"/>
  <c r="AP202" i="3"/>
  <c r="AP195" i="3"/>
  <c r="AP199" i="3"/>
  <c r="AP203" i="3"/>
  <c r="AP192" i="3"/>
  <c r="AP200" i="3"/>
  <c r="AP193" i="3"/>
  <c r="AP201" i="3"/>
  <c r="BB195" i="3"/>
  <c r="BB199" i="3"/>
  <c r="BB203" i="3"/>
  <c r="BB192" i="3"/>
  <c r="BB196" i="3"/>
  <c r="BB200" i="3"/>
  <c r="BB197" i="3"/>
  <c r="BB198" i="3"/>
  <c r="AO212" i="3"/>
  <c r="AO213" i="3"/>
  <c r="AO206" i="3"/>
  <c r="AO207" i="3"/>
  <c r="AO214" i="3"/>
  <c r="AO215" i="3"/>
  <c r="AO216" i="3"/>
  <c r="AO217" i="3"/>
  <c r="AW206" i="3"/>
  <c r="AW213" i="3"/>
  <c r="AW214" i="3"/>
  <c r="AW207" i="3"/>
  <c r="AW208" i="3"/>
  <c r="AW215" i="3"/>
  <c r="AW216" i="3"/>
  <c r="AW217" i="3"/>
  <c r="AW9" i="3"/>
  <c r="AL9" i="3"/>
  <c r="AW7" i="3"/>
  <c r="AO16" i="3"/>
  <c r="AV15" i="3"/>
  <c r="BD19" i="3"/>
  <c r="AT27" i="3"/>
  <c r="AU26" i="3"/>
  <c r="AU25" i="3"/>
  <c r="AO76" i="3"/>
  <c r="AT75" i="3"/>
  <c r="AS73" i="3"/>
  <c r="AW72" i="3"/>
  <c r="BB71" i="3"/>
  <c r="AG71" i="3"/>
  <c r="AK70" i="3"/>
  <c r="AT103" i="3"/>
  <c r="BD96" i="3"/>
  <c r="AQ92" i="3"/>
  <c r="AJ91" i="3"/>
  <c r="BC89" i="3"/>
  <c r="AN82" i="3"/>
  <c r="AW210" i="3"/>
  <c r="BB201" i="3"/>
  <c r="AL200" i="3"/>
  <c r="AH197" i="3"/>
  <c r="BB194" i="3"/>
  <c r="AU186" i="3"/>
  <c r="BC182" i="3"/>
  <c r="AN174" i="3"/>
  <c r="AJ168" i="3"/>
  <c r="BD166" i="3"/>
  <c r="AR164" i="3"/>
  <c r="AH15" i="3"/>
  <c r="AH13" i="3"/>
  <c r="AP14" i="3"/>
  <c r="AP15" i="3"/>
  <c r="AP13" i="3"/>
  <c r="AT14" i="3"/>
  <c r="AT13" i="3"/>
  <c r="AK20" i="3"/>
  <c r="AK21" i="3"/>
  <c r="AK19" i="3"/>
  <c r="AK22" i="3"/>
  <c r="AW20" i="3"/>
  <c r="AW21" i="3"/>
  <c r="AN25" i="3"/>
  <c r="AN27" i="3"/>
  <c r="AR25" i="3"/>
  <c r="AR27" i="3"/>
  <c r="AR26" i="3"/>
  <c r="BD26" i="3"/>
  <c r="BD28" i="3"/>
  <c r="BD25" i="3"/>
  <c r="BD27" i="3"/>
  <c r="AN35" i="3"/>
  <c r="AJ7" i="3"/>
  <c r="AJ8" i="3"/>
  <c r="AJ9" i="3"/>
  <c r="AJ10" i="3"/>
  <c r="AN7" i="3"/>
  <c r="AN8" i="3"/>
  <c r="AN9" i="3"/>
  <c r="AN10" i="3"/>
  <c r="AR7" i="3"/>
  <c r="AR8" i="3"/>
  <c r="AR9" i="3"/>
  <c r="AR10" i="3"/>
  <c r="AV7" i="3"/>
  <c r="AV8" i="3"/>
  <c r="AV9" i="3"/>
  <c r="AV10" i="3"/>
  <c r="AZ7" i="3"/>
  <c r="AZ8" i="3"/>
  <c r="AZ9" i="3"/>
  <c r="AZ10" i="3"/>
  <c r="BD7" i="3"/>
  <c r="BD8" i="3"/>
  <c r="BD9" i="3"/>
  <c r="BD10" i="3"/>
  <c r="AI16" i="3"/>
  <c r="AI13" i="3"/>
  <c r="AM15" i="3"/>
  <c r="AM14" i="3"/>
  <c r="AU15" i="3"/>
  <c r="AU13" i="3"/>
  <c r="AY15" i="3"/>
  <c r="AY13" i="3"/>
  <c r="BC15" i="3"/>
  <c r="BC14" i="3"/>
  <c r="AH21" i="3"/>
  <c r="AH20" i="3"/>
  <c r="AP21" i="3"/>
  <c r="AP19" i="3"/>
  <c r="AP22" i="3"/>
  <c r="AT21" i="3"/>
  <c r="AT19" i="3"/>
  <c r="AT22" i="3"/>
  <c r="AT20" i="3"/>
  <c r="AX21" i="3"/>
  <c r="AX20" i="3"/>
  <c r="BB20" i="3"/>
  <c r="BB21" i="3"/>
  <c r="BB19" i="3"/>
  <c r="BB22" i="3"/>
  <c r="AG25" i="3"/>
  <c r="AG26" i="3"/>
  <c r="AG27" i="3"/>
  <c r="AK26" i="3"/>
  <c r="AK27" i="3"/>
  <c r="AK28" i="3"/>
  <c r="AW25" i="3"/>
  <c r="AW27" i="3"/>
  <c r="AW26" i="3"/>
  <c r="AW28" i="3"/>
  <c r="AF34" i="3"/>
  <c r="AN34" i="3"/>
  <c r="AV34" i="3"/>
  <c r="BD34" i="3"/>
  <c r="AP35" i="3"/>
  <c r="AZ35" i="3"/>
  <c r="AN36" i="3"/>
  <c r="AR36" i="3"/>
  <c r="AV36" i="3"/>
  <c r="AZ36" i="3"/>
  <c r="BD36" i="3"/>
  <c r="AK37" i="3"/>
  <c r="BA37" i="3"/>
  <c r="AT39" i="3"/>
  <c r="AM43" i="3"/>
  <c r="BC43" i="3"/>
  <c r="AH44" i="3"/>
  <c r="AL44" i="3"/>
  <c r="AP44" i="3"/>
  <c r="AT44" i="3"/>
  <c r="AX44" i="3"/>
  <c r="BB44" i="3"/>
  <c r="AH45" i="3"/>
  <c r="AN45" i="3"/>
  <c r="AX45" i="3"/>
  <c r="BD45" i="3"/>
  <c r="AV46" i="3"/>
  <c r="AQ47" i="3"/>
  <c r="AL50" i="3"/>
  <c r="AO51" i="3"/>
  <c r="AT51" i="3"/>
  <c r="AH52" i="3"/>
  <c r="AP52" i="3"/>
  <c r="AT52" i="3"/>
  <c r="AX52" i="3"/>
  <c r="AI53" i="3"/>
  <c r="AO53" i="3"/>
  <c r="AT53" i="3"/>
  <c r="BB58" i="3"/>
  <c r="AM59" i="3"/>
  <c r="AU62" i="3"/>
  <c r="AJ69" i="3"/>
  <c r="AJ71" i="3"/>
  <c r="AJ73" i="3"/>
  <c r="AJ75" i="3"/>
  <c r="AJ74" i="3"/>
  <c r="AJ72" i="3"/>
  <c r="AN69" i="3"/>
  <c r="AN71" i="3"/>
  <c r="AN73" i="3"/>
  <c r="AN75" i="3"/>
  <c r="AN72" i="3"/>
  <c r="AN70" i="3"/>
  <c r="AR69" i="3"/>
  <c r="AR71" i="3"/>
  <c r="AR73" i="3"/>
  <c r="AR75" i="3"/>
  <c r="AR70" i="3"/>
  <c r="AR76" i="3"/>
  <c r="AV69" i="3"/>
  <c r="AV71" i="3"/>
  <c r="AV73" i="3"/>
  <c r="AV75" i="3"/>
  <c r="AV76" i="3"/>
  <c r="AV74" i="3"/>
  <c r="AZ69" i="3"/>
  <c r="AZ71" i="3"/>
  <c r="AZ73" i="3"/>
  <c r="AZ75" i="3"/>
  <c r="AZ74" i="3"/>
  <c r="AZ72" i="3"/>
  <c r="BD69" i="3"/>
  <c r="BD71" i="3"/>
  <c r="BD73" i="3"/>
  <c r="BD75" i="3"/>
  <c r="BD72" i="3"/>
  <c r="BD70" i="3"/>
  <c r="AI79" i="3"/>
  <c r="AI81" i="3"/>
  <c r="AI83" i="3"/>
  <c r="AI85" i="3"/>
  <c r="AI82" i="3"/>
  <c r="AI86" i="3"/>
  <c r="AM79" i="3"/>
  <c r="AM81" i="3"/>
  <c r="AM83" i="3"/>
  <c r="AM85" i="3"/>
  <c r="AM80" i="3"/>
  <c r="AM84" i="3"/>
  <c r="AQ79" i="3"/>
  <c r="AQ81" i="3"/>
  <c r="AQ83" i="3"/>
  <c r="AQ85" i="3"/>
  <c r="AQ82" i="3"/>
  <c r="AQ86" i="3"/>
  <c r="AU79" i="3"/>
  <c r="AU81" i="3"/>
  <c r="AU83" i="3"/>
  <c r="AU85" i="3"/>
  <c r="AU80" i="3"/>
  <c r="AU84" i="3"/>
  <c r="AY79" i="3"/>
  <c r="AY81" i="3"/>
  <c r="AY83" i="3"/>
  <c r="AY85" i="3"/>
  <c r="AY82" i="3"/>
  <c r="AY86" i="3"/>
  <c r="BC79" i="3"/>
  <c r="BC81" i="3"/>
  <c r="BC83" i="3"/>
  <c r="BC85" i="3"/>
  <c r="BC80" i="3"/>
  <c r="BC84" i="3"/>
  <c r="AH90" i="3"/>
  <c r="AH94" i="3"/>
  <c r="AH91" i="3"/>
  <c r="AH95" i="3"/>
  <c r="AH96" i="3"/>
  <c r="AH89" i="3"/>
  <c r="AL90" i="3"/>
  <c r="AL94" i="3"/>
  <c r="AL91" i="3"/>
  <c r="AL95" i="3"/>
  <c r="AL92" i="3"/>
  <c r="AL93" i="3"/>
  <c r="AP90" i="3"/>
  <c r="AP94" i="3"/>
  <c r="AP91" i="3"/>
  <c r="AP95" i="3"/>
  <c r="AP96" i="3"/>
  <c r="AP89" i="3"/>
  <c r="AT90" i="3"/>
  <c r="AT94" i="3"/>
  <c r="AT91" i="3"/>
  <c r="AT95" i="3"/>
  <c r="AT92" i="3"/>
  <c r="AT93" i="3"/>
  <c r="AX90" i="3"/>
  <c r="AX94" i="3"/>
  <c r="AX91" i="3"/>
  <c r="AX95" i="3"/>
  <c r="AX96" i="3"/>
  <c r="AX89" i="3"/>
  <c r="BB91" i="3"/>
  <c r="BB95" i="3"/>
  <c r="BB92" i="3"/>
  <c r="BB96" i="3"/>
  <c r="BB93" i="3"/>
  <c r="BB94" i="3"/>
  <c r="AG99" i="3"/>
  <c r="AG100" i="3"/>
  <c r="AG101" i="3"/>
  <c r="AG102" i="3"/>
  <c r="AG103" i="3"/>
  <c r="AG104" i="3"/>
  <c r="AG105" i="3"/>
  <c r="AO99" i="3"/>
  <c r="AO100" i="3"/>
  <c r="AO101" i="3"/>
  <c r="AO102" i="3"/>
  <c r="AO103" i="3"/>
  <c r="AO104" i="3"/>
  <c r="AO106" i="3"/>
  <c r="AW99" i="3"/>
  <c r="AW100" i="3"/>
  <c r="AW101" i="3"/>
  <c r="AW102" i="3"/>
  <c r="AW103" i="3"/>
  <c r="AW104" i="3"/>
  <c r="AW105" i="3"/>
  <c r="AW106" i="3"/>
  <c r="AH164" i="3"/>
  <c r="AH166" i="3"/>
  <c r="AH168" i="3"/>
  <c r="AH170" i="3"/>
  <c r="AH172" i="3"/>
  <c r="AH174" i="3"/>
  <c r="AH167" i="3"/>
  <c r="AH171" i="3"/>
  <c r="AH175" i="3"/>
  <c r="AH169" i="3"/>
  <c r="AL164" i="3"/>
  <c r="AL166" i="3"/>
  <c r="AL168" i="3"/>
  <c r="AL170" i="3"/>
  <c r="AL172" i="3"/>
  <c r="AL174" i="3"/>
  <c r="AL165" i="3"/>
  <c r="AL169" i="3"/>
  <c r="AL173" i="3"/>
  <c r="AL167" i="3"/>
  <c r="AL175" i="3"/>
  <c r="AP164" i="3"/>
  <c r="AP166" i="3"/>
  <c r="AP168" i="3"/>
  <c r="AP170" i="3"/>
  <c r="AP172" i="3"/>
  <c r="AP174" i="3"/>
  <c r="AP167" i="3"/>
  <c r="AP171" i="3"/>
  <c r="AP175" i="3"/>
  <c r="AP165" i="3"/>
  <c r="AP173" i="3"/>
  <c r="AT164" i="3"/>
  <c r="AT166" i="3"/>
  <c r="AT168" i="3"/>
  <c r="AT170" i="3"/>
  <c r="AT172" i="3"/>
  <c r="AT174" i="3"/>
  <c r="AT165" i="3"/>
  <c r="AT169" i="3"/>
  <c r="AT173" i="3"/>
  <c r="AT171" i="3"/>
  <c r="AX164" i="3"/>
  <c r="AX166" i="3"/>
  <c r="AX168" i="3"/>
  <c r="AX170" i="3"/>
  <c r="AX172" i="3"/>
  <c r="AX174" i="3"/>
  <c r="AX167" i="3"/>
  <c r="AX171" i="3"/>
  <c r="AX175" i="3"/>
  <c r="AX169" i="3"/>
  <c r="BB164" i="3"/>
  <c r="BB166" i="3"/>
  <c r="BB168" i="3"/>
  <c r="BB170" i="3"/>
  <c r="BB172" i="3"/>
  <c r="BB174" i="3"/>
  <c r="BB165" i="3"/>
  <c r="BB169" i="3"/>
  <c r="BB173" i="3"/>
  <c r="BB167" i="3"/>
  <c r="BB175" i="3"/>
  <c r="AG178" i="3"/>
  <c r="AG180" i="3"/>
  <c r="AG179" i="3"/>
  <c r="AG182" i="3"/>
  <c r="AG184" i="3"/>
  <c r="AG186" i="3"/>
  <c r="AG188" i="3"/>
  <c r="AG183" i="3"/>
  <c r="AG187" i="3"/>
  <c r="AK178" i="3"/>
  <c r="AK180" i="3"/>
  <c r="AK182" i="3"/>
  <c r="AK184" i="3"/>
  <c r="AK186" i="3"/>
  <c r="AK188" i="3"/>
  <c r="AK179" i="3"/>
  <c r="AK181" i="3"/>
  <c r="AK185" i="3"/>
  <c r="AK189" i="3"/>
  <c r="AO178" i="3"/>
  <c r="AO180" i="3"/>
  <c r="AO179" i="3"/>
  <c r="AO182" i="3"/>
  <c r="AO184" i="3"/>
  <c r="AO186" i="3"/>
  <c r="AO188" i="3"/>
  <c r="AO183" i="3"/>
  <c r="AO187" i="3"/>
  <c r="AS178" i="3"/>
  <c r="AS180" i="3"/>
  <c r="AS182" i="3"/>
  <c r="AS184" i="3"/>
  <c r="AS186" i="3"/>
  <c r="AS188" i="3"/>
  <c r="AS181" i="3"/>
  <c r="AS185" i="3"/>
  <c r="AS189" i="3"/>
  <c r="AW178" i="3"/>
  <c r="AW180" i="3"/>
  <c r="AW179" i="3"/>
  <c r="AW182" i="3"/>
  <c r="AW184" i="3"/>
  <c r="AW186" i="3"/>
  <c r="AW188" i="3"/>
  <c r="AW183" i="3"/>
  <c r="AW187" i="3"/>
  <c r="BA178" i="3"/>
  <c r="BA180" i="3"/>
  <c r="BA182" i="3"/>
  <c r="BA184" i="3"/>
  <c r="BA186" i="3"/>
  <c r="BA188" i="3"/>
  <c r="BA179" i="3"/>
  <c r="BA181" i="3"/>
  <c r="BA185" i="3"/>
  <c r="BA189" i="3"/>
  <c r="AJ192" i="3"/>
  <c r="AJ196" i="3"/>
  <c r="AJ200" i="3"/>
  <c r="AJ193" i="3"/>
  <c r="AJ197" i="3"/>
  <c r="AJ201" i="3"/>
  <c r="AJ198" i="3"/>
  <c r="AJ199" i="3"/>
  <c r="AN192" i="3"/>
  <c r="AN196" i="3"/>
  <c r="AN200" i="3"/>
  <c r="AN193" i="3"/>
  <c r="AN197" i="3"/>
  <c r="AN201" i="3"/>
  <c r="AN194" i="3"/>
  <c r="AN202" i="3"/>
  <c r="AN195" i="3"/>
  <c r="AN203" i="3"/>
  <c r="AR192" i="3"/>
  <c r="AR196" i="3"/>
  <c r="AR200" i="3"/>
  <c r="AR193" i="3"/>
  <c r="AR197" i="3"/>
  <c r="AR201" i="3"/>
  <c r="AR198" i="3"/>
  <c r="AR199" i="3"/>
  <c r="AV192" i="3"/>
  <c r="AV196" i="3"/>
  <c r="AV200" i="3"/>
  <c r="AV193" i="3"/>
  <c r="AV197" i="3"/>
  <c r="AV201" i="3"/>
  <c r="AV194" i="3"/>
  <c r="AV202" i="3"/>
  <c r="AV195" i="3"/>
  <c r="AV203" i="3"/>
  <c r="AZ192" i="3"/>
  <c r="AZ196" i="3"/>
  <c r="AZ200" i="3"/>
  <c r="AZ193" i="3"/>
  <c r="AZ197" i="3"/>
  <c r="AZ201" i="3"/>
  <c r="AZ198" i="3"/>
  <c r="AZ199" i="3"/>
  <c r="BD193" i="3"/>
  <c r="BD197" i="3"/>
  <c r="BD201" i="3"/>
  <c r="BD194" i="3"/>
  <c r="BD198" i="3"/>
  <c r="BD202" i="3"/>
  <c r="BD195" i="3"/>
  <c r="BD203" i="3"/>
  <c r="BD196" i="3"/>
  <c r="AI208" i="3"/>
  <c r="AI209" i="3"/>
  <c r="AI216" i="3"/>
  <c r="AI217" i="3"/>
  <c r="AI210" i="3"/>
  <c r="AI211" i="3"/>
  <c r="AI212" i="3"/>
  <c r="AI213" i="3"/>
  <c r="AI214" i="3"/>
  <c r="AI215" i="3"/>
  <c r="AM208" i="3"/>
  <c r="AM209" i="3"/>
  <c r="AM216" i="3"/>
  <c r="AM217" i="3"/>
  <c r="AM210" i="3"/>
  <c r="AM211" i="3"/>
  <c r="AM206" i="3"/>
  <c r="AM207" i="3"/>
  <c r="AQ208" i="3"/>
  <c r="AQ209" i="3"/>
  <c r="AQ216" i="3"/>
  <c r="AQ217" i="3"/>
  <c r="AQ210" i="3"/>
  <c r="AQ211" i="3"/>
  <c r="AQ212" i="3"/>
  <c r="AQ213" i="3"/>
  <c r="AQ214" i="3"/>
  <c r="AQ215" i="3"/>
  <c r="AU208" i="3"/>
  <c r="AU209" i="3"/>
  <c r="AU216" i="3"/>
  <c r="AU217" i="3"/>
  <c r="AU210" i="3"/>
  <c r="AU211" i="3"/>
  <c r="AU206" i="3"/>
  <c r="AU207" i="3"/>
  <c r="AY209" i="3"/>
  <c r="AY210" i="3"/>
  <c r="AY217" i="3"/>
  <c r="AY211" i="3"/>
  <c r="AY212" i="3"/>
  <c r="AY213" i="3"/>
  <c r="AY214" i="3"/>
  <c r="AY215" i="3"/>
  <c r="AY216" i="3"/>
  <c r="BC211" i="3"/>
  <c r="BC212" i="3"/>
  <c r="BC206" i="3"/>
  <c r="BC213" i="3"/>
  <c r="BC214" i="3"/>
  <c r="BC207" i="3"/>
  <c r="BC209" i="3"/>
  <c r="BC210" i="3"/>
  <c r="BB10" i="3"/>
  <c r="AW10" i="3"/>
  <c r="AQ10" i="3"/>
  <c r="AL10" i="3"/>
  <c r="AG10" i="3"/>
  <c r="AY9" i="3"/>
  <c r="AT9" i="3"/>
  <c r="AO9" i="3"/>
  <c r="AI9" i="3"/>
  <c r="BB16" i="3"/>
  <c r="AW16" i="3"/>
  <c r="AQ16" i="3"/>
  <c r="AK16" i="3"/>
  <c r="BD15" i="3"/>
  <c r="AX15" i="3"/>
  <c r="AS15" i="3"/>
  <c r="AK15" i="3"/>
  <c r="BA14" i="3"/>
  <c r="AU14" i="3"/>
  <c r="AN14" i="3"/>
  <c r="BC13" i="3"/>
  <c r="AR13" i="3"/>
  <c r="AG13" i="3"/>
  <c r="AS22" i="3"/>
  <c r="AH22" i="3"/>
  <c r="AU21" i="3"/>
  <c r="AJ21" i="3"/>
  <c r="AV20" i="3"/>
  <c r="AL20" i="3"/>
  <c r="AX19" i="3"/>
  <c r="AM19" i="3"/>
  <c r="AZ28" i="3"/>
  <c r="AN28" i="3"/>
  <c r="AO27" i="3"/>
  <c r="BB26" i="3"/>
  <c r="AO26" i="3"/>
  <c r="BC25" i="3"/>
  <c r="AP25" i="3"/>
  <c r="AU76" i="3"/>
  <c r="AJ76" i="3"/>
  <c r="AY75" i="3"/>
  <c r="AO75" i="3"/>
  <c r="BD74" i="3"/>
  <c r="AS74" i="3"/>
  <c r="AI74" i="3"/>
  <c r="AX73" i="3"/>
  <c r="AM73" i="3"/>
  <c r="BC72" i="3"/>
  <c r="AR72" i="3"/>
  <c r="AG72" i="3"/>
  <c r="AW71" i="3"/>
  <c r="AL71" i="3"/>
  <c r="BA70" i="3"/>
  <c r="AQ70" i="3"/>
  <c r="AU69" i="3"/>
  <c r="AK69" i="3"/>
  <c r="AY106" i="3"/>
  <c r="AM106" i="3"/>
  <c r="BC105" i="3"/>
  <c r="AP105" i="3"/>
  <c r="AS104" i="3"/>
  <c r="BD103" i="3"/>
  <c r="AL103" i="3"/>
  <c r="AT102" i="3"/>
  <c r="BD101" i="3"/>
  <c r="AL101" i="3"/>
  <c r="AT100" i="3"/>
  <c r="BD99" i="3"/>
  <c r="AL99" i="3"/>
  <c r="AU96" i="3"/>
  <c r="AN95" i="3"/>
  <c r="AW94" i="3"/>
  <c r="AG94" i="3"/>
  <c r="AP93" i="3"/>
  <c r="AY92" i="3"/>
  <c r="AI92" i="3"/>
  <c r="AR91" i="3"/>
  <c r="BB90" i="3"/>
  <c r="AK90" i="3"/>
  <c r="AT89" i="3"/>
  <c r="BD86" i="3"/>
  <c r="AN86" i="3"/>
  <c r="AX85" i="3"/>
  <c r="AH85" i="3"/>
  <c r="AR84" i="3"/>
  <c r="BB83" i="3"/>
  <c r="AL83" i="3"/>
  <c r="AV82" i="3"/>
  <c r="AP81" i="3"/>
  <c r="AZ80" i="3"/>
  <c r="AJ80" i="3"/>
  <c r="AT79" i="3"/>
  <c r="BD216" i="3"/>
  <c r="AS216" i="3"/>
  <c r="AU215" i="3"/>
  <c r="AU214" i="3"/>
  <c r="AV213" i="3"/>
  <c r="AU212" i="3"/>
  <c r="AO211" i="3"/>
  <c r="AN210" i="3"/>
  <c r="AO209" i="3"/>
  <c r="AY208" i="3"/>
  <c r="AO208" i="3"/>
  <c r="AY207" i="3"/>
  <c r="AQ206" i="3"/>
  <c r="AR203" i="3"/>
  <c r="AS202" i="3"/>
  <c r="AS201" i="3"/>
  <c r="AV198" i="3"/>
  <c r="AP197" i="3"/>
  <c r="AH196" i="3"/>
  <c r="AR195" i="3"/>
  <c r="AS194" i="3"/>
  <c r="AS193" i="3"/>
  <c r="AG189" i="3"/>
  <c r="AQ188" i="3"/>
  <c r="AS187" i="3"/>
  <c r="BC186" i="3"/>
  <c r="AM186" i="3"/>
  <c r="AO185" i="3"/>
  <c r="AY184" i="3"/>
  <c r="AI184" i="3"/>
  <c r="AK183" i="3"/>
  <c r="AU182" i="3"/>
  <c r="AG181" i="3"/>
  <c r="AI180" i="3"/>
  <c r="BC178" i="3"/>
  <c r="AJ178" i="3"/>
  <c r="BD174" i="3"/>
  <c r="AX173" i="3"/>
  <c r="AR172" i="3"/>
  <c r="AL171" i="3"/>
  <c r="AZ168" i="3"/>
  <c r="AT167" i="3"/>
  <c r="AN166" i="3"/>
  <c r="AH165" i="3"/>
  <c r="BB216" i="3"/>
  <c r="BB215" i="3"/>
  <c r="AX214" i="3"/>
  <c r="AX213" i="3"/>
  <c r="AT213" i="3"/>
  <c r="AP213" i="3"/>
  <c r="AL213" i="3"/>
  <c r="AH213" i="3"/>
  <c r="AT212" i="3"/>
  <c r="AP212" i="3"/>
  <c r="AL212" i="3"/>
  <c r="AH212" i="3"/>
  <c r="BB208" i="3"/>
  <c r="BB207" i="3"/>
  <c r="AX206" i="3"/>
  <c r="BC203" i="3"/>
  <c r="AY202" i="3"/>
  <c r="AU202" i="3"/>
  <c r="AQ202" i="3"/>
  <c r="AM202" i="3"/>
  <c r="AI202" i="3"/>
  <c r="BC199" i="3"/>
  <c r="AY198" i="3"/>
  <c r="AU198" i="3"/>
  <c r="AQ198" i="3"/>
  <c r="AM198" i="3"/>
  <c r="AI198" i="3"/>
  <c r="BC195" i="3"/>
  <c r="AY194" i="3"/>
  <c r="AU194" i="3"/>
  <c r="AQ194" i="3"/>
  <c r="AM194" i="3"/>
  <c r="AI194" i="3"/>
  <c r="BB214" i="3"/>
  <c r="BB213" i="3"/>
  <c r="AX212" i="3"/>
  <c r="AT211" i="3"/>
  <c r="AP211" i="3"/>
  <c r="AL211" i="3"/>
  <c r="AH211" i="3"/>
  <c r="BC202" i="3"/>
  <c r="AY201" i="3"/>
  <c r="AU201" i="3"/>
  <c r="AQ201" i="3"/>
  <c r="AM201" i="3"/>
  <c r="AI201" i="3"/>
  <c r="BC198" i="3"/>
  <c r="AY197" i="3"/>
  <c r="AU197" i="3"/>
  <c r="AQ197" i="3"/>
  <c r="AM197" i="3"/>
  <c r="AI197" i="3"/>
  <c r="BD188" i="3"/>
  <c r="AZ188" i="3"/>
  <c r="AV188" i="3"/>
  <c r="AR188" i="3"/>
  <c r="BD186" i="3"/>
  <c r="AZ186" i="3"/>
  <c r="AV186" i="3"/>
  <c r="AR186" i="3"/>
  <c r="BD184" i="3"/>
  <c r="AZ184" i="3"/>
  <c r="AV184" i="3"/>
  <c r="AR184" i="3"/>
  <c r="BD182" i="3"/>
  <c r="AZ182" i="3"/>
  <c r="AV182" i="3"/>
  <c r="AR182" i="3"/>
  <c r="BD180" i="3"/>
  <c r="AZ180" i="3"/>
  <c r="AR180" i="3"/>
  <c r="BD178" i="3"/>
  <c r="AV178" i="3"/>
  <c r="BA214" i="3"/>
  <c r="BA211" i="3"/>
  <c r="BA206" i="3"/>
  <c r="BA216" i="3"/>
  <c r="BA213" i="3"/>
  <c r="BA208" i="3"/>
  <c r="BA215" i="3"/>
  <c r="BA210" i="3"/>
  <c r="BA207" i="3"/>
  <c r="BA217" i="3"/>
  <c r="BA212" i="3"/>
  <c r="BA104" i="3"/>
  <c r="BA100" i="3"/>
  <c r="BA103" i="3"/>
  <c r="BA99" i="3"/>
  <c r="BA106" i="3"/>
  <c r="BA102" i="3"/>
  <c r="BA105" i="3"/>
  <c r="BA59" i="3"/>
  <c r="BA58" i="3"/>
  <c r="BA60" i="3"/>
  <c r="BA25" i="3"/>
  <c r="BA28" i="3"/>
  <c r="BA26" i="3"/>
  <c r="BA202" i="3"/>
  <c r="BA196" i="3"/>
  <c r="BA192" i="3"/>
  <c r="BA203" i="3"/>
  <c r="BA201" i="3"/>
  <c r="BA199" i="3"/>
  <c r="BA197" i="3"/>
  <c r="BA195" i="3"/>
  <c r="BA193" i="3"/>
  <c r="BA200" i="3"/>
  <c r="BA198" i="3"/>
  <c r="Y159" i="3"/>
  <c r="BA95" i="3"/>
  <c r="BA93" i="3"/>
  <c r="BA91" i="3"/>
  <c r="BA89" i="3"/>
  <c r="BA96" i="3"/>
  <c r="BA94" i="3"/>
  <c r="BA92" i="3"/>
  <c r="BA51" i="3"/>
  <c r="BA52" i="3"/>
  <c r="BA53" i="3"/>
  <c r="BA22" i="3"/>
  <c r="BA21" i="3"/>
  <c r="BA20" i="3"/>
  <c r="AV216" i="3"/>
  <c r="AV214" i="3"/>
  <c r="AV212" i="3"/>
  <c r="AV210" i="3"/>
  <c r="AV208" i="3"/>
  <c r="AV105" i="3"/>
  <c r="AV103" i="3"/>
  <c r="AV101" i="3"/>
  <c r="AV99" i="3"/>
  <c r="AV106" i="3"/>
  <c r="AV104" i="3"/>
  <c r="AV102" i="3"/>
  <c r="AV58" i="3"/>
  <c r="AV28" i="3"/>
  <c r="AV27" i="3"/>
  <c r="AV26" i="3"/>
  <c r="AL16" i="3"/>
  <c r="AL15" i="3"/>
  <c r="AL14" i="3"/>
  <c r="AF208" i="3"/>
  <c r="AF212" i="3"/>
  <c r="AF216" i="3"/>
  <c r="AF209" i="3"/>
  <c r="AF213" i="3"/>
  <c r="AF217" i="3"/>
  <c r="AF206" i="3"/>
  <c r="AF210" i="3"/>
  <c r="AF214" i="3"/>
  <c r="AF207" i="3"/>
  <c r="AF211" i="3"/>
  <c r="AF149" i="3"/>
  <c r="AF153" i="3"/>
  <c r="AF157" i="3"/>
  <c r="AF150" i="3"/>
  <c r="AF105" i="3"/>
  <c r="AF106" i="3"/>
  <c r="AF101" i="3"/>
  <c r="AF102" i="3"/>
  <c r="AF99" i="3"/>
  <c r="AF103" i="3"/>
  <c r="AF100" i="3"/>
  <c r="AF58" i="3"/>
  <c r="AF60" i="3"/>
  <c r="AF61" i="3"/>
  <c r="AF28" i="3"/>
  <c r="AF25" i="3"/>
  <c r="AF26" i="3"/>
  <c r="AF170" i="3"/>
  <c r="AF174" i="3"/>
  <c r="AF166" i="3"/>
  <c r="AF167" i="3"/>
  <c r="AF171" i="3"/>
  <c r="AF175" i="3"/>
  <c r="AF164" i="3"/>
  <c r="AF168" i="3"/>
  <c r="AF172" i="3"/>
  <c r="AF165" i="3"/>
  <c r="AF169" i="3"/>
  <c r="AF115" i="3"/>
  <c r="AF119" i="3"/>
  <c r="AF112" i="3"/>
  <c r="AF116" i="3"/>
  <c r="AF120" i="3"/>
  <c r="AF113" i="3"/>
  <c r="AF117" i="3"/>
  <c r="AF121" i="3"/>
  <c r="AF114" i="3"/>
  <c r="AF69" i="3"/>
  <c r="AF70" i="3"/>
  <c r="AF74" i="3"/>
  <c r="AF71" i="3"/>
  <c r="AF75" i="3"/>
  <c r="AF38" i="3"/>
  <c r="AF37" i="3"/>
  <c r="AF198" i="3"/>
  <c r="AF202" i="3"/>
  <c r="AF194" i="3"/>
  <c r="AF195" i="3"/>
  <c r="AF199" i="3"/>
  <c r="AF203" i="3"/>
  <c r="AF192" i="3"/>
  <c r="AF196" i="3"/>
  <c r="AF200" i="3"/>
  <c r="AF193" i="3"/>
  <c r="AF197" i="3"/>
  <c r="AF137" i="3"/>
  <c r="AF141" i="3"/>
  <c r="AF145" i="3"/>
  <c r="AF138" i="3"/>
  <c r="AF142" i="3"/>
  <c r="D159" i="3"/>
  <c r="AF139" i="3"/>
  <c r="AF143" i="3"/>
  <c r="AF136" i="3"/>
  <c r="AF140" i="3"/>
  <c r="AF95" i="3"/>
  <c r="AF96" i="3"/>
  <c r="AF91" i="3"/>
  <c r="AF92" i="3"/>
  <c r="AF89" i="3"/>
  <c r="AF93" i="3"/>
  <c r="AF90" i="3"/>
  <c r="AF51" i="3"/>
  <c r="AF55" i="3"/>
  <c r="AF52" i="3"/>
  <c r="AF22" i="3"/>
  <c r="AF19" i="3"/>
  <c r="AF20" i="3"/>
  <c r="AF178" i="3"/>
  <c r="AF182" i="3"/>
  <c r="AF186" i="3"/>
  <c r="AF179" i="3"/>
  <c r="AF183" i="3"/>
  <c r="AF187" i="3"/>
  <c r="AF180" i="3"/>
  <c r="AF184" i="3"/>
  <c r="AF188" i="3"/>
  <c r="AF181" i="3"/>
  <c r="AF185" i="3"/>
  <c r="AF79" i="3"/>
  <c r="AF83" i="3"/>
  <c r="AF80" i="3"/>
  <c r="AF84" i="3"/>
  <c r="AF81" i="3"/>
  <c r="AF85" i="3"/>
  <c r="AF82" i="3"/>
  <c r="AF46" i="3"/>
  <c r="AF45" i="3"/>
  <c r="AF14" i="3"/>
  <c r="AF15" i="3"/>
  <c r="AF16" i="3"/>
  <c r="AF8" i="3"/>
  <c r="AF9" i="3"/>
  <c r="AF10" i="3"/>
  <c r="AG34" i="3"/>
  <c r="AK34" i="3"/>
  <c r="AO34" i="3"/>
  <c r="AS34" i="3"/>
  <c r="AW34" i="3"/>
  <c r="BA34" i="3"/>
  <c r="AH37" i="3"/>
  <c r="AL37" i="3"/>
  <c r="AP37" i="3"/>
  <c r="AT37" i="3"/>
  <c r="AX37" i="3"/>
  <c r="BB37" i="3"/>
  <c r="AG38" i="3"/>
  <c r="AK38" i="3"/>
  <c r="AO38" i="3"/>
  <c r="AS38" i="3"/>
  <c r="AW38" i="3"/>
  <c r="BA38" i="3"/>
  <c r="AH42" i="3"/>
  <c r="AL42" i="3"/>
  <c r="AP42" i="3"/>
  <c r="AT42" i="3"/>
  <c r="AX42" i="3"/>
  <c r="BB42" i="3"/>
  <c r="AI45" i="3"/>
  <c r="AM45" i="3"/>
  <c r="AQ45" i="3"/>
  <c r="AU45" i="3"/>
  <c r="AY45" i="3"/>
  <c r="BC45" i="3"/>
  <c r="AH46" i="3"/>
  <c r="AL46" i="3"/>
  <c r="AP46" i="3"/>
  <c r="AT46" i="3"/>
  <c r="AX46" i="3"/>
  <c r="BB46" i="3"/>
  <c r="AF53" i="3"/>
  <c r="AJ53" i="3"/>
  <c r="AN53" i="3"/>
  <c r="AR53" i="3"/>
  <c r="AV53" i="3"/>
  <c r="AZ53" i="3"/>
  <c r="BD53" i="3"/>
  <c r="AI54" i="3"/>
  <c r="AM54" i="3"/>
  <c r="AQ54" i="3"/>
  <c r="AU54" i="3"/>
  <c r="AY54" i="3"/>
  <c r="BC54" i="3"/>
  <c r="AG61" i="3"/>
  <c r="AK61" i="3"/>
  <c r="AO61" i="3"/>
  <c r="AS61" i="3"/>
  <c r="AW61" i="3"/>
  <c r="BA61" i="3"/>
  <c r="AF62" i="3"/>
  <c r="AJ62" i="3"/>
  <c r="AN62" i="3"/>
  <c r="AR62" i="3"/>
  <c r="AV62" i="3"/>
  <c r="AZ62" i="3"/>
  <c r="BD62" i="3"/>
  <c r="AH34" i="3"/>
  <c r="AL34" i="3"/>
  <c r="AP34" i="3"/>
  <c r="AT34" i="3"/>
  <c r="AX34" i="3"/>
  <c r="BB34" i="3"/>
  <c r="AG35" i="3"/>
  <c r="AK35" i="3"/>
  <c r="AO35" i="3"/>
  <c r="AS35" i="3"/>
  <c r="AW35" i="3"/>
  <c r="BA35" i="3"/>
  <c r="AI42" i="3"/>
  <c r="AM42" i="3"/>
  <c r="AQ42" i="3"/>
  <c r="AU42" i="3"/>
  <c r="AY42" i="3"/>
  <c r="BC42" i="3"/>
  <c r="AH43" i="3"/>
  <c r="AL43" i="3"/>
  <c r="AP43" i="3"/>
  <c r="AT43" i="3"/>
  <c r="AX43" i="3"/>
  <c r="BB43" i="3"/>
  <c r="AF50" i="3"/>
  <c r="AJ50" i="3"/>
  <c r="AN50" i="3"/>
  <c r="AR50" i="3"/>
  <c r="AV50" i="3"/>
  <c r="AZ50" i="3"/>
  <c r="BD50" i="3"/>
  <c r="AI51" i="3"/>
  <c r="AM51" i="3"/>
  <c r="AQ51" i="3"/>
  <c r="AU51" i="3"/>
  <c r="AY51" i="3"/>
  <c r="BC51" i="3"/>
  <c r="AF59" i="3"/>
  <c r="AJ59" i="3"/>
  <c r="AN59" i="3"/>
  <c r="AR59" i="3"/>
  <c r="AV59" i="3"/>
  <c r="AZ59" i="3"/>
  <c r="BD59" i="3"/>
  <c r="E217" i="2" l="1"/>
  <c r="F217" i="2"/>
  <c r="G217" i="2"/>
  <c r="H217" i="2"/>
  <c r="I217" i="2"/>
  <c r="J217" i="2"/>
  <c r="K217" i="2"/>
  <c r="L217" i="2"/>
  <c r="M217" i="2"/>
  <c r="N217" i="2"/>
  <c r="O217" i="2"/>
  <c r="P217" i="2"/>
  <c r="Q217" i="2"/>
  <c r="R217" i="2"/>
  <c r="S217" i="2"/>
  <c r="T217" i="2"/>
  <c r="U217" i="2"/>
  <c r="V217" i="2"/>
  <c r="W217" i="2"/>
  <c r="X217" i="2"/>
  <c r="Y217" i="2"/>
  <c r="Z217" i="2"/>
  <c r="AA217" i="2"/>
  <c r="AB217" i="2"/>
  <c r="D217" i="2"/>
  <c r="E203" i="2"/>
  <c r="F203" i="2"/>
  <c r="G203" i="2"/>
  <c r="H203" i="2"/>
  <c r="I203" i="2"/>
  <c r="J203" i="2"/>
  <c r="K203" i="2"/>
  <c r="L203" i="2"/>
  <c r="M203" i="2"/>
  <c r="N203" i="2"/>
  <c r="O203" i="2"/>
  <c r="P203" i="2"/>
  <c r="Q203" i="2"/>
  <c r="R203" i="2"/>
  <c r="S203" i="2"/>
  <c r="T203" i="2"/>
  <c r="U203" i="2"/>
  <c r="V203" i="2"/>
  <c r="W203" i="2"/>
  <c r="X203" i="2"/>
  <c r="Y203" i="2"/>
  <c r="Z203" i="2"/>
  <c r="AA203" i="2"/>
  <c r="AB203" i="2"/>
  <c r="E189" i="2"/>
  <c r="F189" i="2"/>
  <c r="G189" i="2"/>
  <c r="H189" i="2"/>
  <c r="I189" i="2"/>
  <c r="J189" i="2"/>
  <c r="K189" i="2"/>
  <c r="L189" i="2"/>
  <c r="M189" i="2"/>
  <c r="N189" i="2"/>
  <c r="O189" i="2"/>
  <c r="P189" i="2"/>
  <c r="Q189" i="2"/>
  <c r="R189" i="2"/>
  <c r="S189" i="2"/>
  <c r="T189" i="2"/>
  <c r="U189" i="2"/>
  <c r="V189" i="2"/>
  <c r="W189" i="2"/>
  <c r="X189" i="2"/>
  <c r="Y189" i="2"/>
  <c r="Z189" i="2"/>
  <c r="AA189" i="2"/>
  <c r="AB189" i="2"/>
  <c r="E175" i="2"/>
  <c r="F175" i="2"/>
  <c r="G175" i="2"/>
  <c r="H175" i="2"/>
  <c r="I175" i="2"/>
  <c r="J175" i="2"/>
  <c r="K175" i="2"/>
  <c r="L175" i="2"/>
  <c r="M175" i="2"/>
  <c r="N175" i="2"/>
  <c r="O175" i="2"/>
  <c r="P175" i="2"/>
  <c r="Q175" i="2"/>
  <c r="R175" i="2"/>
  <c r="S175" i="2"/>
  <c r="T175" i="2"/>
  <c r="U175" i="2"/>
  <c r="V175" i="2"/>
  <c r="W175" i="2"/>
  <c r="X175" i="2"/>
  <c r="Y175" i="2"/>
  <c r="Z175" i="2"/>
  <c r="AA175" i="2"/>
  <c r="AB175" i="2"/>
  <c r="BD166" i="2" s="1"/>
  <c r="E158" i="2"/>
  <c r="F158" i="2"/>
  <c r="G158" i="2"/>
  <c r="H158" i="2"/>
  <c r="I158" i="2"/>
  <c r="J158" i="2"/>
  <c r="K158" i="2"/>
  <c r="L158" i="2"/>
  <c r="M158" i="2"/>
  <c r="N158" i="2"/>
  <c r="O158" i="2"/>
  <c r="P158" i="2"/>
  <c r="Q158" i="2"/>
  <c r="R158" i="2"/>
  <c r="S158" i="2"/>
  <c r="T158" i="2"/>
  <c r="U158" i="2"/>
  <c r="V158" i="2"/>
  <c r="W158" i="2"/>
  <c r="X158" i="2"/>
  <c r="Y158" i="2"/>
  <c r="Z158" i="2"/>
  <c r="AA158" i="2"/>
  <c r="AB158" i="2"/>
  <c r="E146" i="2"/>
  <c r="F146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X146" i="2"/>
  <c r="Y146" i="2"/>
  <c r="Z146" i="2"/>
  <c r="AA146" i="2"/>
  <c r="AB146" i="2"/>
  <c r="E134" i="2"/>
  <c r="F134" i="2"/>
  <c r="G134" i="2"/>
  <c r="H134" i="2"/>
  <c r="I134" i="2"/>
  <c r="J134" i="2"/>
  <c r="K134" i="2"/>
  <c r="L134" i="2"/>
  <c r="M134" i="2"/>
  <c r="N134" i="2"/>
  <c r="O134" i="2"/>
  <c r="P134" i="2"/>
  <c r="Q134" i="2"/>
  <c r="R134" i="2"/>
  <c r="S134" i="2"/>
  <c r="T134" i="2"/>
  <c r="U134" i="2"/>
  <c r="V134" i="2"/>
  <c r="W134" i="2"/>
  <c r="X134" i="2"/>
  <c r="Y134" i="2"/>
  <c r="Z134" i="2"/>
  <c r="AA134" i="2"/>
  <c r="AB134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X122" i="2"/>
  <c r="Y122" i="2"/>
  <c r="Z122" i="2"/>
  <c r="AA122" i="2"/>
  <c r="AB122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Y107" i="2"/>
  <c r="Z107" i="2"/>
  <c r="AA107" i="2"/>
  <c r="AB107" i="2"/>
  <c r="E97" i="2"/>
  <c r="F97" i="2"/>
  <c r="G97" i="2"/>
  <c r="AI93" i="2" s="1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X97" i="2"/>
  <c r="Y97" i="2"/>
  <c r="Z97" i="2"/>
  <c r="AA97" i="2"/>
  <c r="AB97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X87" i="2"/>
  <c r="Y87" i="2"/>
  <c r="Z87" i="2"/>
  <c r="AA87" i="2"/>
  <c r="AB8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BD75" i="2" s="1"/>
  <c r="E64" i="2"/>
  <c r="AG58" i="2" s="1"/>
  <c r="F64" i="2"/>
  <c r="AH58" i="2" s="1"/>
  <c r="G64" i="2"/>
  <c r="H64" i="2"/>
  <c r="AJ59" i="2" s="1"/>
  <c r="I64" i="2"/>
  <c r="AK59" i="2" s="1"/>
  <c r="J64" i="2"/>
  <c r="AL58" i="2" s="1"/>
  <c r="K64" i="2"/>
  <c r="L64" i="2"/>
  <c r="AN60" i="2" s="1"/>
  <c r="M64" i="2"/>
  <c r="AO59" i="2" s="1"/>
  <c r="N64" i="2"/>
  <c r="AP59" i="2" s="1"/>
  <c r="O64" i="2"/>
  <c r="P64" i="2"/>
  <c r="AR58" i="2" s="1"/>
  <c r="Q64" i="2"/>
  <c r="AS58" i="2" s="1"/>
  <c r="R64" i="2"/>
  <c r="AT59" i="2" s="1"/>
  <c r="S64" i="2"/>
  <c r="T64" i="2"/>
  <c r="AV61" i="2" s="1"/>
  <c r="U64" i="2"/>
  <c r="AW58" i="2" s="1"/>
  <c r="V64" i="2"/>
  <c r="AX58" i="2" s="1"/>
  <c r="W64" i="2"/>
  <c r="X64" i="2"/>
  <c r="AZ59" i="2" s="1"/>
  <c r="Y64" i="2"/>
  <c r="BA59" i="2" s="1"/>
  <c r="Z64" i="2"/>
  <c r="BB58" i="2" s="1"/>
  <c r="AA64" i="2"/>
  <c r="AB64" i="2"/>
  <c r="BD58" i="2" s="1"/>
  <c r="E56" i="2"/>
  <c r="AG50" i="2" s="1"/>
  <c r="F56" i="2"/>
  <c r="AH50" i="2" s="1"/>
  <c r="G56" i="2"/>
  <c r="H56" i="2"/>
  <c r="AJ51" i="2" s="1"/>
  <c r="I56" i="2"/>
  <c r="AK51" i="2" s="1"/>
  <c r="J56" i="2"/>
  <c r="AL50" i="2" s="1"/>
  <c r="K56" i="2"/>
  <c r="L56" i="2"/>
  <c r="AN50" i="2" s="1"/>
  <c r="M56" i="2"/>
  <c r="AO51" i="2" s="1"/>
  <c r="N56" i="2"/>
  <c r="AP51" i="2" s="1"/>
  <c r="O56" i="2"/>
  <c r="P56" i="2"/>
  <c r="AR50" i="2" s="1"/>
  <c r="Q56" i="2"/>
  <c r="AS50" i="2" s="1"/>
  <c r="R56" i="2"/>
  <c r="AT51" i="2" s="1"/>
  <c r="S56" i="2"/>
  <c r="T56" i="2"/>
  <c r="AV51" i="2" s="1"/>
  <c r="U56" i="2"/>
  <c r="AW50" i="2" s="1"/>
  <c r="V56" i="2"/>
  <c r="AX50" i="2" s="1"/>
  <c r="W56" i="2"/>
  <c r="X56" i="2"/>
  <c r="AZ51" i="2" s="1"/>
  <c r="Y56" i="2"/>
  <c r="BA51" i="2" s="1"/>
  <c r="Z56" i="2"/>
  <c r="BB50" i="2" s="1"/>
  <c r="AA56" i="2"/>
  <c r="AB56" i="2"/>
  <c r="BD52" i="2" s="1"/>
  <c r="E48" i="2"/>
  <c r="AG42" i="2" s="1"/>
  <c r="F48" i="2"/>
  <c r="AH42" i="2" s="1"/>
  <c r="G48" i="2"/>
  <c r="H48" i="2"/>
  <c r="AJ43" i="2" s="1"/>
  <c r="I48" i="2"/>
  <c r="AK43" i="2" s="1"/>
  <c r="J48" i="2"/>
  <c r="AL42" i="2" s="1"/>
  <c r="K48" i="2"/>
  <c r="L48" i="2"/>
  <c r="AN44" i="2" s="1"/>
  <c r="M48" i="2"/>
  <c r="AO43" i="2" s="1"/>
  <c r="N48" i="2"/>
  <c r="AP43" i="2" s="1"/>
  <c r="O48" i="2"/>
  <c r="P48" i="2"/>
  <c r="AR42" i="2" s="1"/>
  <c r="Q48" i="2"/>
  <c r="AS42" i="2" s="1"/>
  <c r="R48" i="2"/>
  <c r="AT43" i="2" s="1"/>
  <c r="S48" i="2"/>
  <c r="T48" i="2"/>
  <c r="AV45" i="2" s="1"/>
  <c r="U48" i="2"/>
  <c r="AW42" i="2" s="1"/>
  <c r="V48" i="2"/>
  <c r="AX42" i="2" s="1"/>
  <c r="W48" i="2"/>
  <c r="X48" i="2"/>
  <c r="AZ43" i="2" s="1"/>
  <c r="Y48" i="2"/>
  <c r="BA43" i="2" s="1"/>
  <c r="Z48" i="2"/>
  <c r="BB42" i="2" s="1"/>
  <c r="AA48" i="2"/>
  <c r="AB48" i="2"/>
  <c r="BD42" i="2" s="1"/>
  <c r="E40" i="2"/>
  <c r="AG34" i="2" s="1"/>
  <c r="F40" i="2"/>
  <c r="AH34" i="2" s="1"/>
  <c r="G40" i="2"/>
  <c r="H40" i="2"/>
  <c r="AJ35" i="2" s="1"/>
  <c r="I40" i="2"/>
  <c r="AK35" i="2" s="1"/>
  <c r="J40" i="2"/>
  <c r="AL34" i="2" s="1"/>
  <c r="K40" i="2"/>
  <c r="L40" i="2"/>
  <c r="AN34" i="2" s="1"/>
  <c r="M40" i="2"/>
  <c r="AO35" i="2" s="1"/>
  <c r="N40" i="2"/>
  <c r="AP35" i="2" s="1"/>
  <c r="O40" i="2"/>
  <c r="P40" i="2"/>
  <c r="AR34" i="2" s="1"/>
  <c r="Q40" i="2"/>
  <c r="AS34" i="2" s="1"/>
  <c r="R40" i="2"/>
  <c r="AT35" i="2" s="1"/>
  <c r="S40" i="2"/>
  <c r="T40" i="2"/>
  <c r="AV35" i="2" s="1"/>
  <c r="U40" i="2"/>
  <c r="AW34" i="2" s="1"/>
  <c r="V40" i="2"/>
  <c r="AX34" i="2" s="1"/>
  <c r="W40" i="2"/>
  <c r="X40" i="2"/>
  <c r="AZ35" i="2" s="1"/>
  <c r="Y40" i="2"/>
  <c r="BA35" i="2" s="1"/>
  <c r="Z40" i="2"/>
  <c r="BB34" i="2" s="1"/>
  <c r="AA40" i="2"/>
  <c r="AB40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B29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D23" i="2"/>
  <c r="E17" i="2"/>
  <c r="F17" i="2"/>
  <c r="G17" i="2"/>
  <c r="H17" i="2"/>
  <c r="I17" i="2"/>
  <c r="J17" i="2"/>
  <c r="K17" i="2"/>
  <c r="L17" i="2"/>
  <c r="M17" i="2"/>
  <c r="N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D17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D11" i="2"/>
  <c r="BH11" i="2" s="1"/>
  <c r="D107" i="2"/>
  <c r="D203" i="2"/>
  <c r="D189" i="2"/>
  <c r="D175" i="2"/>
  <c r="BH175" i="2" s="1"/>
  <c r="D158" i="2"/>
  <c r="D146" i="2"/>
  <c r="D134" i="2"/>
  <c r="D122" i="2"/>
  <c r="BH122" i="2" s="1"/>
  <c r="D97" i="2"/>
  <c r="D87" i="2"/>
  <c r="D77" i="2"/>
  <c r="D64" i="2"/>
  <c r="BH64" i="2" s="1"/>
  <c r="D56" i="2"/>
  <c r="D48" i="2"/>
  <c r="D40" i="2"/>
  <c r="D29" i="2"/>
  <c r="BH29" i="2" s="1"/>
  <c r="BI163" i="2" l="1"/>
  <c r="BI167" i="2"/>
  <c r="BI171" i="2"/>
  <c r="BI170" i="2"/>
  <c r="BI169" i="2"/>
  <c r="BI168" i="2"/>
  <c r="BI166" i="2"/>
  <c r="BI164" i="2"/>
  <c r="BI174" i="2"/>
  <c r="BI165" i="2"/>
  <c r="BI173" i="2"/>
  <c r="BI172" i="2"/>
  <c r="BI119" i="2"/>
  <c r="BI115" i="2"/>
  <c r="BI116" i="2"/>
  <c r="BI117" i="2"/>
  <c r="BI121" i="2"/>
  <c r="BI113" i="2"/>
  <c r="BI120" i="2"/>
  <c r="BI112" i="2"/>
  <c r="BI118" i="2"/>
  <c r="BI114" i="2"/>
  <c r="BI60" i="2"/>
  <c r="BI62" i="2"/>
  <c r="BI58" i="2"/>
  <c r="BI63" i="2"/>
  <c r="BI61" i="2"/>
  <c r="BI59" i="2"/>
  <c r="BH134" i="2"/>
  <c r="BH217" i="2"/>
  <c r="BH77" i="2"/>
  <c r="BD36" i="2"/>
  <c r="BD37" i="2"/>
  <c r="BH146" i="2"/>
  <c r="BI26" i="2"/>
  <c r="BI27" i="2"/>
  <c r="BI28" i="2"/>
  <c r="BI25" i="2"/>
  <c r="AF61" i="2"/>
  <c r="BI10" i="2"/>
  <c r="BI9" i="2"/>
  <c r="BI8" i="2"/>
  <c r="AF37" i="2"/>
  <c r="BH40" i="2"/>
  <c r="BH189" i="2"/>
  <c r="AF45" i="2"/>
  <c r="BH48" i="2"/>
  <c r="BH87" i="2"/>
  <c r="BH203" i="2"/>
  <c r="AF52" i="2"/>
  <c r="BH56" i="2"/>
  <c r="BH97" i="2"/>
  <c r="BH158" i="2"/>
  <c r="BH107" i="2"/>
  <c r="BI7" i="2"/>
  <c r="BH17" i="2"/>
  <c r="BH23" i="2"/>
  <c r="Y18" i="2"/>
  <c r="AF156" i="2"/>
  <c r="AF152" i="2"/>
  <c r="AF148" i="2"/>
  <c r="AF155" i="2"/>
  <c r="AF151" i="2"/>
  <c r="AF157" i="2"/>
  <c r="AF149" i="2"/>
  <c r="AF154" i="2"/>
  <c r="AF153" i="2"/>
  <c r="AF150" i="2"/>
  <c r="BB7" i="2"/>
  <c r="BB9" i="2"/>
  <c r="BB8" i="2"/>
  <c r="BB10" i="2"/>
  <c r="AP7" i="2"/>
  <c r="AP9" i="2"/>
  <c r="AP10" i="2"/>
  <c r="AP8" i="2"/>
  <c r="AH7" i="2"/>
  <c r="AH9" i="2"/>
  <c r="AH10" i="2"/>
  <c r="AH8" i="2"/>
  <c r="AY14" i="2"/>
  <c r="AY16" i="2"/>
  <c r="AY13" i="2"/>
  <c r="AY15" i="2"/>
  <c r="AQ14" i="2"/>
  <c r="AQ16" i="2"/>
  <c r="AQ13" i="2"/>
  <c r="AQ15" i="2"/>
  <c r="AI14" i="2"/>
  <c r="AI16" i="2"/>
  <c r="AI13" i="2"/>
  <c r="AI15" i="2"/>
  <c r="AZ20" i="2"/>
  <c r="AZ22" i="2"/>
  <c r="AZ21" i="2"/>
  <c r="AZ19" i="2"/>
  <c r="AV20" i="2"/>
  <c r="AV22" i="2"/>
  <c r="AV19" i="2"/>
  <c r="AV21" i="2"/>
  <c r="AN20" i="2"/>
  <c r="AN22" i="2"/>
  <c r="AN19" i="2"/>
  <c r="AN21" i="2"/>
  <c r="BD26" i="2"/>
  <c r="BD28" i="2"/>
  <c r="BD25" i="2"/>
  <c r="BD27" i="2"/>
  <c r="AV26" i="2"/>
  <c r="AV28" i="2"/>
  <c r="AV25" i="2"/>
  <c r="AV27" i="2"/>
  <c r="AN26" i="2"/>
  <c r="AN28" i="2"/>
  <c r="AN25" i="2"/>
  <c r="AN27" i="2"/>
  <c r="AJ26" i="2"/>
  <c r="AJ28" i="2"/>
  <c r="AJ27" i="2"/>
  <c r="AJ25" i="2"/>
  <c r="BD70" i="2"/>
  <c r="BD72" i="2"/>
  <c r="BD74" i="2"/>
  <c r="BD76" i="2"/>
  <c r="BD71" i="2"/>
  <c r="BD69" i="2"/>
  <c r="BD73" i="2"/>
  <c r="AZ70" i="2"/>
  <c r="AZ72" i="2"/>
  <c r="AZ74" i="2"/>
  <c r="AZ76" i="2"/>
  <c r="AZ69" i="2"/>
  <c r="AZ73" i="2"/>
  <c r="AZ71" i="2"/>
  <c r="AZ75" i="2"/>
  <c r="AR70" i="2"/>
  <c r="AR72" i="2"/>
  <c r="AR74" i="2"/>
  <c r="AR76" i="2"/>
  <c r="AR69" i="2"/>
  <c r="AR73" i="2"/>
  <c r="AR75" i="2"/>
  <c r="AR71" i="2"/>
  <c r="AJ70" i="2"/>
  <c r="AJ72" i="2"/>
  <c r="AJ74" i="2"/>
  <c r="AJ76" i="2"/>
  <c r="AJ69" i="2"/>
  <c r="AJ73" i="2"/>
  <c r="AJ71" i="2"/>
  <c r="AJ75" i="2"/>
  <c r="AZ80" i="2"/>
  <c r="AZ82" i="2"/>
  <c r="AZ84" i="2"/>
  <c r="AZ86" i="2"/>
  <c r="AZ79" i="2"/>
  <c r="AZ83" i="2"/>
  <c r="AZ81" i="2"/>
  <c r="AZ85" i="2"/>
  <c r="AR80" i="2"/>
  <c r="AR82" i="2"/>
  <c r="AR84" i="2"/>
  <c r="AR86" i="2"/>
  <c r="AR79" i="2"/>
  <c r="AR83" i="2"/>
  <c r="AR85" i="2"/>
  <c r="AR81" i="2"/>
  <c r="AJ80" i="2"/>
  <c r="AJ82" i="2"/>
  <c r="AJ84" i="2"/>
  <c r="AJ86" i="2"/>
  <c r="AJ79" i="2"/>
  <c r="AJ83" i="2"/>
  <c r="AJ81" i="2"/>
  <c r="AJ85" i="2"/>
  <c r="AV90" i="2"/>
  <c r="AV92" i="2"/>
  <c r="AV94" i="2"/>
  <c r="AV96" i="2"/>
  <c r="AV91" i="2"/>
  <c r="AV95" i="2"/>
  <c r="AV93" i="2"/>
  <c r="AV89" i="2"/>
  <c r="AN90" i="2"/>
  <c r="AN92" i="2"/>
  <c r="AN94" i="2"/>
  <c r="AN96" i="2"/>
  <c r="AN91" i="2"/>
  <c r="AN95" i="2"/>
  <c r="AN89" i="2"/>
  <c r="AN93" i="2"/>
  <c r="BD100" i="2"/>
  <c r="BD102" i="2"/>
  <c r="BD104" i="2"/>
  <c r="BD106" i="2"/>
  <c r="BD101" i="2"/>
  <c r="BD105" i="2"/>
  <c r="BD99" i="2"/>
  <c r="BD103" i="2"/>
  <c r="AV100" i="2"/>
  <c r="AV102" i="2"/>
  <c r="AV104" i="2"/>
  <c r="AV106" i="2"/>
  <c r="AV101" i="2"/>
  <c r="AV105" i="2"/>
  <c r="AV103" i="2"/>
  <c r="AV99" i="2"/>
  <c r="AN100" i="2"/>
  <c r="AN102" i="2"/>
  <c r="AN104" i="2"/>
  <c r="AN106" i="2"/>
  <c r="AN101" i="2"/>
  <c r="AN105" i="2"/>
  <c r="AN99" i="2"/>
  <c r="AN103" i="2"/>
  <c r="BD112" i="2"/>
  <c r="BD115" i="2"/>
  <c r="BD117" i="2"/>
  <c r="BD119" i="2"/>
  <c r="BD121" i="2"/>
  <c r="BD114" i="2"/>
  <c r="BD118" i="2"/>
  <c r="BD120" i="2"/>
  <c r="BD113" i="2"/>
  <c r="BD116" i="2"/>
  <c r="AV112" i="2"/>
  <c r="AV114" i="2"/>
  <c r="AV113" i="2"/>
  <c r="AV115" i="2"/>
  <c r="AV117" i="2"/>
  <c r="AV119" i="2"/>
  <c r="AV121" i="2"/>
  <c r="AV118" i="2"/>
  <c r="AV116" i="2"/>
  <c r="AV120" i="2"/>
  <c r="AN112" i="2"/>
  <c r="AN114" i="2"/>
  <c r="AN115" i="2"/>
  <c r="AN117" i="2"/>
  <c r="AN119" i="2"/>
  <c r="AN121" i="2"/>
  <c r="AN113" i="2"/>
  <c r="AN118" i="2"/>
  <c r="AN120" i="2"/>
  <c r="AN116" i="2"/>
  <c r="BD125" i="2"/>
  <c r="BD127" i="2"/>
  <c r="BD129" i="2"/>
  <c r="BD131" i="2"/>
  <c r="BD133" i="2"/>
  <c r="BD124" i="2"/>
  <c r="BD128" i="2"/>
  <c r="BD132" i="2"/>
  <c r="BD130" i="2"/>
  <c r="BD126" i="2"/>
  <c r="AV125" i="2"/>
  <c r="AV127" i="2"/>
  <c r="AV129" i="2"/>
  <c r="AV131" i="2"/>
  <c r="AV133" i="2"/>
  <c r="AV124" i="2"/>
  <c r="AV128" i="2"/>
  <c r="AV132" i="2"/>
  <c r="AV126" i="2"/>
  <c r="AV130" i="2"/>
  <c r="AJ125" i="2"/>
  <c r="AJ127" i="2"/>
  <c r="AJ129" i="2"/>
  <c r="AJ131" i="2"/>
  <c r="AJ133" i="2"/>
  <c r="AJ126" i="2"/>
  <c r="AJ130" i="2"/>
  <c r="AJ124" i="2"/>
  <c r="AJ132" i="2"/>
  <c r="AJ128" i="2"/>
  <c r="AZ137" i="2"/>
  <c r="AZ139" i="2"/>
  <c r="AZ141" i="2"/>
  <c r="AZ145" i="2"/>
  <c r="AZ136" i="2"/>
  <c r="AZ140" i="2"/>
  <c r="AZ143" i="2"/>
  <c r="AZ142" i="2"/>
  <c r="AZ144" i="2"/>
  <c r="AZ138" i="2"/>
  <c r="AR137" i="2"/>
  <c r="AR139" i="2"/>
  <c r="AR141" i="2"/>
  <c r="AR145" i="2"/>
  <c r="AR136" i="2"/>
  <c r="AR140" i="2"/>
  <c r="AR138" i="2"/>
  <c r="AR144" i="2"/>
  <c r="AR142" i="2"/>
  <c r="AR143" i="2"/>
  <c r="AJ137" i="2"/>
  <c r="AJ139" i="2"/>
  <c r="AJ141" i="2"/>
  <c r="AJ145" i="2"/>
  <c r="AJ136" i="2"/>
  <c r="AJ140" i="2"/>
  <c r="AJ143" i="2"/>
  <c r="AJ142" i="2"/>
  <c r="AJ144" i="2"/>
  <c r="AJ138" i="2"/>
  <c r="AZ149" i="2"/>
  <c r="AZ151" i="2"/>
  <c r="AZ153" i="2"/>
  <c r="AZ155" i="2"/>
  <c r="AZ157" i="2"/>
  <c r="AZ150" i="2"/>
  <c r="AZ154" i="2"/>
  <c r="AZ148" i="2"/>
  <c r="AZ156" i="2"/>
  <c r="AZ152" i="2"/>
  <c r="AR149" i="2"/>
  <c r="AR151" i="2"/>
  <c r="AR153" i="2"/>
  <c r="AR155" i="2"/>
  <c r="AR157" i="2"/>
  <c r="AR150" i="2"/>
  <c r="AR154" i="2"/>
  <c r="AR152" i="2"/>
  <c r="AR148" i="2"/>
  <c r="AR156" i="2"/>
  <c r="AJ149" i="2"/>
  <c r="AJ151" i="2"/>
  <c r="AJ153" i="2"/>
  <c r="AJ155" i="2"/>
  <c r="AJ157" i="2"/>
  <c r="AJ150" i="2"/>
  <c r="AJ154" i="2"/>
  <c r="AJ148" i="2"/>
  <c r="AJ156" i="2"/>
  <c r="AJ152" i="2"/>
  <c r="AZ163" i="2"/>
  <c r="AZ165" i="2"/>
  <c r="AZ167" i="2"/>
  <c r="AZ169" i="2"/>
  <c r="AZ171" i="2"/>
  <c r="AZ173" i="2"/>
  <c r="AZ166" i="2"/>
  <c r="AZ170" i="2"/>
  <c r="AZ174" i="2"/>
  <c r="AZ164" i="2"/>
  <c r="AZ172" i="2"/>
  <c r="AZ168" i="2"/>
  <c r="AN163" i="2"/>
  <c r="AN165" i="2"/>
  <c r="AN167" i="2"/>
  <c r="AN169" i="2"/>
  <c r="AN171" i="2"/>
  <c r="AN173" i="2"/>
  <c r="AN164" i="2"/>
  <c r="AN168" i="2"/>
  <c r="AN172" i="2"/>
  <c r="AN170" i="2"/>
  <c r="AN174" i="2"/>
  <c r="AN166" i="2"/>
  <c r="BD177" i="2"/>
  <c r="BD179" i="2"/>
  <c r="BD181" i="2"/>
  <c r="BD183" i="2"/>
  <c r="BD185" i="2"/>
  <c r="BD187" i="2"/>
  <c r="BD178" i="2"/>
  <c r="BD182" i="2"/>
  <c r="BD186" i="2"/>
  <c r="BD180" i="2"/>
  <c r="BD188" i="2"/>
  <c r="BD184" i="2"/>
  <c r="AV177" i="2"/>
  <c r="AV179" i="2"/>
  <c r="AV181" i="2"/>
  <c r="AV183" i="2"/>
  <c r="AV185" i="2"/>
  <c r="AV187" i="2"/>
  <c r="AV178" i="2"/>
  <c r="AV182" i="2"/>
  <c r="AV186" i="2"/>
  <c r="AV184" i="2"/>
  <c r="AV188" i="2"/>
  <c r="AV180" i="2"/>
  <c r="AN177" i="2"/>
  <c r="AN179" i="2"/>
  <c r="AN181" i="2"/>
  <c r="AN183" i="2"/>
  <c r="AN185" i="2"/>
  <c r="AN187" i="2"/>
  <c r="AN178" i="2"/>
  <c r="AN182" i="2"/>
  <c r="AN186" i="2"/>
  <c r="AN180" i="2"/>
  <c r="AN188" i="2"/>
  <c r="AN184" i="2"/>
  <c r="AV191" i="2"/>
  <c r="AV193" i="2"/>
  <c r="AV195" i="2"/>
  <c r="AV197" i="2"/>
  <c r="AV199" i="2"/>
  <c r="AV201" i="2"/>
  <c r="AV192" i="2"/>
  <c r="AV196" i="2"/>
  <c r="AV200" i="2"/>
  <c r="AV194" i="2"/>
  <c r="AV202" i="2"/>
  <c r="AV198" i="2"/>
  <c r="AF28" i="2"/>
  <c r="AF27" i="2"/>
  <c r="AF26" i="2"/>
  <c r="AF25" i="2"/>
  <c r="AF118" i="2"/>
  <c r="AF114" i="2"/>
  <c r="AF121" i="2"/>
  <c r="AF117" i="2"/>
  <c r="AF113" i="2"/>
  <c r="AF119" i="2"/>
  <c r="AF116" i="2"/>
  <c r="AF120" i="2"/>
  <c r="AF115" i="2"/>
  <c r="AF112" i="2"/>
  <c r="AF10" i="2"/>
  <c r="AF9" i="2"/>
  <c r="AF7" i="2"/>
  <c r="AF8" i="2"/>
  <c r="AW7" i="2"/>
  <c r="AW9" i="2"/>
  <c r="AW8" i="2"/>
  <c r="AW10" i="2"/>
  <c r="AO7" i="2"/>
  <c r="AO9" i="2"/>
  <c r="AO8" i="2"/>
  <c r="AO10" i="2"/>
  <c r="AK7" i="2"/>
  <c r="AK9" i="2"/>
  <c r="AK10" i="2"/>
  <c r="AK8" i="2"/>
  <c r="BB13" i="2"/>
  <c r="BB15" i="2"/>
  <c r="BB14" i="2"/>
  <c r="BB16" i="2"/>
  <c r="AT13" i="2"/>
  <c r="AT15" i="2"/>
  <c r="AT14" i="2"/>
  <c r="AT16" i="2"/>
  <c r="AH13" i="2"/>
  <c r="AH15" i="2"/>
  <c r="AH16" i="2"/>
  <c r="AH14" i="2"/>
  <c r="AY20" i="2"/>
  <c r="AY22" i="2"/>
  <c r="AY19" i="2"/>
  <c r="AY21" i="2"/>
  <c r="AU20" i="2"/>
  <c r="AU22" i="2"/>
  <c r="AU21" i="2"/>
  <c r="AU19" i="2"/>
  <c r="AM20" i="2"/>
  <c r="AM22" i="2"/>
  <c r="AM21" i="2"/>
  <c r="AM19" i="2"/>
  <c r="BC26" i="2"/>
  <c r="BC28" i="2"/>
  <c r="BC27" i="2"/>
  <c r="BC25" i="2"/>
  <c r="AU26" i="2"/>
  <c r="AU28" i="2"/>
  <c r="AU27" i="2"/>
  <c r="AU25" i="2"/>
  <c r="AI26" i="2"/>
  <c r="AI28" i="2"/>
  <c r="AI25" i="2"/>
  <c r="AI27" i="2"/>
  <c r="BC69" i="2"/>
  <c r="BC71" i="2"/>
  <c r="BC73" i="2"/>
  <c r="BC75" i="2"/>
  <c r="BC70" i="2"/>
  <c r="BC74" i="2"/>
  <c r="BC76" i="2"/>
  <c r="BC72" i="2"/>
  <c r="AU69" i="2"/>
  <c r="AU71" i="2"/>
  <c r="AU73" i="2"/>
  <c r="AU75" i="2"/>
  <c r="AU70" i="2"/>
  <c r="AU74" i="2"/>
  <c r="AU72" i="2"/>
  <c r="AU76" i="2"/>
  <c r="AM69" i="2"/>
  <c r="AM71" i="2"/>
  <c r="AM73" i="2"/>
  <c r="AM75" i="2"/>
  <c r="AM70" i="2"/>
  <c r="AM74" i="2"/>
  <c r="AM76" i="2"/>
  <c r="AM72" i="2"/>
  <c r="BC79" i="2"/>
  <c r="BC81" i="2"/>
  <c r="BC83" i="2"/>
  <c r="BC85" i="2"/>
  <c r="BC80" i="2"/>
  <c r="BC84" i="2"/>
  <c r="BC86" i="2"/>
  <c r="BC82" i="2"/>
  <c r="AU79" i="2"/>
  <c r="AU81" i="2"/>
  <c r="AU83" i="2"/>
  <c r="AU85" i="2"/>
  <c r="AU80" i="2"/>
  <c r="AU84" i="2"/>
  <c r="AU82" i="2"/>
  <c r="AU86" i="2"/>
  <c r="AM79" i="2"/>
  <c r="AM81" i="2"/>
  <c r="AM83" i="2"/>
  <c r="AM85" i="2"/>
  <c r="AM80" i="2"/>
  <c r="AM84" i="2"/>
  <c r="AM86" i="2"/>
  <c r="AM82" i="2"/>
  <c r="AY89" i="2"/>
  <c r="AY91" i="2"/>
  <c r="AY93" i="2"/>
  <c r="AY95" i="2"/>
  <c r="AY92" i="2"/>
  <c r="AY96" i="2"/>
  <c r="AY90" i="2"/>
  <c r="AY94" i="2"/>
  <c r="AQ89" i="2"/>
  <c r="AQ91" i="2"/>
  <c r="AQ93" i="2"/>
  <c r="AQ95" i="2"/>
  <c r="AQ92" i="2"/>
  <c r="AQ96" i="2"/>
  <c r="AQ94" i="2"/>
  <c r="AQ90" i="2"/>
  <c r="AI89" i="2"/>
  <c r="AI91" i="2"/>
  <c r="AI95" i="2"/>
  <c r="AI92" i="2"/>
  <c r="AI96" i="2"/>
  <c r="AI90" i="2"/>
  <c r="AI94" i="2"/>
  <c r="AY99" i="2"/>
  <c r="AY101" i="2"/>
  <c r="AY103" i="2"/>
  <c r="AY105" i="2"/>
  <c r="AY102" i="2"/>
  <c r="AY106" i="2"/>
  <c r="AY100" i="2"/>
  <c r="AY104" i="2"/>
  <c r="AU99" i="2"/>
  <c r="AU101" i="2"/>
  <c r="AU103" i="2"/>
  <c r="AU105" i="2"/>
  <c r="AU100" i="2"/>
  <c r="AU104" i="2"/>
  <c r="AU102" i="2"/>
  <c r="AU106" i="2"/>
  <c r="AM99" i="2"/>
  <c r="AM101" i="2"/>
  <c r="AM103" i="2"/>
  <c r="AM105" i="2"/>
  <c r="AM100" i="2"/>
  <c r="AM104" i="2"/>
  <c r="AM106" i="2"/>
  <c r="AM102" i="2"/>
  <c r="AY115" i="2"/>
  <c r="AY117" i="2"/>
  <c r="AY119" i="2"/>
  <c r="AY121" i="2"/>
  <c r="AY113" i="2"/>
  <c r="AY116" i="2"/>
  <c r="AY120" i="2"/>
  <c r="AY118" i="2"/>
  <c r="AY112" i="2"/>
  <c r="AY114" i="2"/>
  <c r="AQ113" i="2"/>
  <c r="AQ114" i="2"/>
  <c r="AQ115" i="2"/>
  <c r="AQ117" i="2"/>
  <c r="AQ119" i="2"/>
  <c r="AQ121" i="2"/>
  <c r="AQ112" i="2"/>
  <c r="AQ116" i="2"/>
  <c r="AQ120" i="2"/>
  <c r="AQ118" i="2"/>
  <c r="AM115" i="2"/>
  <c r="AM117" i="2"/>
  <c r="AM119" i="2"/>
  <c r="AM121" i="2"/>
  <c r="AM113" i="2"/>
  <c r="AM114" i="2"/>
  <c r="AM118" i="2"/>
  <c r="AM116" i="2"/>
  <c r="AM112" i="2"/>
  <c r="AM120" i="2"/>
  <c r="BC125" i="2"/>
  <c r="BC127" i="2"/>
  <c r="BC129" i="2"/>
  <c r="BC131" i="2"/>
  <c r="BC133" i="2"/>
  <c r="BC124" i="2"/>
  <c r="BC128" i="2"/>
  <c r="BC132" i="2"/>
  <c r="BC126" i="2"/>
  <c r="BC130" i="2"/>
  <c r="AU125" i="2"/>
  <c r="AU127" i="2"/>
  <c r="AU129" i="2"/>
  <c r="AU131" i="2"/>
  <c r="AU133" i="2"/>
  <c r="AU124" i="2"/>
  <c r="AU128" i="2"/>
  <c r="AU132" i="2"/>
  <c r="AU130" i="2"/>
  <c r="AU126" i="2"/>
  <c r="AM125" i="2"/>
  <c r="AM127" i="2"/>
  <c r="AM129" i="2"/>
  <c r="AM131" i="2"/>
  <c r="AM133" i="2"/>
  <c r="AM124" i="2"/>
  <c r="AM128" i="2"/>
  <c r="AM132" i="2"/>
  <c r="AM126" i="2"/>
  <c r="AM130" i="2"/>
  <c r="BC137" i="2"/>
  <c r="BC139" i="2"/>
  <c r="BC141" i="2"/>
  <c r="BC143" i="2"/>
  <c r="BC138" i="2"/>
  <c r="BC142" i="2"/>
  <c r="BC144" i="2"/>
  <c r="BC145" i="2"/>
  <c r="BC136" i="2"/>
  <c r="BC140" i="2"/>
  <c r="AU137" i="2"/>
  <c r="AU139" i="2"/>
  <c r="AU141" i="2"/>
  <c r="AU143" i="2"/>
  <c r="AU138" i="2"/>
  <c r="AU142" i="2"/>
  <c r="AU144" i="2"/>
  <c r="AU145" i="2"/>
  <c r="AU140" i="2"/>
  <c r="AU136" i="2"/>
  <c r="AI137" i="2"/>
  <c r="AI139" i="2"/>
  <c r="AI141" i="2"/>
  <c r="AI143" i="2"/>
  <c r="AI136" i="2"/>
  <c r="AI140" i="2"/>
  <c r="AI144" i="2"/>
  <c r="AI138" i="2"/>
  <c r="AI145" i="2"/>
  <c r="AI142" i="2"/>
  <c r="BC148" i="2"/>
  <c r="BC150" i="2"/>
  <c r="BC152" i="2"/>
  <c r="BC154" i="2"/>
  <c r="BC156" i="2"/>
  <c r="BC151" i="2"/>
  <c r="BC155" i="2"/>
  <c r="BC153" i="2"/>
  <c r="BC149" i="2"/>
  <c r="BC157" i="2"/>
  <c r="AU148" i="2"/>
  <c r="AU150" i="2"/>
  <c r="AU152" i="2"/>
  <c r="AU154" i="2"/>
  <c r="AU156" i="2"/>
  <c r="AU151" i="2"/>
  <c r="AU155" i="2"/>
  <c r="AU149" i="2"/>
  <c r="AU157" i="2"/>
  <c r="AU153" i="2"/>
  <c r="AM148" i="2"/>
  <c r="AM150" i="2"/>
  <c r="AM152" i="2"/>
  <c r="AM154" i="2"/>
  <c r="AM156" i="2"/>
  <c r="AM151" i="2"/>
  <c r="AM155" i="2"/>
  <c r="AM153" i="2"/>
  <c r="AM149" i="2"/>
  <c r="AM157" i="2"/>
  <c r="BC164" i="2"/>
  <c r="BC166" i="2"/>
  <c r="BC168" i="2"/>
  <c r="BC170" i="2"/>
  <c r="BC172" i="2"/>
  <c r="BC174" i="2"/>
  <c r="BC163" i="2"/>
  <c r="BC167" i="2"/>
  <c r="BC171" i="2"/>
  <c r="BC169" i="2"/>
  <c r="BC173" i="2"/>
  <c r="BC165" i="2"/>
  <c r="AQ164" i="2"/>
  <c r="AQ166" i="2"/>
  <c r="AQ168" i="2"/>
  <c r="AQ170" i="2"/>
  <c r="AQ172" i="2"/>
  <c r="AQ174" i="2"/>
  <c r="AQ165" i="2"/>
  <c r="AQ169" i="2"/>
  <c r="AQ173" i="2"/>
  <c r="AQ167" i="2"/>
  <c r="AQ171" i="2"/>
  <c r="AQ163" i="2"/>
  <c r="AI164" i="2"/>
  <c r="AI166" i="2"/>
  <c r="AI168" i="2"/>
  <c r="AI170" i="2"/>
  <c r="AI172" i="2"/>
  <c r="AI174" i="2"/>
  <c r="AI165" i="2"/>
  <c r="AI169" i="2"/>
  <c r="AI173" i="2"/>
  <c r="AI163" i="2"/>
  <c r="AI171" i="2"/>
  <c r="AI167" i="2"/>
  <c r="AY178" i="2"/>
  <c r="AY180" i="2"/>
  <c r="AY182" i="2"/>
  <c r="AY184" i="2"/>
  <c r="AY186" i="2"/>
  <c r="AY188" i="2"/>
  <c r="AY179" i="2"/>
  <c r="AY183" i="2"/>
  <c r="AY187" i="2"/>
  <c r="AY181" i="2"/>
  <c r="AY185" i="2"/>
  <c r="AY177" i="2"/>
  <c r="AQ178" i="2"/>
  <c r="AQ180" i="2"/>
  <c r="AQ182" i="2"/>
  <c r="AQ184" i="2"/>
  <c r="AQ186" i="2"/>
  <c r="AQ188" i="2"/>
  <c r="AQ179" i="2"/>
  <c r="AQ183" i="2"/>
  <c r="AQ187" i="2"/>
  <c r="AQ177" i="2"/>
  <c r="AQ185" i="2"/>
  <c r="AQ181" i="2"/>
  <c r="AI178" i="2"/>
  <c r="AI180" i="2"/>
  <c r="AI182" i="2"/>
  <c r="AI184" i="2"/>
  <c r="AI186" i="2"/>
  <c r="AI188" i="2"/>
  <c r="AI179" i="2"/>
  <c r="AI183" i="2"/>
  <c r="AI187" i="2"/>
  <c r="AI181" i="2"/>
  <c r="AI177" i="2"/>
  <c r="AI185" i="2"/>
  <c r="AY192" i="2"/>
  <c r="AY194" i="2"/>
  <c r="AY196" i="2"/>
  <c r="AY198" i="2"/>
  <c r="AY200" i="2"/>
  <c r="AY202" i="2"/>
  <c r="AY193" i="2"/>
  <c r="AY197" i="2"/>
  <c r="AY201" i="2"/>
  <c r="AY191" i="2"/>
  <c r="AY199" i="2"/>
  <c r="AY195" i="2"/>
  <c r="AU192" i="2"/>
  <c r="AU194" i="2"/>
  <c r="AU196" i="2"/>
  <c r="AU198" i="2"/>
  <c r="AU200" i="2"/>
  <c r="AU202" i="2"/>
  <c r="AU191" i="2"/>
  <c r="AU195" i="2"/>
  <c r="AU199" i="2"/>
  <c r="AU193" i="2"/>
  <c r="AU201" i="2"/>
  <c r="AU197" i="2"/>
  <c r="AM192" i="2"/>
  <c r="AM194" i="2"/>
  <c r="AM196" i="2"/>
  <c r="AM198" i="2"/>
  <c r="AM200" i="2"/>
  <c r="AM202" i="2"/>
  <c r="AM191" i="2"/>
  <c r="AM195" i="2"/>
  <c r="AM199" i="2"/>
  <c r="AM197" i="2"/>
  <c r="AM201" i="2"/>
  <c r="AM193" i="2"/>
  <c r="AI192" i="2"/>
  <c r="AI194" i="2"/>
  <c r="AI196" i="2"/>
  <c r="AI198" i="2"/>
  <c r="AI200" i="2"/>
  <c r="AI202" i="2"/>
  <c r="AI193" i="2"/>
  <c r="AI197" i="2"/>
  <c r="AI201" i="2"/>
  <c r="AI191" i="2"/>
  <c r="AI199" i="2"/>
  <c r="AI195" i="2"/>
  <c r="BD205" i="2"/>
  <c r="BD207" i="2"/>
  <c r="BD209" i="2"/>
  <c r="BD211" i="2"/>
  <c r="BD213" i="2"/>
  <c r="BD215" i="2"/>
  <c r="BD206" i="2"/>
  <c r="BD210" i="2"/>
  <c r="BD214" i="2"/>
  <c r="BD208" i="2"/>
  <c r="BD216" i="2"/>
  <c r="BD212" i="2"/>
  <c r="AZ205" i="2"/>
  <c r="AZ207" i="2"/>
  <c r="AZ209" i="2"/>
  <c r="AZ211" i="2"/>
  <c r="AZ213" i="2"/>
  <c r="AZ215" i="2"/>
  <c r="AZ208" i="2"/>
  <c r="AZ212" i="2"/>
  <c r="AZ216" i="2"/>
  <c r="AZ210" i="2"/>
  <c r="AZ214" i="2"/>
  <c r="AZ206" i="2"/>
  <c r="AV205" i="2"/>
  <c r="AV207" i="2"/>
  <c r="AV209" i="2"/>
  <c r="AV211" i="2"/>
  <c r="AV213" i="2"/>
  <c r="AV215" i="2"/>
  <c r="AV206" i="2"/>
  <c r="AV210" i="2"/>
  <c r="AV214" i="2"/>
  <c r="AV212" i="2"/>
  <c r="AV208" i="2"/>
  <c r="AV216" i="2"/>
  <c r="AR205" i="2"/>
  <c r="AR207" i="2"/>
  <c r="AR209" i="2"/>
  <c r="AR211" i="2"/>
  <c r="AR213" i="2"/>
  <c r="AR215" i="2"/>
  <c r="AR208" i="2"/>
  <c r="AR212" i="2"/>
  <c r="AR216" i="2"/>
  <c r="AR206" i="2"/>
  <c r="AR214" i="2"/>
  <c r="AR210" i="2"/>
  <c r="AN205" i="2"/>
  <c r="AN207" i="2"/>
  <c r="AN209" i="2"/>
  <c r="AN211" i="2"/>
  <c r="AN213" i="2"/>
  <c r="AN215" i="2"/>
  <c r="AN206" i="2"/>
  <c r="AN210" i="2"/>
  <c r="AN214" i="2"/>
  <c r="AN208" i="2"/>
  <c r="AN216" i="2"/>
  <c r="AN212" i="2"/>
  <c r="AJ205" i="2"/>
  <c r="AJ207" i="2"/>
  <c r="AJ209" i="2"/>
  <c r="AJ211" i="2"/>
  <c r="AJ213" i="2"/>
  <c r="AJ215" i="2"/>
  <c r="AJ208" i="2"/>
  <c r="AJ212" i="2"/>
  <c r="AJ216" i="2"/>
  <c r="AJ210" i="2"/>
  <c r="AJ206" i="2"/>
  <c r="AJ214" i="2"/>
  <c r="AF132" i="2"/>
  <c r="AF128" i="2"/>
  <c r="AF124" i="2"/>
  <c r="AF131" i="2"/>
  <c r="AF127" i="2"/>
  <c r="AF129" i="2"/>
  <c r="AF126" i="2"/>
  <c r="AF133" i="2"/>
  <c r="AF130" i="2"/>
  <c r="AF125" i="2"/>
  <c r="BD8" i="2"/>
  <c r="BD10" i="2"/>
  <c r="BD7" i="2"/>
  <c r="BD9" i="2"/>
  <c r="AZ8" i="2"/>
  <c r="AZ10" i="2"/>
  <c r="AZ9" i="2"/>
  <c r="AZ7" i="2"/>
  <c r="AR8" i="2"/>
  <c r="AR10" i="2"/>
  <c r="AR9" i="2"/>
  <c r="AR7" i="2"/>
  <c r="AN8" i="2"/>
  <c r="AN10" i="2"/>
  <c r="AN7" i="2"/>
  <c r="AN9" i="2"/>
  <c r="AJ8" i="2"/>
  <c r="AJ10" i="2"/>
  <c r="AJ9" i="2"/>
  <c r="AJ7" i="2"/>
  <c r="AF16" i="2"/>
  <c r="AF15" i="2"/>
  <c r="AF14" i="2"/>
  <c r="AF13" i="2"/>
  <c r="BA13" i="2"/>
  <c r="BA15" i="2"/>
  <c r="BA16" i="2"/>
  <c r="BA14" i="2"/>
  <c r="AW13" i="2"/>
  <c r="AW15" i="2"/>
  <c r="AW14" i="2"/>
  <c r="AW16" i="2"/>
  <c r="AS13" i="2"/>
  <c r="AS15" i="2"/>
  <c r="AS16" i="2"/>
  <c r="AS14" i="2"/>
  <c r="AO13" i="2"/>
  <c r="AO15" i="2"/>
  <c r="AO14" i="2"/>
  <c r="AO16" i="2"/>
  <c r="AK13" i="2"/>
  <c r="AK15" i="2"/>
  <c r="AK16" i="2"/>
  <c r="AK14" i="2"/>
  <c r="AG13" i="2"/>
  <c r="AG15" i="2"/>
  <c r="AG14" i="2"/>
  <c r="AG16" i="2"/>
  <c r="BB19" i="2"/>
  <c r="BB21" i="2"/>
  <c r="BB20" i="2"/>
  <c r="BB22" i="2"/>
  <c r="AX19" i="2"/>
  <c r="AX21" i="2"/>
  <c r="AX22" i="2"/>
  <c r="AX20" i="2"/>
  <c r="AT19" i="2"/>
  <c r="AT21" i="2"/>
  <c r="AT20" i="2"/>
  <c r="AT22" i="2"/>
  <c r="AP19" i="2"/>
  <c r="AP21" i="2"/>
  <c r="AP22" i="2"/>
  <c r="AP20" i="2"/>
  <c r="AL19" i="2"/>
  <c r="AL21" i="2"/>
  <c r="AL20" i="2"/>
  <c r="AL22" i="2"/>
  <c r="AH19" i="2"/>
  <c r="AH21" i="2"/>
  <c r="AH22" i="2"/>
  <c r="AH20" i="2"/>
  <c r="BB25" i="2"/>
  <c r="BB27" i="2"/>
  <c r="BB26" i="2"/>
  <c r="BB28" i="2"/>
  <c r="AX25" i="2"/>
  <c r="AX27" i="2"/>
  <c r="AX28" i="2"/>
  <c r="AX26" i="2"/>
  <c r="AT25" i="2"/>
  <c r="AT27" i="2"/>
  <c r="AT26" i="2"/>
  <c r="AT28" i="2"/>
  <c r="AP25" i="2"/>
  <c r="AP27" i="2"/>
  <c r="AP28" i="2"/>
  <c r="AP26" i="2"/>
  <c r="AL25" i="2"/>
  <c r="AL27" i="2"/>
  <c r="AL26" i="2"/>
  <c r="AL28" i="2"/>
  <c r="AH25" i="2"/>
  <c r="AH27" i="2"/>
  <c r="AH28" i="2"/>
  <c r="AH26" i="2"/>
  <c r="BB69" i="2"/>
  <c r="BB71" i="2"/>
  <c r="BB73" i="2"/>
  <c r="BB75" i="2"/>
  <c r="BB72" i="2"/>
  <c r="BB76" i="2"/>
  <c r="BB74" i="2"/>
  <c r="BB70" i="2"/>
  <c r="AX69" i="2"/>
  <c r="AX71" i="2"/>
  <c r="AX73" i="2"/>
  <c r="AX75" i="2"/>
  <c r="AX70" i="2"/>
  <c r="AX74" i="2"/>
  <c r="AX76" i="2"/>
  <c r="AX72" i="2"/>
  <c r="AT69" i="2"/>
  <c r="AT71" i="2"/>
  <c r="AT73" i="2"/>
  <c r="AT75" i="2"/>
  <c r="AT72" i="2"/>
  <c r="AT76" i="2"/>
  <c r="AT70" i="2"/>
  <c r="AT74" i="2"/>
  <c r="AP69" i="2"/>
  <c r="AP71" i="2"/>
  <c r="AP73" i="2"/>
  <c r="AP75" i="2"/>
  <c r="AP70" i="2"/>
  <c r="AP74" i="2"/>
  <c r="AP72" i="2"/>
  <c r="AP76" i="2"/>
  <c r="AL69" i="2"/>
  <c r="AL71" i="2"/>
  <c r="AL73" i="2"/>
  <c r="AL75" i="2"/>
  <c r="AL72" i="2"/>
  <c r="AL76" i="2"/>
  <c r="AL74" i="2"/>
  <c r="AL70" i="2"/>
  <c r="AH69" i="2"/>
  <c r="AH71" i="2"/>
  <c r="AH73" i="2"/>
  <c r="AH75" i="2"/>
  <c r="AH70" i="2"/>
  <c r="AH74" i="2"/>
  <c r="AH76" i="2"/>
  <c r="AH72" i="2"/>
  <c r="BB79" i="2"/>
  <c r="BB81" i="2"/>
  <c r="BB83" i="2"/>
  <c r="BB85" i="2"/>
  <c r="BB82" i="2"/>
  <c r="BB86" i="2"/>
  <c r="BB84" i="2"/>
  <c r="BB80" i="2"/>
  <c r="AX79" i="2"/>
  <c r="AX81" i="2"/>
  <c r="AX83" i="2"/>
  <c r="AX85" i="2"/>
  <c r="AX80" i="2"/>
  <c r="AX84" i="2"/>
  <c r="AX86" i="2"/>
  <c r="AX82" i="2"/>
  <c r="AT79" i="2"/>
  <c r="AT81" i="2"/>
  <c r="AT83" i="2"/>
  <c r="AT85" i="2"/>
  <c r="AT82" i="2"/>
  <c r="AT86" i="2"/>
  <c r="AT80" i="2"/>
  <c r="AT84" i="2"/>
  <c r="AP79" i="2"/>
  <c r="AP81" i="2"/>
  <c r="AP83" i="2"/>
  <c r="AP85" i="2"/>
  <c r="AP80" i="2"/>
  <c r="AP84" i="2"/>
  <c r="AP82" i="2"/>
  <c r="AP86" i="2"/>
  <c r="AL79" i="2"/>
  <c r="AL81" i="2"/>
  <c r="AL83" i="2"/>
  <c r="AL85" i="2"/>
  <c r="AL82" i="2"/>
  <c r="AL86" i="2"/>
  <c r="AL84" i="2"/>
  <c r="AL80" i="2"/>
  <c r="AH79" i="2"/>
  <c r="AH81" i="2"/>
  <c r="AH83" i="2"/>
  <c r="AH85" i="2"/>
  <c r="AH80" i="2"/>
  <c r="AH84" i="2"/>
  <c r="AH86" i="2"/>
  <c r="AH82" i="2"/>
  <c r="BB89" i="2"/>
  <c r="BB91" i="2"/>
  <c r="BB93" i="2"/>
  <c r="BB95" i="2"/>
  <c r="BB92" i="2"/>
  <c r="BB96" i="2"/>
  <c r="BB94" i="2"/>
  <c r="BB90" i="2"/>
  <c r="AX89" i="2"/>
  <c r="AX91" i="2"/>
  <c r="AX93" i="2"/>
  <c r="AX95" i="2"/>
  <c r="AX90" i="2"/>
  <c r="AX94" i="2"/>
  <c r="AX96" i="2"/>
  <c r="AX92" i="2"/>
  <c r="AT89" i="2"/>
  <c r="AT91" i="2"/>
  <c r="AT93" i="2"/>
  <c r="AT95" i="2"/>
  <c r="AT92" i="2"/>
  <c r="AT96" i="2"/>
  <c r="AT90" i="2"/>
  <c r="AT94" i="2"/>
  <c r="AP89" i="2"/>
  <c r="AP91" i="2"/>
  <c r="AP93" i="2"/>
  <c r="AP95" i="2"/>
  <c r="AP90" i="2"/>
  <c r="AP94" i="2"/>
  <c r="AP92" i="2"/>
  <c r="AP96" i="2"/>
  <c r="AL89" i="2"/>
  <c r="AL91" i="2"/>
  <c r="AL93" i="2"/>
  <c r="AL95" i="2"/>
  <c r="AL92" i="2"/>
  <c r="AL96" i="2"/>
  <c r="AL94" i="2"/>
  <c r="AL90" i="2"/>
  <c r="AH89" i="2"/>
  <c r="AH91" i="2"/>
  <c r="AH93" i="2"/>
  <c r="AH95" i="2"/>
  <c r="AH90" i="2"/>
  <c r="AH94" i="2"/>
  <c r="AH96" i="2"/>
  <c r="AH92" i="2"/>
  <c r="BB99" i="2"/>
  <c r="BB101" i="2"/>
  <c r="BB103" i="2"/>
  <c r="BB105" i="2"/>
  <c r="BB102" i="2"/>
  <c r="BB106" i="2"/>
  <c r="BB104" i="2"/>
  <c r="BB100" i="2"/>
  <c r="AX99" i="2"/>
  <c r="AX101" i="2"/>
  <c r="AX103" i="2"/>
  <c r="AX105" i="2"/>
  <c r="AX100" i="2"/>
  <c r="AX104" i="2"/>
  <c r="AX106" i="2"/>
  <c r="AX102" i="2"/>
  <c r="AT99" i="2"/>
  <c r="AT101" i="2"/>
  <c r="AT103" i="2"/>
  <c r="AT105" i="2"/>
  <c r="AT102" i="2"/>
  <c r="AT106" i="2"/>
  <c r="AT100" i="2"/>
  <c r="AT104" i="2"/>
  <c r="AP99" i="2"/>
  <c r="AP101" i="2"/>
  <c r="AP103" i="2"/>
  <c r="AP105" i="2"/>
  <c r="AP100" i="2"/>
  <c r="AP104" i="2"/>
  <c r="AP102" i="2"/>
  <c r="AP106" i="2"/>
  <c r="AL99" i="2"/>
  <c r="AL101" i="2"/>
  <c r="AL103" i="2"/>
  <c r="AL105" i="2"/>
  <c r="AL102" i="2"/>
  <c r="AL106" i="2"/>
  <c r="AL104" i="2"/>
  <c r="AL100" i="2"/>
  <c r="AH99" i="2"/>
  <c r="AH101" i="2"/>
  <c r="AH103" i="2"/>
  <c r="AH105" i="2"/>
  <c r="AH100" i="2"/>
  <c r="AH104" i="2"/>
  <c r="AH106" i="2"/>
  <c r="AH102" i="2"/>
  <c r="BB113" i="2"/>
  <c r="BB112" i="2"/>
  <c r="BB114" i="2"/>
  <c r="BB116" i="2"/>
  <c r="BB118" i="2"/>
  <c r="BB120" i="2"/>
  <c r="BB115" i="2"/>
  <c r="BB119" i="2"/>
  <c r="BB117" i="2"/>
  <c r="BB121" i="2"/>
  <c r="AX113" i="2"/>
  <c r="AX114" i="2"/>
  <c r="AX116" i="2"/>
  <c r="AX118" i="2"/>
  <c r="AX120" i="2"/>
  <c r="AX117" i="2"/>
  <c r="AX121" i="2"/>
  <c r="AX119" i="2"/>
  <c r="AX112" i="2"/>
  <c r="AX115" i="2"/>
  <c r="AT113" i="2"/>
  <c r="AT116" i="2"/>
  <c r="AT118" i="2"/>
  <c r="AT120" i="2"/>
  <c r="AT114" i="2"/>
  <c r="AT112" i="2"/>
  <c r="AT115" i="2"/>
  <c r="AT119" i="2"/>
  <c r="AT121" i="2"/>
  <c r="AT117" i="2"/>
  <c r="AP113" i="2"/>
  <c r="AP112" i="2"/>
  <c r="AP116" i="2"/>
  <c r="AP118" i="2"/>
  <c r="AP120" i="2"/>
  <c r="AP117" i="2"/>
  <c r="AP121" i="2"/>
  <c r="AP115" i="2"/>
  <c r="AP114" i="2"/>
  <c r="AP119" i="2"/>
  <c r="AL113" i="2"/>
  <c r="AL114" i="2"/>
  <c r="AL112" i="2"/>
  <c r="AL116" i="2"/>
  <c r="AL118" i="2"/>
  <c r="AL120" i="2"/>
  <c r="AL115" i="2"/>
  <c r="AL119" i="2"/>
  <c r="AL117" i="2"/>
  <c r="AL121" i="2"/>
  <c r="AH113" i="2"/>
  <c r="AH114" i="2"/>
  <c r="AH116" i="2"/>
  <c r="AH118" i="2"/>
  <c r="AH120" i="2"/>
  <c r="AH112" i="2"/>
  <c r="AH117" i="2"/>
  <c r="AH121" i="2"/>
  <c r="AH119" i="2"/>
  <c r="AH115" i="2"/>
  <c r="BB124" i="2"/>
  <c r="BB126" i="2"/>
  <c r="BB128" i="2"/>
  <c r="BB130" i="2"/>
  <c r="BB132" i="2"/>
  <c r="BB125" i="2"/>
  <c r="BB129" i="2"/>
  <c r="BB133" i="2"/>
  <c r="BB127" i="2"/>
  <c r="BB131" i="2"/>
  <c r="AX124" i="2"/>
  <c r="AX126" i="2"/>
  <c r="AX128" i="2"/>
  <c r="AX130" i="2"/>
  <c r="AX132" i="2"/>
  <c r="AX127" i="2"/>
  <c r="AX131" i="2"/>
  <c r="AX129" i="2"/>
  <c r="AX133" i="2"/>
  <c r="AX125" i="2"/>
  <c r="AT124" i="2"/>
  <c r="AT126" i="2"/>
  <c r="AT128" i="2"/>
  <c r="AT130" i="2"/>
  <c r="AT132" i="2"/>
  <c r="AT125" i="2"/>
  <c r="AT129" i="2"/>
  <c r="AT133" i="2"/>
  <c r="AT131" i="2"/>
  <c r="AT127" i="2"/>
  <c r="AP124" i="2"/>
  <c r="AP126" i="2"/>
  <c r="AP128" i="2"/>
  <c r="AP130" i="2"/>
  <c r="AP132" i="2"/>
  <c r="AP127" i="2"/>
  <c r="AP131" i="2"/>
  <c r="AP125" i="2"/>
  <c r="AP133" i="2"/>
  <c r="AP129" i="2"/>
  <c r="AL124" i="2"/>
  <c r="AL126" i="2"/>
  <c r="AL128" i="2"/>
  <c r="AL130" i="2"/>
  <c r="AL132" i="2"/>
  <c r="AL125" i="2"/>
  <c r="AL129" i="2"/>
  <c r="AL133" i="2"/>
  <c r="AL127" i="2"/>
  <c r="AL131" i="2"/>
  <c r="AH124" i="2"/>
  <c r="AH126" i="2"/>
  <c r="AH128" i="2"/>
  <c r="AH130" i="2"/>
  <c r="AH132" i="2"/>
  <c r="AH127" i="2"/>
  <c r="AH131" i="2"/>
  <c r="AH129" i="2"/>
  <c r="AH125" i="2"/>
  <c r="AH133" i="2"/>
  <c r="BB136" i="2"/>
  <c r="BB138" i="2"/>
  <c r="BB140" i="2"/>
  <c r="BB142" i="2"/>
  <c r="BB144" i="2"/>
  <c r="BB139" i="2"/>
  <c r="BB137" i="2"/>
  <c r="BB141" i="2"/>
  <c r="BB143" i="2"/>
  <c r="BB145" i="2"/>
  <c r="AX136" i="2"/>
  <c r="AX138" i="2"/>
  <c r="AX140" i="2"/>
  <c r="AX142" i="2"/>
  <c r="AX143" i="2"/>
  <c r="AX144" i="2"/>
  <c r="AX137" i="2"/>
  <c r="AX141" i="2"/>
  <c r="AX139" i="2"/>
  <c r="AX145" i="2"/>
  <c r="AT136" i="2"/>
  <c r="AT138" i="2"/>
  <c r="AT140" i="2"/>
  <c r="AT142" i="2"/>
  <c r="AT144" i="2"/>
  <c r="AT139" i="2"/>
  <c r="AT143" i="2"/>
  <c r="AT141" i="2"/>
  <c r="AT145" i="2"/>
  <c r="AT137" i="2"/>
  <c r="AP136" i="2"/>
  <c r="AP138" i="2"/>
  <c r="AP140" i="2"/>
  <c r="AP142" i="2"/>
  <c r="AP144" i="2"/>
  <c r="AP137" i="2"/>
  <c r="AP141" i="2"/>
  <c r="AP143" i="2"/>
  <c r="AP145" i="2"/>
  <c r="AP139" i="2"/>
  <c r="AL136" i="2"/>
  <c r="AL138" i="2"/>
  <c r="AL140" i="2"/>
  <c r="AL142" i="2"/>
  <c r="AL144" i="2"/>
  <c r="AL139" i="2"/>
  <c r="AL137" i="2"/>
  <c r="AL143" i="2"/>
  <c r="AL145" i="2"/>
  <c r="AL141" i="2"/>
  <c r="AH136" i="2"/>
  <c r="AH138" i="2"/>
  <c r="AH140" i="2"/>
  <c r="AH142" i="2"/>
  <c r="AH143" i="2"/>
  <c r="AH144" i="2"/>
  <c r="AH137" i="2"/>
  <c r="AH141" i="2"/>
  <c r="AH139" i="2"/>
  <c r="AH145" i="2"/>
  <c r="BB148" i="2"/>
  <c r="BB150" i="2"/>
  <c r="BB152" i="2"/>
  <c r="BB154" i="2"/>
  <c r="BB156" i="2"/>
  <c r="BB149" i="2"/>
  <c r="BB153" i="2"/>
  <c r="BB157" i="2"/>
  <c r="BB151" i="2"/>
  <c r="BB155" i="2"/>
  <c r="AX148" i="2"/>
  <c r="AX150" i="2"/>
  <c r="AX152" i="2"/>
  <c r="AX154" i="2"/>
  <c r="AX156" i="2"/>
  <c r="AX151" i="2"/>
  <c r="AX155" i="2"/>
  <c r="AX153" i="2"/>
  <c r="AX149" i="2"/>
  <c r="AX157" i="2"/>
  <c r="AT148" i="2"/>
  <c r="AT150" i="2"/>
  <c r="AT152" i="2"/>
  <c r="AT154" i="2"/>
  <c r="AT156" i="2"/>
  <c r="AT149" i="2"/>
  <c r="AT153" i="2"/>
  <c r="AT157" i="2"/>
  <c r="AT155" i="2"/>
  <c r="AT151" i="2"/>
  <c r="AP148" i="2"/>
  <c r="AP150" i="2"/>
  <c r="AP152" i="2"/>
  <c r="AP154" i="2"/>
  <c r="AP156" i="2"/>
  <c r="AP151" i="2"/>
  <c r="AP155" i="2"/>
  <c r="AP149" i="2"/>
  <c r="AP157" i="2"/>
  <c r="AP153" i="2"/>
  <c r="AL148" i="2"/>
  <c r="AL150" i="2"/>
  <c r="AL152" i="2"/>
  <c r="AL154" i="2"/>
  <c r="AL156" i="2"/>
  <c r="AL149" i="2"/>
  <c r="AL153" i="2"/>
  <c r="AL157" i="2"/>
  <c r="AL151" i="2"/>
  <c r="AL155" i="2"/>
  <c r="AH148" i="2"/>
  <c r="AH150" i="2"/>
  <c r="AH152" i="2"/>
  <c r="AH154" i="2"/>
  <c r="AH156" i="2"/>
  <c r="AH151" i="2"/>
  <c r="AH155" i="2"/>
  <c r="AH153" i="2"/>
  <c r="AH149" i="2"/>
  <c r="AH157" i="2"/>
  <c r="BB164" i="2"/>
  <c r="BB166" i="2"/>
  <c r="BB168" i="2"/>
  <c r="BB170" i="2"/>
  <c r="BB172" i="2"/>
  <c r="BB174" i="2"/>
  <c r="BB165" i="2"/>
  <c r="BB169" i="2"/>
  <c r="BB173" i="2"/>
  <c r="BB167" i="2"/>
  <c r="BB171" i="2"/>
  <c r="BB163" i="2"/>
  <c r="AX164" i="2"/>
  <c r="AX166" i="2"/>
  <c r="AX168" i="2"/>
  <c r="AX170" i="2"/>
  <c r="AX172" i="2"/>
  <c r="AX174" i="2"/>
  <c r="AX163" i="2"/>
  <c r="AX167" i="2"/>
  <c r="AX171" i="2"/>
  <c r="AX169" i="2"/>
  <c r="AX165" i="2"/>
  <c r="AX173" i="2"/>
  <c r="AT164" i="2"/>
  <c r="AT166" i="2"/>
  <c r="AT168" i="2"/>
  <c r="AT170" i="2"/>
  <c r="AT172" i="2"/>
  <c r="AT174" i="2"/>
  <c r="AT165" i="2"/>
  <c r="AT169" i="2"/>
  <c r="AT173" i="2"/>
  <c r="AT163" i="2"/>
  <c r="AT171" i="2"/>
  <c r="AT167" i="2"/>
  <c r="AP164" i="2"/>
  <c r="AP166" i="2"/>
  <c r="AP168" i="2"/>
  <c r="AP170" i="2"/>
  <c r="AP172" i="2"/>
  <c r="AP174" i="2"/>
  <c r="AP163" i="2"/>
  <c r="AP167" i="2"/>
  <c r="AP171" i="2"/>
  <c r="AP165" i="2"/>
  <c r="AP173" i="2"/>
  <c r="AP169" i="2"/>
  <c r="AL164" i="2"/>
  <c r="AL166" i="2"/>
  <c r="AL168" i="2"/>
  <c r="AL170" i="2"/>
  <c r="AL172" i="2"/>
  <c r="AL174" i="2"/>
  <c r="AL165" i="2"/>
  <c r="AL169" i="2"/>
  <c r="AL173" i="2"/>
  <c r="AL167" i="2"/>
  <c r="AL163" i="2"/>
  <c r="AL171" i="2"/>
  <c r="AH164" i="2"/>
  <c r="AH166" i="2"/>
  <c r="AH168" i="2"/>
  <c r="AH170" i="2"/>
  <c r="AH172" i="2"/>
  <c r="AH174" i="2"/>
  <c r="AH163" i="2"/>
  <c r="AH167" i="2"/>
  <c r="AH171" i="2"/>
  <c r="AH169" i="2"/>
  <c r="AH173" i="2"/>
  <c r="AH165" i="2"/>
  <c r="BB178" i="2"/>
  <c r="BB180" i="2"/>
  <c r="BB182" i="2"/>
  <c r="BB184" i="2"/>
  <c r="BB186" i="2"/>
  <c r="BB188" i="2"/>
  <c r="BB179" i="2"/>
  <c r="BB183" i="2"/>
  <c r="BB187" i="2"/>
  <c r="BB177" i="2"/>
  <c r="BB185" i="2"/>
  <c r="BB181" i="2"/>
  <c r="AX178" i="2"/>
  <c r="AX180" i="2"/>
  <c r="AX182" i="2"/>
  <c r="AX184" i="2"/>
  <c r="AX186" i="2"/>
  <c r="AX188" i="2"/>
  <c r="AX177" i="2"/>
  <c r="AX181" i="2"/>
  <c r="AX185" i="2"/>
  <c r="AX179" i="2"/>
  <c r="AX187" i="2"/>
  <c r="AX183" i="2"/>
  <c r="AT178" i="2"/>
  <c r="AT180" i="2"/>
  <c r="AT182" i="2"/>
  <c r="AT184" i="2"/>
  <c r="AT186" i="2"/>
  <c r="AT188" i="2"/>
  <c r="AT179" i="2"/>
  <c r="AT183" i="2"/>
  <c r="AT187" i="2"/>
  <c r="AT181" i="2"/>
  <c r="AT177" i="2"/>
  <c r="AT185" i="2"/>
  <c r="AP178" i="2"/>
  <c r="AP180" i="2"/>
  <c r="AP182" i="2"/>
  <c r="AP184" i="2"/>
  <c r="AP186" i="2"/>
  <c r="AP188" i="2"/>
  <c r="AP177" i="2"/>
  <c r="AP181" i="2"/>
  <c r="AP185" i="2"/>
  <c r="AP183" i="2"/>
  <c r="AP187" i="2"/>
  <c r="AP179" i="2"/>
  <c r="AL178" i="2"/>
  <c r="AL180" i="2"/>
  <c r="AL182" i="2"/>
  <c r="AL184" i="2"/>
  <c r="AL186" i="2"/>
  <c r="AL188" i="2"/>
  <c r="AL179" i="2"/>
  <c r="AL183" i="2"/>
  <c r="AL187" i="2"/>
  <c r="AL177" i="2"/>
  <c r="AL185" i="2"/>
  <c r="AL181" i="2"/>
  <c r="AH178" i="2"/>
  <c r="AH180" i="2"/>
  <c r="AH182" i="2"/>
  <c r="AH184" i="2"/>
  <c r="AH186" i="2"/>
  <c r="AH188" i="2"/>
  <c r="AH177" i="2"/>
  <c r="AH181" i="2"/>
  <c r="AH185" i="2"/>
  <c r="AH179" i="2"/>
  <c r="AH187" i="2"/>
  <c r="AH183" i="2"/>
  <c r="BB192" i="2"/>
  <c r="BB194" i="2"/>
  <c r="BB196" i="2"/>
  <c r="BB198" i="2"/>
  <c r="BB200" i="2"/>
  <c r="BB202" i="2"/>
  <c r="BB193" i="2"/>
  <c r="BB197" i="2"/>
  <c r="BB201" i="2"/>
  <c r="BB195" i="2"/>
  <c r="BB191" i="2"/>
  <c r="BB199" i="2"/>
  <c r="AX192" i="2"/>
  <c r="AX194" i="2"/>
  <c r="AX196" i="2"/>
  <c r="AX198" i="2"/>
  <c r="AX200" i="2"/>
  <c r="AX202" i="2"/>
  <c r="AX191" i="2"/>
  <c r="AX195" i="2"/>
  <c r="AX199" i="2"/>
  <c r="AX197" i="2"/>
  <c r="AX201" i="2"/>
  <c r="AX193" i="2"/>
  <c r="AT192" i="2"/>
  <c r="AT194" i="2"/>
  <c r="AT196" i="2"/>
  <c r="AT198" i="2"/>
  <c r="AT200" i="2"/>
  <c r="AT202" i="2"/>
  <c r="AT193" i="2"/>
  <c r="AT197" i="2"/>
  <c r="AT201" i="2"/>
  <c r="AT191" i="2"/>
  <c r="AT199" i="2"/>
  <c r="AT195" i="2"/>
  <c r="AP192" i="2"/>
  <c r="AP194" i="2"/>
  <c r="AP196" i="2"/>
  <c r="AP198" i="2"/>
  <c r="AP200" i="2"/>
  <c r="AP202" i="2"/>
  <c r="AP191" i="2"/>
  <c r="AP195" i="2"/>
  <c r="AP199" i="2"/>
  <c r="AP193" i="2"/>
  <c r="AP201" i="2"/>
  <c r="AP197" i="2"/>
  <c r="AL192" i="2"/>
  <c r="AL194" i="2"/>
  <c r="AL196" i="2"/>
  <c r="AL198" i="2"/>
  <c r="AL200" i="2"/>
  <c r="AL202" i="2"/>
  <c r="AL193" i="2"/>
  <c r="AL197" i="2"/>
  <c r="AL201" i="2"/>
  <c r="AL195" i="2"/>
  <c r="AL199" i="2"/>
  <c r="AL191" i="2"/>
  <c r="AH192" i="2"/>
  <c r="AH194" i="2"/>
  <c r="AH196" i="2"/>
  <c r="AH198" i="2"/>
  <c r="AH200" i="2"/>
  <c r="AH202" i="2"/>
  <c r="AH191" i="2"/>
  <c r="AH195" i="2"/>
  <c r="AH199" i="2"/>
  <c r="AH197" i="2"/>
  <c r="AH193" i="2"/>
  <c r="AH201" i="2"/>
  <c r="BC206" i="2"/>
  <c r="BC208" i="2"/>
  <c r="BC210" i="2"/>
  <c r="BC212" i="2"/>
  <c r="BC214" i="2"/>
  <c r="BC216" i="2"/>
  <c r="BC205" i="2"/>
  <c r="BC209" i="2"/>
  <c r="BC213" i="2"/>
  <c r="BC207" i="2"/>
  <c r="BC215" i="2"/>
  <c r="BC211" i="2"/>
  <c r="AY206" i="2"/>
  <c r="AY208" i="2"/>
  <c r="AY210" i="2"/>
  <c r="AY212" i="2"/>
  <c r="AY214" i="2"/>
  <c r="AY216" i="2"/>
  <c r="AY207" i="2"/>
  <c r="AY211" i="2"/>
  <c r="AY215" i="2"/>
  <c r="AY209" i="2"/>
  <c r="AY205" i="2"/>
  <c r="AY213" i="2"/>
  <c r="AU206" i="2"/>
  <c r="AU208" i="2"/>
  <c r="AU210" i="2"/>
  <c r="AU212" i="2"/>
  <c r="AU214" i="2"/>
  <c r="AU216" i="2"/>
  <c r="AU205" i="2"/>
  <c r="AU209" i="2"/>
  <c r="AU213" i="2"/>
  <c r="AU211" i="2"/>
  <c r="AU215" i="2"/>
  <c r="AU207" i="2"/>
  <c r="AQ206" i="2"/>
  <c r="AQ208" i="2"/>
  <c r="AQ210" i="2"/>
  <c r="AQ212" i="2"/>
  <c r="AQ214" i="2"/>
  <c r="AQ216" i="2"/>
  <c r="AQ207" i="2"/>
  <c r="AQ211" i="2"/>
  <c r="AQ215" i="2"/>
  <c r="AQ205" i="2"/>
  <c r="AQ213" i="2"/>
  <c r="AQ209" i="2"/>
  <c r="AM206" i="2"/>
  <c r="AM208" i="2"/>
  <c r="AM210" i="2"/>
  <c r="AM212" i="2"/>
  <c r="AM214" i="2"/>
  <c r="AM216" i="2"/>
  <c r="AM205" i="2"/>
  <c r="AM209" i="2"/>
  <c r="AM213" i="2"/>
  <c r="AM207" i="2"/>
  <c r="AM215" i="2"/>
  <c r="AM211" i="2"/>
  <c r="AI206" i="2"/>
  <c r="AI208" i="2"/>
  <c r="AI210" i="2"/>
  <c r="AI212" i="2"/>
  <c r="AI214" i="2"/>
  <c r="AI216" i="2"/>
  <c r="AI207" i="2"/>
  <c r="AI211" i="2"/>
  <c r="AI215" i="2"/>
  <c r="AI209" i="2"/>
  <c r="AI213" i="2"/>
  <c r="AI205" i="2"/>
  <c r="AF95" i="2"/>
  <c r="AF91" i="2"/>
  <c r="AF94" i="2"/>
  <c r="AF90" i="2"/>
  <c r="AF96" i="2"/>
  <c r="AF93" i="2"/>
  <c r="AF92" i="2"/>
  <c r="AF89" i="2"/>
  <c r="AF105" i="2"/>
  <c r="AF101" i="2"/>
  <c r="AF104" i="2"/>
  <c r="AF100" i="2"/>
  <c r="AF106" i="2"/>
  <c r="AF103" i="2"/>
  <c r="AF99" i="2"/>
  <c r="AF102" i="2"/>
  <c r="AX7" i="2"/>
  <c r="AX9" i="2"/>
  <c r="AX10" i="2"/>
  <c r="AX8" i="2"/>
  <c r="AT7" i="2"/>
  <c r="AT9" i="2"/>
  <c r="AT8" i="2"/>
  <c r="AT10" i="2"/>
  <c r="AL7" i="2"/>
  <c r="AL9" i="2"/>
  <c r="AL8" i="2"/>
  <c r="AL10" i="2"/>
  <c r="BC14" i="2"/>
  <c r="BC16" i="2"/>
  <c r="BC15" i="2"/>
  <c r="BC13" i="2"/>
  <c r="AU14" i="2"/>
  <c r="AU16" i="2"/>
  <c r="AU15" i="2"/>
  <c r="AU13" i="2"/>
  <c r="AM14" i="2"/>
  <c r="AM16" i="2"/>
  <c r="AM15" i="2"/>
  <c r="AM13" i="2"/>
  <c r="BD20" i="2"/>
  <c r="BD22" i="2"/>
  <c r="BD19" i="2"/>
  <c r="BD21" i="2"/>
  <c r="AR20" i="2"/>
  <c r="AR22" i="2"/>
  <c r="AR21" i="2"/>
  <c r="AR19" i="2"/>
  <c r="AJ20" i="2"/>
  <c r="AJ22" i="2"/>
  <c r="AJ21" i="2"/>
  <c r="AJ19" i="2"/>
  <c r="AZ26" i="2"/>
  <c r="AZ28" i="2"/>
  <c r="AZ27" i="2"/>
  <c r="AZ25" i="2"/>
  <c r="AR26" i="2"/>
  <c r="AR28" i="2"/>
  <c r="AR27" i="2"/>
  <c r="AR25" i="2"/>
  <c r="AV70" i="2"/>
  <c r="AV72" i="2"/>
  <c r="AV74" i="2"/>
  <c r="AV76" i="2"/>
  <c r="AV71" i="2"/>
  <c r="AV75" i="2"/>
  <c r="AV73" i="2"/>
  <c r="AV69" i="2"/>
  <c r="AN70" i="2"/>
  <c r="AN72" i="2"/>
  <c r="AN74" i="2"/>
  <c r="AN76" i="2"/>
  <c r="AN71" i="2"/>
  <c r="AN75" i="2"/>
  <c r="AN69" i="2"/>
  <c r="AN73" i="2"/>
  <c r="BD80" i="2"/>
  <c r="BD82" i="2"/>
  <c r="BD84" i="2"/>
  <c r="BD86" i="2"/>
  <c r="BD81" i="2"/>
  <c r="BD85" i="2"/>
  <c r="BD79" i="2"/>
  <c r="BD83" i="2"/>
  <c r="AV80" i="2"/>
  <c r="AV82" i="2"/>
  <c r="AV84" i="2"/>
  <c r="AV86" i="2"/>
  <c r="AV81" i="2"/>
  <c r="AV85" i="2"/>
  <c r="AV83" i="2"/>
  <c r="AV79" i="2"/>
  <c r="AN80" i="2"/>
  <c r="AN82" i="2"/>
  <c r="AN84" i="2"/>
  <c r="AN86" i="2"/>
  <c r="AN81" i="2"/>
  <c r="AN85" i="2"/>
  <c r="AN79" i="2"/>
  <c r="AN83" i="2"/>
  <c r="BD90" i="2"/>
  <c r="BD92" i="2"/>
  <c r="BD94" i="2"/>
  <c r="BD96" i="2"/>
  <c r="BD91" i="2"/>
  <c r="BD95" i="2"/>
  <c r="BD89" i="2"/>
  <c r="BD93" i="2"/>
  <c r="AZ90" i="2"/>
  <c r="AZ92" i="2"/>
  <c r="AZ94" i="2"/>
  <c r="AZ96" i="2"/>
  <c r="AZ89" i="2"/>
  <c r="AZ93" i="2"/>
  <c r="AZ91" i="2"/>
  <c r="AZ95" i="2"/>
  <c r="AR90" i="2"/>
  <c r="AR92" i="2"/>
  <c r="AR94" i="2"/>
  <c r="AR96" i="2"/>
  <c r="AR89" i="2"/>
  <c r="AR93" i="2"/>
  <c r="AR95" i="2"/>
  <c r="AR91" i="2"/>
  <c r="AJ90" i="2"/>
  <c r="AJ92" i="2"/>
  <c r="AJ94" i="2"/>
  <c r="AJ96" i="2"/>
  <c r="AJ89" i="2"/>
  <c r="AJ93" i="2"/>
  <c r="AJ91" i="2"/>
  <c r="AJ95" i="2"/>
  <c r="AZ100" i="2"/>
  <c r="AZ102" i="2"/>
  <c r="AZ104" i="2"/>
  <c r="AZ106" i="2"/>
  <c r="AZ99" i="2"/>
  <c r="AZ103" i="2"/>
  <c r="AZ101" i="2"/>
  <c r="AZ105" i="2"/>
  <c r="AR100" i="2"/>
  <c r="AR102" i="2"/>
  <c r="AR104" i="2"/>
  <c r="AR106" i="2"/>
  <c r="AR99" i="2"/>
  <c r="AR103" i="2"/>
  <c r="AR105" i="2"/>
  <c r="AR101" i="2"/>
  <c r="AJ100" i="2"/>
  <c r="AJ102" i="2"/>
  <c r="AJ104" i="2"/>
  <c r="AJ106" i="2"/>
  <c r="AJ99" i="2"/>
  <c r="AJ103" i="2"/>
  <c r="AJ101" i="2"/>
  <c r="AJ105" i="2"/>
  <c r="AZ112" i="2"/>
  <c r="AZ115" i="2"/>
  <c r="AZ117" i="2"/>
  <c r="AZ119" i="2"/>
  <c r="AZ121" i="2"/>
  <c r="AZ113" i="2"/>
  <c r="AZ116" i="2"/>
  <c r="AZ120" i="2"/>
  <c r="AZ114" i="2"/>
  <c r="AZ118" i="2"/>
  <c r="AR112" i="2"/>
  <c r="AR114" i="2"/>
  <c r="AR113" i="2"/>
  <c r="AR115" i="2"/>
  <c r="AR117" i="2"/>
  <c r="AR119" i="2"/>
  <c r="AR121" i="2"/>
  <c r="AR116" i="2"/>
  <c r="AR120" i="2"/>
  <c r="AR118" i="2"/>
  <c r="AJ112" i="2"/>
  <c r="AJ114" i="2"/>
  <c r="AJ115" i="2"/>
  <c r="AJ117" i="2"/>
  <c r="AJ119" i="2"/>
  <c r="AJ121" i="2"/>
  <c r="AJ116" i="2"/>
  <c r="AJ120" i="2"/>
  <c r="AJ113" i="2"/>
  <c r="AJ118" i="2"/>
  <c r="AZ125" i="2"/>
  <c r="AZ127" i="2"/>
  <c r="AZ129" i="2"/>
  <c r="AZ131" i="2"/>
  <c r="AZ133" i="2"/>
  <c r="AZ126" i="2"/>
  <c r="AZ130" i="2"/>
  <c r="AZ124" i="2"/>
  <c r="AZ132" i="2"/>
  <c r="AZ128" i="2"/>
  <c r="AR125" i="2"/>
  <c r="AR127" i="2"/>
  <c r="AR129" i="2"/>
  <c r="AR131" i="2"/>
  <c r="AR133" i="2"/>
  <c r="AR126" i="2"/>
  <c r="AR130" i="2"/>
  <c r="AR128" i="2"/>
  <c r="AR132" i="2"/>
  <c r="AR124" i="2"/>
  <c r="AN125" i="2"/>
  <c r="AN127" i="2"/>
  <c r="AN129" i="2"/>
  <c r="AN131" i="2"/>
  <c r="AN133" i="2"/>
  <c r="AN124" i="2"/>
  <c r="AN128" i="2"/>
  <c r="AN132" i="2"/>
  <c r="AN130" i="2"/>
  <c r="AN126" i="2"/>
  <c r="BD137" i="2"/>
  <c r="BD139" i="2"/>
  <c r="BD141" i="2"/>
  <c r="BD143" i="2"/>
  <c r="BD145" i="2"/>
  <c r="BD138" i="2"/>
  <c r="BD142" i="2"/>
  <c r="BD140" i="2"/>
  <c r="BD144" i="2"/>
  <c r="BD136" i="2"/>
  <c r="AV137" i="2"/>
  <c r="AV139" i="2"/>
  <c r="AV141" i="2"/>
  <c r="AV145" i="2"/>
  <c r="AV138" i="2"/>
  <c r="AV142" i="2"/>
  <c r="AV136" i="2"/>
  <c r="AV143" i="2"/>
  <c r="AV140" i="2"/>
  <c r="AV144" i="2"/>
  <c r="AN137" i="2"/>
  <c r="AN139" i="2"/>
  <c r="AN141" i="2"/>
  <c r="AN143" i="2"/>
  <c r="AN145" i="2"/>
  <c r="AN138" i="2"/>
  <c r="AN142" i="2"/>
  <c r="AN140" i="2"/>
  <c r="AN144" i="2"/>
  <c r="AN136" i="2"/>
  <c r="BD149" i="2"/>
  <c r="BD151" i="2"/>
  <c r="BD153" i="2"/>
  <c r="BD155" i="2"/>
  <c r="BD157" i="2"/>
  <c r="BD148" i="2"/>
  <c r="BD152" i="2"/>
  <c r="BD156" i="2"/>
  <c r="BD154" i="2"/>
  <c r="BD150" i="2"/>
  <c r="AV149" i="2"/>
  <c r="AV151" i="2"/>
  <c r="AV153" i="2"/>
  <c r="AV155" i="2"/>
  <c r="AV157" i="2"/>
  <c r="AV148" i="2"/>
  <c r="AV152" i="2"/>
  <c r="AV156" i="2"/>
  <c r="AV150" i="2"/>
  <c r="AV154" i="2"/>
  <c r="AN149" i="2"/>
  <c r="AN151" i="2"/>
  <c r="AN153" i="2"/>
  <c r="AN155" i="2"/>
  <c r="AN157" i="2"/>
  <c r="AN148" i="2"/>
  <c r="AN152" i="2"/>
  <c r="AN156" i="2"/>
  <c r="AN154" i="2"/>
  <c r="AN150" i="2"/>
  <c r="BD163" i="2"/>
  <c r="BD165" i="2"/>
  <c r="BD167" i="2"/>
  <c r="BD169" i="2"/>
  <c r="BD171" i="2"/>
  <c r="BD173" i="2"/>
  <c r="BD164" i="2"/>
  <c r="BD168" i="2"/>
  <c r="BD172" i="2"/>
  <c r="BD170" i="2"/>
  <c r="BD174" i="2"/>
  <c r="AV163" i="2"/>
  <c r="AV165" i="2"/>
  <c r="AV167" i="2"/>
  <c r="AV169" i="2"/>
  <c r="AV171" i="2"/>
  <c r="AV173" i="2"/>
  <c r="AV164" i="2"/>
  <c r="AV168" i="2"/>
  <c r="AV172" i="2"/>
  <c r="AV166" i="2"/>
  <c r="AV174" i="2"/>
  <c r="AV170" i="2"/>
  <c r="AR163" i="2"/>
  <c r="AR165" i="2"/>
  <c r="AR167" i="2"/>
  <c r="AR169" i="2"/>
  <c r="AR171" i="2"/>
  <c r="AR173" i="2"/>
  <c r="AR166" i="2"/>
  <c r="AR170" i="2"/>
  <c r="AR174" i="2"/>
  <c r="AR168" i="2"/>
  <c r="AR164" i="2"/>
  <c r="AR172" i="2"/>
  <c r="AJ163" i="2"/>
  <c r="AJ165" i="2"/>
  <c r="AJ167" i="2"/>
  <c r="AJ169" i="2"/>
  <c r="AJ171" i="2"/>
  <c r="AJ173" i="2"/>
  <c r="AJ166" i="2"/>
  <c r="AJ170" i="2"/>
  <c r="AJ174" i="2"/>
  <c r="AJ164" i="2"/>
  <c r="AJ172" i="2"/>
  <c r="AJ168" i="2"/>
  <c r="AZ177" i="2"/>
  <c r="AZ179" i="2"/>
  <c r="AZ181" i="2"/>
  <c r="AZ183" i="2"/>
  <c r="AZ185" i="2"/>
  <c r="AZ187" i="2"/>
  <c r="AZ180" i="2"/>
  <c r="AZ184" i="2"/>
  <c r="AZ188" i="2"/>
  <c r="AZ182" i="2"/>
  <c r="AZ178" i="2"/>
  <c r="AZ186" i="2"/>
  <c r="AR177" i="2"/>
  <c r="AR179" i="2"/>
  <c r="AR181" i="2"/>
  <c r="AR183" i="2"/>
  <c r="AR185" i="2"/>
  <c r="AR187" i="2"/>
  <c r="AR180" i="2"/>
  <c r="AR184" i="2"/>
  <c r="AR188" i="2"/>
  <c r="AR178" i="2"/>
  <c r="AR186" i="2"/>
  <c r="AR182" i="2"/>
  <c r="AJ177" i="2"/>
  <c r="AJ179" i="2"/>
  <c r="AJ181" i="2"/>
  <c r="AJ183" i="2"/>
  <c r="AJ185" i="2"/>
  <c r="AJ187" i="2"/>
  <c r="AJ180" i="2"/>
  <c r="AJ184" i="2"/>
  <c r="AJ188" i="2"/>
  <c r="AJ182" i="2"/>
  <c r="AJ186" i="2"/>
  <c r="AJ178" i="2"/>
  <c r="BD191" i="2"/>
  <c r="BD193" i="2"/>
  <c r="BD195" i="2"/>
  <c r="BD197" i="2"/>
  <c r="BD199" i="2"/>
  <c r="BD201" i="2"/>
  <c r="BD192" i="2"/>
  <c r="BD196" i="2"/>
  <c r="BD200" i="2"/>
  <c r="BD198" i="2"/>
  <c r="BD202" i="2"/>
  <c r="BD194" i="2"/>
  <c r="AZ191" i="2"/>
  <c r="AZ193" i="2"/>
  <c r="AZ195" i="2"/>
  <c r="AZ197" i="2"/>
  <c r="AZ199" i="2"/>
  <c r="AZ201" i="2"/>
  <c r="AZ194" i="2"/>
  <c r="AZ198" i="2"/>
  <c r="AZ202" i="2"/>
  <c r="AZ192" i="2"/>
  <c r="AZ200" i="2"/>
  <c r="AZ196" i="2"/>
  <c r="AR191" i="2"/>
  <c r="AR193" i="2"/>
  <c r="AR195" i="2"/>
  <c r="AR197" i="2"/>
  <c r="AR199" i="2"/>
  <c r="AR201" i="2"/>
  <c r="AR194" i="2"/>
  <c r="AR198" i="2"/>
  <c r="AR202" i="2"/>
  <c r="AR196" i="2"/>
  <c r="AR200" i="2"/>
  <c r="AR192" i="2"/>
  <c r="AN191" i="2"/>
  <c r="AN193" i="2"/>
  <c r="AN195" i="2"/>
  <c r="AN197" i="2"/>
  <c r="AN199" i="2"/>
  <c r="AN201" i="2"/>
  <c r="AN192" i="2"/>
  <c r="AN196" i="2"/>
  <c r="AN200" i="2"/>
  <c r="AN198" i="2"/>
  <c r="AN194" i="2"/>
  <c r="AN202" i="2"/>
  <c r="AJ191" i="2"/>
  <c r="AJ193" i="2"/>
  <c r="AJ195" i="2"/>
  <c r="AJ197" i="2"/>
  <c r="AJ199" i="2"/>
  <c r="AJ201" i="2"/>
  <c r="AJ194" i="2"/>
  <c r="AJ198" i="2"/>
  <c r="AJ202" i="2"/>
  <c r="AJ192" i="2"/>
  <c r="AJ200" i="2"/>
  <c r="AJ196" i="2"/>
  <c r="AF213" i="2"/>
  <c r="AF216" i="2"/>
  <c r="AF212" i="2"/>
  <c r="AF208" i="2"/>
  <c r="AF210" i="2"/>
  <c r="AF205" i="2"/>
  <c r="AF215" i="2"/>
  <c r="AF209" i="2"/>
  <c r="AF206" i="2"/>
  <c r="AF214" i="2"/>
  <c r="AF211" i="2"/>
  <c r="AF207" i="2"/>
  <c r="BA205" i="2"/>
  <c r="BA207" i="2"/>
  <c r="BA209" i="2"/>
  <c r="BA211" i="2"/>
  <c r="BA213" i="2"/>
  <c r="BA215" i="2"/>
  <c r="BA206" i="2"/>
  <c r="BA210" i="2"/>
  <c r="BA214" i="2"/>
  <c r="BA212" i="2"/>
  <c r="BA216" i="2"/>
  <c r="BA208" i="2"/>
  <c r="AW205" i="2"/>
  <c r="AW207" i="2"/>
  <c r="AW209" i="2"/>
  <c r="AW211" i="2"/>
  <c r="AW213" i="2"/>
  <c r="AW215" i="2"/>
  <c r="AW208" i="2"/>
  <c r="AW212" i="2"/>
  <c r="AW216" i="2"/>
  <c r="AW206" i="2"/>
  <c r="AW214" i="2"/>
  <c r="AW210" i="2"/>
  <c r="AS205" i="2"/>
  <c r="AS207" i="2"/>
  <c r="AS209" i="2"/>
  <c r="AS211" i="2"/>
  <c r="AS213" i="2"/>
  <c r="AS215" i="2"/>
  <c r="AS206" i="2"/>
  <c r="AS210" i="2"/>
  <c r="AS214" i="2"/>
  <c r="AS208" i="2"/>
  <c r="AS216" i="2"/>
  <c r="AS212" i="2"/>
  <c r="AO205" i="2"/>
  <c r="AO207" i="2"/>
  <c r="AO209" i="2"/>
  <c r="AO211" i="2"/>
  <c r="AO213" i="2"/>
  <c r="AO215" i="2"/>
  <c r="AO208" i="2"/>
  <c r="AO212" i="2"/>
  <c r="AO216" i="2"/>
  <c r="AO210" i="2"/>
  <c r="AO214" i="2"/>
  <c r="AO206" i="2"/>
  <c r="AK205" i="2"/>
  <c r="AK207" i="2"/>
  <c r="AK209" i="2"/>
  <c r="AK211" i="2"/>
  <c r="AK213" i="2"/>
  <c r="AK215" i="2"/>
  <c r="AK206" i="2"/>
  <c r="AK210" i="2"/>
  <c r="AK214" i="2"/>
  <c r="AK212" i="2"/>
  <c r="AK208" i="2"/>
  <c r="AK216" i="2"/>
  <c r="AG205" i="2"/>
  <c r="AG207" i="2"/>
  <c r="AG209" i="2"/>
  <c r="AG211" i="2"/>
  <c r="AG213" i="2"/>
  <c r="AG215" i="2"/>
  <c r="AG208" i="2"/>
  <c r="AG212" i="2"/>
  <c r="AG216" i="2"/>
  <c r="AG206" i="2"/>
  <c r="AG214" i="2"/>
  <c r="AG210" i="2"/>
  <c r="AF174" i="2"/>
  <c r="AF170" i="2"/>
  <c r="AF166" i="2"/>
  <c r="AF172" i="2"/>
  <c r="AF167" i="2"/>
  <c r="AF171" i="2"/>
  <c r="AF165" i="2"/>
  <c r="AF168" i="2"/>
  <c r="AF164" i="2"/>
  <c r="AF169" i="2"/>
  <c r="AF163" i="2"/>
  <c r="AF173" i="2"/>
  <c r="BA7" i="2"/>
  <c r="BA9" i="2"/>
  <c r="BA10" i="2"/>
  <c r="BA8" i="2"/>
  <c r="AS7" i="2"/>
  <c r="AS9" i="2"/>
  <c r="AS10" i="2"/>
  <c r="AS8" i="2"/>
  <c r="AG7" i="2"/>
  <c r="AG9" i="2"/>
  <c r="AG8" i="2"/>
  <c r="AG10" i="2"/>
  <c r="AX13" i="2"/>
  <c r="AX15" i="2"/>
  <c r="AX16" i="2"/>
  <c r="AX14" i="2"/>
  <c r="AP13" i="2"/>
  <c r="AP15" i="2"/>
  <c r="AP16" i="2"/>
  <c r="AP14" i="2"/>
  <c r="AL13" i="2"/>
  <c r="AL15" i="2"/>
  <c r="AL14" i="2"/>
  <c r="AL16" i="2"/>
  <c r="BC20" i="2"/>
  <c r="BC22" i="2"/>
  <c r="BC21" i="2"/>
  <c r="BC19" i="2"/>
  <c r="AQ20" i="2"/>
  <c r="AQ22" i="2"/>
  <c r="AQ19" i="2"/>
  <c r="AQ21" i="2"/>
  <c r="AI20" i="2"/>
  <c r="AI22" i="2"/>
  <c r="AI19" i="2"/>
  <c r="AI21" i="2"/>
  <c r="AY26" i="2"/>
  <c r="AY28" i="2"/>
  <c r="AY25" i="2"/>
  <c r="AY27" i="2"/>
  <c r="AQ26" i="2"/>
  <c r="AQ28" i="2"/>
  <c r="AQ25" i="2"/>
  <c r="AQ27" i="2"/>
  <c r="AM26" i="2"/>
  <c r="AM28" i="2"/>
  <c r="AM27" i="2"/>
  <c r="AM25" i="2"/>
  <c r="AY69" i="2"/>
  <c r="AY71" i="2"/>
  <c r="AY73" i="2"/>
  <c r="AY75" i="2"/>
  <c r="AY72" i="2"/>
  <c r="AY76" i="2"/>
  <c r="AY70" i="2"/>
  <c r="AY74" i="2"/>
  <c r="AQ69" i="2"/>
  <c r="AQ71" i="2"/>
  <c r="AQ73" i="2"/>
  <c r="AQ75" i="2"/>
  <c r="AQ72" i="2"/>
  <c r="AQ76" i="2"/>
  <c r="AQ74" i="2"/>
  <c r="AQ70" i="2"/>
  <c r="AI69" i="2"/>
  <c r="AI71" i="2"/>
  <c r="AI73" i="2"/>
  <c r="AI75" i="2"/>
  <c r="AI72" i="2"/>
  <c r="AI76" i="2"/>
  <c r="AI70" i="2"/>
  <c r="AI74" i="2"/>
  <c r="AY79" i="2"/>
  <c r="AY81" i="2"/>
  <c r="AY83" i="2"/>
  <c r="AY85" i="2"/>
  <c r="AY82" i="2"/>
  <c r="AY86" i="2"/>
  <c r="AY80" i="2"/>
  <c r="AY84" i="2"/>
  <c r="AQ79" i="2"/>
  <c r="AQ81" i="2"/>
  <c r="AQ83" i="2"/>
  <c r="AQ85" i="2"/>
  <c r="AQ82" i="2"/>
  <c r="AQ86" i="2"/>
  <c r="AQ84" i="2"/>
  <c r="AQ80" i="2"/>
  <c r="AI79" i="2"/>
  <c r="AI81" i="2"/>
  <c r="AI83" i="2"/>
  <c r="AI85" i="2"/>
  <c r="AI82" i="2"/>
  <c r="AI86" i="2"/>
  <c r="AI80" i="2"/>
  <c r="AI84" i="2"/>
  <c r="BC89" i="2"/>
  <c r="BC91" i="2"/>
  <c r="BC93" i="2"/>
  <c r="BC95" i="2"/>
  <c r="BC90" i="2"/>
  <c r="BC94" i="2"/>
  <c r="BC96" i="2"/>
  <c r="BC92" i="2"/>
  <c r="AU89" i="2"/>
  <c r="AU91" i="2"/>
  <c r="AU93" i="2"/>
  <c r="AU95" i="2"/>
  <c r="AU90" i="2"/>
  <c r="AU94" i="2"/>
  <c r="AU92" i="2"/>
  <c r="AU96" i="2"/>
  <c r="AM89" i="2"/>
  <c r="AM91" i="2"/>
  <c r="AM93" i="2"/>
  <c r="AM95" i="2"/>
  <c r="AM90" i="2"/>
  <c r="AM94" i="2"/>
  <c r="AM96" i="2"/>
  <c r="AM92" i="2"/>
  <c r="BC99" i="2"/>
  <c r="BC101" i="2"/>
  <c r="BC103" i="2"/>
  <c r="BC105" i="2"/>
  <c r="BC100" i="2"/>
  <c r="BC104" i="2"/>
  <c r="BC106" i="2"/>
  <c r="BC102" i="2"/>
  <c r="AQ99" i="2"/>
  <c r="AQ101" i="2"/>
  <c r="AQ103" i="2"/>
  <c r="AQ105" i="2"/>
  <c r="AQ102" i="2"/>
  <c r="AQ106" i="2"/>
  <c r="AQ104" i="2"/>
  <c r="AQ100" i="2"/>
  <c r="AI99" i="2"/>
  <c r="AI101" i="2"/>
  <c r="AI103" i="2"/>
  <c r="AI105" i="2"/>
  <c r="AI102" i="2"/>
  <c r="AI106" i="2"/>
  <c r="AI100" i="2"/>
  <c r="AI104" i="2"/>
  <c r="BC115" i="2"/>
  <c r="BC117" i="2"/>
  <c r="BC119" i="2"/>
  <c r="BC121" i="2"/>
  <c r="BC113" i="2"/>
  <c r="BC112" i="2"/>
  <c r="BC114" i="2"/>
  <c r="BC118" i="2"/>
  <c r="BC116" i="2"/>
  <c r="BC120" i="2"/>
  <c r="AU112" i="2"/>
  <c r="AU115" i="2"/>
  <c r="AU117" i="2"/>
  <c r="AU119" i="2"/>
  <c r="AU121" i="2"/>
  <c r="AU118" i="2"/>
  <c r="AU114" i="2"/>
  <c r="AU120" i="2"/>
  <c r="AU116" i="2"/>
  <c r="AU113" i="2"/>
  <c r="AI115" i="2"/>
  <c r="AI117" i="2"/>
  <c r="AI119" i="2"/>
  <c r="AI121" i="2"/>
  <c r="AI114" i="2"/>
  <c r="AI116" i="2"/>
  <c r="AI120" i="2"/>
  <c r="AI112" i="2"/>
  <c r="AI118" i="2"/>
  <c r="AI113" i="2"/>
  <c r="AY125" i="2"/>
  <c r="AY127" i="2"/>
  <c r="AY129" i="2"/>
  <c r="AY131" i="2"/>
  <c r="AY133" i="2"/>
  <c r="AY126" i="2"/>
  <c r="AY130" i="2"/>
  <c r="AY128" i="2"/>
  <c r="AY124" i="2"/>
  <c r="AY132" i="2"/>
  <c r="AQ125" i="2"/>
  <c r="AQ127" i="2"/>
  <c r="AQ129" i="2"/>
  <c r="AQ131" i="2"/>
  <c r="AQ133" i="2"/>
  <c r="AQ126" i="2"/>
  <c r="AQ130" i="2"/>
  <c r="AQ124" i="2"/>
  <c r="AQ132" i="2"/>
  <c r="AQ128" i="2"/>
  <c r="AI125" i="2"/>
  <c r="AI127" i="2"/>
  <c r="AI129" i="2"/>
  <c r="AI131" i="2"/>
  <c r="AI133" i="2"/>
  <c r="AI126" i="2"/>
  <c r="AI130" i="2"/>
  <c r="AI128" i="2"/>
  <c r="AI132" i="2"/>
  <c r="AI124" i="2"/>
  <c r="AY137" i="2"/>
  <c r="AY139" i="2"/>
  <c r="AY141" i="2"/>
  <c r="AY143" i="2"/>
  <c r="AY136" i="2"/>
  <c r="AY140" i="2"/>
  <c r="AY144" i="2"/>
  <c r="AY138" i="2"/>
  <c r="AY142" i="2"/>
  <c r="AY145" i="2"/>
  <c r="AQ137" i="2"/>
  <c r="AQ139" i="2"/>
  <c r="AQ141" i="2"/>
  <c r="AQ143" i="2"/>
  <c r="AQ136" i="2"/>
  <c r="AQ140" i="2"/>
  <c r="AQ144" i="2"/>
  <c r="AQ142" i="2"/>
  <c r="AQ138" i="2"/>
  <c r="AQ145" i="2"/>
  <c r="AM137" i="2"/>
  <c r="AM139" i="2"/>
  <c r="AM141" i="2"/>
  <c r="AM143" i="2"/>
  <c r="AM138" i="2"/>
  <c r="AM142" i="2"/>
  <c r="AM144" i="2"/>
  <c r="AM145" i="2"/>
  <c r="AM136" i="2"/>
  <c r="AM140" i="2"/>
  <c r="AY148" i="2"/>
  <c r="AY150" i="2"/>
  <c r="AY152" i="2"/>
  <c r="AY154" i="2"/>
  <c r="AY156" i="2"/>
  <c r="AY149" i="2"/>
  <c r="AY153" i="2"/>
  <c r="AY157" i="2"/>
  <c r="AY155" i="2"/>
  <c r="AY151" i="2"/>
  <c r="AQ148" i="2"/>
  <c r="AQ150" i="2"/>
  <c r="AQ152" i="2"/>
  <c r="AQ154" i="2"/>
  <c r="AQ156" i="2"/>
  <c r="AQ149" i="2"/>
  <c r="AQ153" i="2"/>
  <c r="AQ157" i="2"/>
  <c r="AQ151" i="2"/>
  <c r="AQ155" i="2"/>
  <c r="AI148" i="2"/>
  <c r="AI150" i="2"/>
  <c r="AI152" i="2"/>
  <c r="AI154" i="2"/>
  <c r="AI156" i="2"/>
  <c r="AI149" i="2"/>
  <c r="AI153" i="2"/>
  <c r="AI157" i="2"/>
  <c r="AI155" i="2"/>
  <c r="AI151" i="2"/>
  <c r="AY164" i="2"/>
  <c r="AY166" i="2"/>
  <c r="AY168" i="2"/>
  <c r="AY170" i="2"/>
  <c r="AY172" i="2"/>
  <c r="AY174" i="2"/>
  <c r="AY165" i="2"/>
  <c r="AY169" i="2"/>
  <c r="AY173" i="2"/>
  <c r="AY163" i="2"/>
  <c r="AY171" i="2"/>
  <c r="AY167" i="2"/>
  <c r="AU164" i="2"/>
  <c r="AU166" i="2"/>
  <c r="AU168" i="2"/>
  <c r="AU170" i="2"/>
  <c r="AU172" i="2"/>
  <c r="AU174" i="2"/>
  <c r="AU163" i="2"/>
  <c r="AU167" i="2"/>
  <c r="AU171" i="2"/>
  <c r="AU165" i="2"/>
  <c r="AU173" i="2"/>
  <c r="AU169" i="2"/>
  <c r="AM164" i="2"/>
  <c r="AM166" i="2"/>
  <c r="AM168" i="2"/>
  <c r="AM170" i="2"/>
  <c r="AM172" i="2"/>
  <c r="AM174" i="2"/>
  <c r="AM163" i="2"/>
  <c r="AM167" i="2"/>
  <c r="AM171" i="2"/>
  <c r="AM169" i="2"/>
  <c r="AM165" i="2"/>
  <c r="AM173" i="2"/>
  <c r="BC178" i="2"/>
  <c r="BC180" i="2"/>
  <c r="BC182" i="2"/>
  <c r="BC184" i="2"/>
  <c r="BC186" i="2"/>
  <c r="BC188" i="2"/>
  <c r="BC177" i="2"/>
  <c r="BC181" i="2"/>
  <c r="BC185" i="2"/>
  <c r="BC179" i="2"/>
  <c r="BC187" i="2"/>
  <c r="BC183" i="2"/>
  <c r="AU178" i="2"/>
  <c r="AU180" i="2"/>
  <c r="AU182" i="2"/>
  <c r="AU184" i="2"/>
  <c r="AU186" i="2"/>
  <c r="AU188" i="2"/>
  <c r="AU177" i="2"/>
  <c r="AU181" i="2"/>
  <c r="AU185" i="2"/>
  <c r="AU183" i="2"/>
  <c r="AU179" i="2"/>
  <c r="AU187" i="2"/>
  <c r="AM178" i="2"/>
  <c r="AM180" i="2"/>
  <c r="AM182" i="2"/>
  <c r="AM184" i="2"/>
  <c r="AM186" i="2"/>
  <c r="AM188" i="2"/>
  <c r="AM177" i="2"/>
  <c r="AM181" i="2"/>
  <c r="AM185" i="2"/>
  <c r="AM179" i="2"/>
  <c r="AM187" i="2"/>
  <c r="AM183" i="2"/>
  <c r="BC192" i="2"/>
  <c r="BC194" i="2"/>
  <c r="BC196" i="2"/>
  <c r="BC198" i="2"/>
  <c r="BC200" i="2"/>
  <c r="BC202" i="2"/>
  <c r="BC191" i="2"/>
  <c r="BC195" i="2"/>
  <c r="BC199" i="2"/>
  <c r="BC197" i="2"/>
  <c r="BC193" i="2"/>
  <c r="BC201" i="2"/>
  <c r="AQ192" i="2"/>
  <c r="AQ194" i="2"/>
  <c r="AQ196" i="2"/>
  <c r="AQ198" i="2"/>
  <c r="AQ200" i="2"/>
  <c r="AQ202" i="2"/>
  <c r="AQ193" i="2"/>
  <c r="AQ197" i="2"/>
  <c r="AQ201" i="2"/>
  <c r="AQ195" i="2"/>
  <c r="AQ191" i="2"/>
  <c r="AQ199" i="2"/>
  <c r="AF75" i="2"/>
  <c r="AF71" i="2"/>
  <c r="AF74" i="2"/>
  <c r="AF70" i="2"/>
  <c r="AF76" i="2"/>
  <c r="AF73" i="2"/>
  <c r="AF72" i="2"/>
  <c r="AF69" i="2"/>
  <c r="AF188" i="2"/>
  <c r="AF184" i="2"/>
  <c r="AF180" i="2"/>
  <c r="AF185" i="2"/>
  <c r="AF179" i="2"/>
  <c r="AF183" i="2"/>
  <c r="AF178" i="2"/>
  <c r="AF181" i="2"/>
  <c r="AF187" i="2"/>
  <c r="AF177" i="2"/>
  <c r="AF186" i="2"/>
  <c r="AF182" i="2"/>
  <c r="AV8" i="2"/>
  <c r="AV10" i="2"/>
  <c r="AV7" i="2"/>
  <c r="AV9" i="2"/>
  <c r="AF85" i="2"/>
  <c r="AF81" i="2"/>
  <c r="AF84" i="2"/>
  <c r="AF80" i="2"/>
  <c r="AF86" i="2"/>
  <c r="AF83" i="2"/>
  <c r="AF79" i="2"/>
  <c r="AF82" i="2"/>
  <c r="AF142" i="2"/>
  <c r="AF138" i="2"/>
  <c r="AF145" i="2"/>
  <c r="AF141" i="2"/>
  <c r="AF137" i="2"/>
  <c r="AF139" i="2"/>
  <c r="AF144" i="2"/>
  <c r="AF136" i="2"/>
  <c r="AF140" i="2"/>
  <c r="AF143" i="2"/>
  <c r="AF202" i="2"/>
  <c r="AF198" i="2"/>
  <c r="AF194" i="2"/>
  <c r="AF197" i="2"/>
  <c r="AF192" i="2"/>
  <c r="AF201" i="2"/>
  <c r="AF196" i="2"/>
  <c r="AF191" i="2"/>
  <c r="AF193" i="2"/>
  <c r="AF200" i="2"/>
  <c r="AF195" i="2"/>
  <c r="AF199" i="2"/>
  <c r="BC8" i="2"/>
  <c r="BC10" i="2"/>
  <c r="BC9" i="2"/>
  <c r="BC7" i="2"/>
  <c r="AY8" i="2"/>
  <c r="AY10" i="2"/>
  <c r="AY7" i="2"/>
  <c r="AY9" i="2"/>
  <c r="AU8" i="2"/>
  <c r="AU10" i="2"/>
  <c r="AU9" i="2"/>
  <c r="AU7" i="2"/>
  <c r="AQ8" i="2"/>
  <c r="AQ10" i="2"/>
  <c r="AQ7" i="2"/>
  <c r="AQ9" i="2"/>
  <c r="AM8" i="2"/>
  <c r="AM10" i="2"/>
  <c r="AM9" i="2"/>
  <c r="AM7" i="2"/>
  <c r="AI8" i="2"/>
  <c r="AI10" i="2"/>
  <c r="AI7" i="2"/>
  <c r="AI9" i="2"/>
  <c r="BD14" i="2"/>
  <c r="BD16" i="2"/>
  <c r="BD13" i="2"/>
  <c r="BD15" i="2"/>
  <c r="AZ14" i="2"/>
  <c r="AZ16" i="2"/>
  <c r="AZ15" i="2"/>
  <c r="AZ13" i="2"/>
  <c r="AV14" i="2"/>
  <c r="AV16" i="2"/>
  <c r="AV13" i="2"/>
  <c r="AV15" i="2"/>
  <c r="AR14" i="2"/>
  <c r="AR16" i="2"/>
  <c r="AR15" i="2"/>
  <c r="AR13" i="2"/>
  <c r="AN14" i="2"/>
  <c r="AN16" i="2"/>
  <c r="AN13" i="2"/>
  <c r="AN15" i="2"/>
  <c r="AJ14" i="2"/>
  <c r="AJ16" i="2"/>
  <c r="AJ15" i="2"/>
  <c r="AJ13" i="2"/>
  <c r="AF22" i="2"/>
  <c r="AF21" i="2"/>
  <c r="AF19" i="2"/>
  <c r="AF20" i="2"/>
  <c r="BA19" i="2"/>
  <c r="BA21" i="2"/>
  <c r="BA22" i="2"/>
  <c r="BA20" i="2"/>
  <c r="AW19" i="2"/>
  <c r="AW21" i="2"/>
  <c r="AW20" i="2"/>
  <c r="AW22" i="2"/>
  <c r="AS19" i="2"/>
  <c r="AS21" i="2"/>
  <c r="AS22" i="2"/>
  <c r="AS20" i="2"/>
  <c r="AO19" i="2"/>
  <c r="AO21" i="2"/>
  <c r="AO20" i="2"/>
  <c r="AO22" i="2"/>
  <c r="AK19" i="2"/>
  <c r="AK21" i="2"/>
  <c r="AK22" i="2"/>
  <c r="AK20" i="2"/>
  <c r="AG19" i="2"/>
  <c r="AG21" i="2"/>
  <c r="AG20" i="2"/>
  <c r="AG22" i="2"/>
  <c r="BA25" i="2"/>
  <c r="BA27" i="2"/>
  <c r="BA28" i="2"/>
  <c r="BA26" i="2"/>
  <c r="AW25" i="2"/>
  <c r="AW27" i="2"/>
  <c r="AW26" i="2"/>
  <c r="AW28" i="2"/>
  <c r="AS25" i="2"/>
  <c r="AS27" i="2"/>
  <c r="AS28" i="2"/>
  <c r="AS26" i="2"/>
  <c r="AO25" i="2"/>
  <c r="AO27" i="2"/>
  <c r="AO26" i="2"/>
  <c r="AO28" i="2"/>
  <c r="AK25" i="2"/>
  <c r="AK27" i="2"/>
  <c r="AK28" i="2"/>
  <c r="AK26" i="2"/>
  <c r="AG25" i="2"/>
  <c r="AG27" i="2"/>
  <c r="AG26" i="2"/>
  <c r="AG28" i="2"/>
  <c r="BA70" i="2"/>
  <c r="BA72" i="2"/>
  <c r="BA74" i="2"/>
  <c r="BA76" i="2"/>
  <c r="BA71" i="2"/>
  <c r="BA75" i="2"/>
  <c r="BA73" i="2"/>
  <c r="BA69" i="2"/>
  <c r="AW70" i="2"/>
  <c r="AW72" i="2"/>
  <c r="AW74" i="2"/>
  <c r="AW76" i="2"/>
  <c r="AW69" i="2"/>
  <c r="AW73" i="2"/>
  <c r="AW75" i="2"/>
  <c r="AW71" i="2"/>
  <c r="AS70" i="2"/>
  <c r="AS72" i="2"/>
  <c r="AS74" i="2"/>
  <c r="AS76" i="2"/>
  <c r="AS71" i="2"/>
  <c r="AS75" i="2"/>
  <c r="AS69" i="2"/>
  <c r="AS73" i="2"/>
  <c r="AO70" i="2"/>
  <c r="AO72" i="2"/>
  <c r="AO74" i="2"/>
  <c r="AO76" i="2"/>
  <c r="AO69" i="2"/>
  <c r="AO73" i="2"/>
  <c r="AO71" i="2"/>
  <c r="AO75" i="2"/>
  <c r="AK70" i="2"/>
  <c r="AK72" i="2"/>
  <c r="AK74" i="2"/>
  <c r="AK76" i="2"/>
  <c r="AK71" i="2"/>
  <c r="AK75" i="2"/>
  <c r="AK73" i="2"/>
  <c r="AK69" i="2"/>
  <c r="AG70" i="2"/>
  <c r="AG72" i="2"/>
  <c r="AG74" i="2"/>
  <c r="AG76" i="2"/>
  <c r="AG69" i="2"/>
  <c r="AG73" i="2"/>
  <c r="AG75" i="2"/>
  <c r="AG71" i="2"/>
  <c r="BA80" i="2"/>
  <c r="BA82" i="2"/>
  <c r="BA84" i="2"/>
  <c r="BA86" i="2"/>
  <c r="BA81" i="2"/>
  <c r="BA85" i="2"/>
  <c r="BA83" i="2"/>
  <c r="BA79" i="2"/>
  <c r="AW80" i="2"/>
  <c r="AW82" i="2"/>
  <c r="AW84" i="2"/>
  <c r="AW86" i="2"/>
  <c r="AW79" i="2"/>
  <c r="AW83" i="2"/>
  <c r="AW85" i="2"/>
  <c r="AW81" i="2"/>
  <c r="AS80" i="2"/>
  <c r="AS82" i="2"/>
  <c r="AS84" i="2"/>
  <c r="AS86" i="2"/>
  <c r="AS81" i="2"/>
  <c r="AS85" i="2"/>
  <c r="AS79" i="2"/>
  <c r="AS83" i="2"/>
  <c r="AO80" i="2"/>
  <c r="AO82" i="2"/>
  <c r="AO84" i="2"/>
  <c r="AO86" i="2"/>
  <c r="AO79" i="2"/>
  <c r="AO83" i="2"/>
  <c r="AO81" i="2"/>
  <c r="AO85" i="2"/>
  <c r="AK80" i="2"/>
  <c r="AK82" i="2"/>
  <c r="AK84" i="2"/>
  <c r="AK86" i="2"/>
  <c r="AK81" i="2"/>
  <c r="AK85" i="2"/>
  <c r="AK83" i="2"/>
  <c r="AK79" i="2"/>
  <c r="AG80" i="2"/>
  <c r="AG82" i="2"/>
  <c r="AG84" i="2"/>
  <c r="AG86" i="2"/>
  <c r="AG79" i="2"/>
  <c r="AG83" i="2"/>
  <c r="AG85" i="2"/>
  <c r="AG81" i="2"/>
  <c r="BA90" i="2"/>
  <c r="BA92" i="2"/>
  <c r="BA94" i="2"/>
  <c r="BA96" i="2"/>
  <c r="BA91" i="2"/>
  <c r="BA95" i="2"/>
  <c r="BA93" i="2"/>
  <c r="BA89" i="2"/>
  <c r="AW90" i="2"/>
  <c r="AW92" i="2"/>
  <c r="AW94" i="2"/>
  <c r="AW96" i="2"/>
  <c r="AW89" i="2"/>
  <c r="AW93" i="2"/>
  <c r="AW95" i="2"/>
  <c r="AW91" i="2"/>
  <c r="AS90" i="2"/>
  <c r="AS92" i="2"/>
  <c r="AS94" i="2"/>
  <c r="AS96" i="2"/>
  <c r="AS91" i="2"/>
  <c r="AS95" i="2"/>
  <c r="AS89" i="2"/>
  <c r="AS93" i="2"/>
  <c r="AO90" i="2"/>
  <c r="AO92" i="2"/>
  <c r="AO94" i="2"/>
  <c r="AO96" i="2"/>
  <c r="AO89" i="2"/>
  <c r="AO93" i="2"/>
  <c r="AO91" i="2"/>
  <c r="AO95" i="2"/>
  <c r="AK90" i="2"/>
  <c r="AK92" i="2"/>
  <c r="AK94" i="2"/>
  <c r="AK96" i="2"/>
  <c r="AK91" i="2"/>
  <c r="AK95" i="2"/>
  <c r="AK93" i="2"/>
  <c r="AK89" i="2"/>
  <c r="AG90" i="2"/>
  <c r="AG92" i="2"/>
  <c r="AG94" i="2"/>
  <c r="AG96" i="2"/>
  <c r="AG89" i="2"/>
  <c r="AG93" i="2"/>
  <c r="AG95" i="2"/>
  <c r="AG91" i="2"/>
  <c r="BA100" i="2"/>
  <c r="BA102" i="2"/>
  <c r="BA104" i="2"/>
  <c r="BA106" i="2"/>
  <c r="BA101" i="2"/>
  <c r="BA105" i="2"/>
  <c r="BA103" i="2"/>
  <c r="BA99" i="2"/>
  <c r="AW100" i="2"/>
  <c r="AW102" i="2"/>
  <c r="AW104" i="2"/>
  <c r="AW106" i="2"/>
  <c r="AW99" i="2"/>
  <c r="AW103" i="2"/>
  <c r="AW105" i="2"/>
  <c r="AW101" i="2"/>
  <c r="AS100" i="2"/>
  <c r="AS102" i="2"/>
  <c r="AS104" i="2"/>
  <c r="AS106" i="2"/>
  <c r="AS101" i="2"/>
  <c r="AS105" i="2"/>
  <c r="AS99" i="2"/>
  <c r="AS103" i="2"/>
  <c r="AO100" i="2"/>
  <c r="AO102" i="2"/>
  <c r="AO104" i="2"/>
  <c r="AO106" i="2"/>
  <c r="AO99" i="2"/>
  <c r="AO103" i="2"/>
  <c r="AO101" i="2"/>
  <c r="AO105" i="2"/>
  <c r="AK100" i="2"/>
  <c r="AK102" i="2"/>
  <c r="AK104" i="2"/>
  <c r="AK106" i="2"/>
  <c r="AK101" i="2"/>
  <c r="AK105" i="2"/>
  <c r="AK103" i="2"/>
  <c r="AK99" i="2"/>
  <c r="AG100" i="2"/>
  <c r="AG102" i="2"/>
  <c r="AG104" i="2"/>
  <c r="AG106" i="2"/>
  <c r="AG99" i="2"/>
  <c r="AG103" i="2"/>
  <c r="AG105" i="2"/>
  <c r="AG101" i="2"/>
  <c r="BA112" i="2"/>
  <c r="BA113" i="2"/>
  <c r="BA114" i="2"/>
  <c r="BA116" i="2"/>
  <c r="BA118" i="2"/>
  <c r="BA120" i="2"/>
  <c r="BA115" i="2"/>
  <c r="BA119" i="2"/>
  <c r="BA121" i="2"/>
  <c r="BA117" i="2"/>
  <c r="AW114" i="2"/>
  <c r="AW116" i="2"/>
  <c r="AW118" i="2"/>
  <c r="AW120" i="2"/>
  <c r="AW112" i="2"/>
  <c r="AW113" i="2"/>
  <c r="AW117" i="2"/>
  <c r="AW121" i="2"/>
  <c r="AW115" i="2"/>
  <c r="AW119" i="2"/>
  <c r="AS116" i="2"/>
  <c r="AS118" i="2"/>
  <c r="AS120" i="2"/>
  <c r="AS114" i="2"/>
  <c r="AS112" i="2"/>
  <c r="AS115" i="2"/>
  <c r="AS119" i="2"/>
  <c r="AS113" i="2"/>
  <c r="AS117" i="2"/>
  <c r="AS121" i="2"/>
  <c r="AO116" i="2"/>
  <c r="AO118" i="2"/>
  <c r="AO120" i="2"/>
  <c r="AO117" i="2"/>
  <c r="AO121" i="2"/>
  <c r="AO113" i="2"/>
  <c r="AO112" i="2"/>
  <c r="AO114" i="2"/>
  <c r="AO119" i="2"/>
  <c r="AO115" i="2"/>
  <c r="AK112" i="2"/>
  <c r="AK113" i="2"/>
  <c r="AK116" i="2"/>
  <c r="AK118" i="2"/>
  <c r="AK120" i="2"/>
  <c r="AK115" i="2"/>
  <c r="AK119" i="2"/>
  <c r="AK114" i="2"/>
  <c r="AK121" i="2"/>
  <c r="AK117" i="2"/>
  <c r="AG114" i="2"/>
  <c r="AG116" i="2"/>
  <c r="AG118" i="2"/>
  <c r="AG120" i="2"/>
  <c r="AG112" i="2"/>
  <c r="AG113" i="2"/>
  <c r="AG117" i="2"/>
  <c r="AG121" i="2"/>
  <c r="AG115" i="2"/>
  <c r="AG119" i="2"/>
  <c r="BA124" i="2"/>
  <c r="BA126" i="2"/>
  <c r="BA128" i="2"/>
  <c r="BA130" i="2"/>
  <c r="BA132" i="2"/>
  <c r="BA125" i="2"/>
  <c r="BA129" i="2"/>
  <c r="BA133" i="2"/>
  <c r="BA131" i="2"/>
  <c r="BA127" i="2"/>
  <c r="AW124" i="2"/>
  <c r="AW126" i="2"/>
  <c r="AW128" i="2"/>
  <c r="AW130" i="2"/>
  <c r="AW132" i="2"/>
  <c r="AW127" i="2"/>
  <c r="AW131" i="2"/>
  <c r="AW125" i="2"/>
  <c r="AW133" i="2"/>
  <c r="AW129" i="2"/>
  <c r="AS124" i="2"/>
  <c r="AS126" i="2"/>
  <c r="AS128" i="2"/>
  <c r="AS130" i="2"/>
  <c r="AS132" i="2"/>
  <c r="AS125" i="2"/>
  <c r="AS129" i="2"/>
  <c r="AS133" i="2"/>
  <c r="AS127" i="2"/>
  <c r="AS131" i="2"/>
  <c r="AO124" i="2"/>
  <c r="AO126" i="2"/>
  <c r="AO128" i="2"/>
  <c r="AO130" i="2"/>
  <c r="AO132" i="2"/>
  <c r="AO127" i="2"/>
  <c r="AO131" i="2"/>
  <c r="AO129" i="2"/>
  <c r="AO133" i="2"/>
  <c r="AO125" i="2"/>
  <c r="AK124" i="2"/>
  <c r="AK126" i="2"/>
  <c r="AK128" i="2"/>
  <c r="AK130" i="2"/>
  <c r="AK132" i="2"/>
  <c r="AK125" i="2"/>
  <c r="AK129" i="2"/>
  <c r="AK133" i="2"/>
  <c r="AK131" i="2"/>
  <c r="AK127" i="2"/>
  <c r="AG124" i="2"/>
  <c r="AG126" i="2"/>
  <c r="AG128" i="2"/>
  <c r="AG130" i="2"/>
  <c r="AG132" i="2"/>
  <c r="AG127" i="2"/>
  <c r="AG131" i="2"/>
  <c r="AG125" i="2"/>
  <c r="AG133" i="2"/>
  <c r="AG129" i="2"/>
  <c r="BA136" i="2"/>
  <c r="BA138" i="2"/>
  <c r="BA140" i="2"/>
  <c r="BA142" i="2"/>
  <c r="BA139" i="2"/>
  <c r="BA145" i="2"/>
  <c r="BA141" i="2"/>
  <c r="BA143" i="2"/>
  <c r="BA137" i="2"/>
  <c r="BA144" i="2"/>
  <c r="AW136" i="2"/>
  <c r="AW138" i="2"/>
  <c r="AW140" i="2"/>
  <c r="AW142" i="2"/>
  <c r="AW137" i="2"/>
  <c r="AW141" i="2"/>
  <c r="AW145" i="2"/>
  <c r="AW143" i="2"/>
  <c r="AW144" i="2"/>
  <c r="AW139" i="2"/>
  <c r="AS136" i="2"/>
  <c r="AS138" i="2"/>
  <c r="AS140" i="2"/>
  <c r="AS142" i="2"/>
  <c r="AS139" i="2"/>
  <c r="AS143" i="2"/>
  <c r="AS145" i="2"/>
  <c r="AS137" i="2"/>
  <c r="AS141" i="2"/>
  <c r="AS144" i="2"/>
  <c r="AO136" i="2"/>
  <c r="AO138" i="2"/>
  <c r="AO140" i="2"/>
  <c r="AO142" i="2"/>
  <c r="AO137" i="2"/>
  <c r="AO141" i="2"/>
  <c r="AO143" i="2"/>
  <c r="AO145" i="2"/>
  <c r="AO144" i="2"/>
  <c r="AO139" i="2"/>
  <c r="AK136" i="2"/>
  <c r="AK138" i="2"/>
  <c r="AK140" i="2"/>
  <c r="AK142" i="2"/>
  <c r="AK139" i="2"/>
  <c r="AK145" i="2"/>
  <c r="AK141" i="2"/>
  <c r="AK137" i="2"/>
  <c r="AK143" i="2"/>
  <c r="AK144" i="2"/>
  <c r="AG136" i="2"/>
  <c r="AG138" i="2"/>
  <c r="AG140" i="2"/>
  <c r="AG142" i="2"/>
  <c r="AG137" i="2"/>
  <c r="AG141" i="2"/>
  <c r="AG145" i="2"/>
  <c r="AG144" i="2"/>
  <c r="AG139" i="2"/>
  <c r="AG143" i="2"/>
  <c r="BA149" i="2"/>
  <c r="BA151" i="2"/>
  <c r="BA153" i="2"/>
  <c r="BA155" i="2"/>
  <c r="BA157" i="2"/>
  <c r="BA148" i="2"/>
  <c r="BA152" i="2"/>
  <c r="BA156" i="2"/>
  <c r="BA150" i="2"/>
  <c r="BA154" i="2"/>
  <c r="AW149" i="2"/>
  <c r="AW151" i="2"/>
  <c r="AW153" i="2"/>
  <c r="AW155" i="2"/>
  <c r="AW157" i="2"/>
  <c r="AW150" i="2"/>
  <c r="AW154" i="2"/>
  <c r="AW152" i="2"/>
  <c r="AW148" i="2"/>
  <c r="AW156" i="2"/>
  <c r="AS149" i="2"/>
  <c r="AS151" i="2"/>
  <c r="AS153" i="2"/>
  <c r="AS155" i="2"/>
  <c r="AS157" i="2"/>
  <c r="AS148" i="2"/>
  <c r="AS152" i="2"/>
  <c r="AS156" i="2"/>
  <c r="AS154" i="2"/>
  <c r="AS150" i="2"/>
  <c r="AO149" i="2"/>
  <c r="AO151" i="2"/>
  <c r="AO153" i="2"/>
  <c r="AO155" i="2"/>
  <c r="AO157" i="2"/>
  <c r="AO150" i="2"/>
  <c r="AO154" i="2"/>
  <c r="AO148" i="2"/>
  <c r="AO156" i="2"/>
  <c r="AO152" i="2"/>
  <c r="AK149" i="2"/>
  <c r="AK151" i="2"/>
  <c r="AK153" i="2"/>
  <c r="AK155" i="2"/>
  <c r="AK157" i="2"/>
  <c r="AK148" i="2"/>
  <c r="AK152" i="2"/>
  <c r="AK156" i="2"/>
  <c r="AK150" i="2"/>
  <c r="AK154" i="2"/>
  <c r="AG149" i="2"/>
  <c r="AG151" i="2"/>
  <c r="AG153" i="2"/>
  <c r="AG155" i="2"/>
  <c r="AG157" i="2"/>
  <c r="AG150" i="2"/>
  <c r="AG154" i="2"/>
  <c r="AG152" i="2"/>
  <c r="AG156" i="2"/>
  <c r="AG148" i="2"/>
  <c r="BA163" i="2"/>
  <c r="BA165" i="2"/>
  <c r="BA167" i="2"/>
  <c r="BA169" i="2"/>
  <c r="BA171" i="2"/>
  <c r="BA173" i="2"/>
  <c r="BA164" i="2"/>
  <c r="BA168" i="2"/>
  <c r="BA172" i="2"/>
  <c r="BA166" i="2"/>
  <c r="BA174" i="2"/>
  <c r="BA170" i="2"/>
  <c r="AW163" i="2"/>
  <c r="AW165" i="2"/>
  <c r="AW167" i="2"/>
  <c r="AW169" i="2"/>
  <c r="AW171" i="2"/>
  <c r="AW173" i="2"/>
  <c r="AW166" i="2"/>
  <c r="AW170" i="2"/>
  <c r="AW174" i="2"/>
  <c r="AW168" i="2"/>
  <c r="AW172" i="2"/>
  <c r="AW164" i="2"/>
  <c r="AS163" i="2"/>
  <c r="AS165" i="2"/>
  <c r="AS167" i="2"/>
  <c r="AS169" i="2"/>
  <c r="AS171" i="2"/>
  <c r="AS173" i="2"/>
  <c r="AS164" i="2"/>
  <c r="AS168" i="2"/>
  <c r="AS172" i="2"/>
  <c r="AS170" i="2"/>
  <c r="AS166" i="2"/>
  <c r="AS174" i="2"/>
  <c r="AO163" i="2"/>
  <c r="AO165" i="2"/>
  <c r="AO167" i="2"/>
  <c r="AO169" i="2"/>
  <c r="AO171" i="2"/>
  <c r="AO173" i="2"/>
  <c r="AO166" i="2"/>
  <c r="AO170" i="2"/>
  <c r="AO174" i="2"/>
  <c r="AO164" i="2"/>
  <c r="AO172" i="2"/>
  <c r="AO168" i="2"/>
  <c r="AK163" i="2"/>
  <c r="AK165" i="2"/>
  <c r="AK167" i="2"/>
  <c r="AK169" i="2"/>
  <c r="AK171" i="2"/>
  <c r="AK173" i="2"/>
  <c r="AK164" i="2"/>
  <c r="AK168" i="2"/>
  <c r="AK172" i="2"/>
  <c r="AK166" i="2"/>
  <c r="AK174" i="2"/>
  <c r="AK170" i="2"/>
  <c r="AG163" i="2"/>
  <c r="AG165" i="2"/>
  <c r="AG167" i="2"/>
  <c r="AG169" i="2"/>
  <c r="AG171" i="2"/>
  <c r="AG173" i="2"/>
  <c r="AG166" i="2"/>
  <c r="AG170" i="2"/>
  <c r="AG174" i="2"/>
  <c r="AG168" i="2"/>
  <c r="AG164" i="2"/>
  <c r="AG172" i="2"/>
  <c r="BA177" i="2"/>
  <c r="BA179" i="2"/>
  <c r="BA181" i="2"/>
  <c r="BA183" i="2"/>
  <c r="BA185" i="2"/>
  <c r="BA187" i="2"/>
  <c r="BA178" i="2"/>
  <c r="BA182" i="2"/>
  <c r="BA186" i="2"/>
  <c r="BA184" i="2"/>
  <c r="BA180" i="2"/>
  <c r="BA188" i="2"/>
  <c r="AW177" i="2"/>
  <c r="AW179" i="2"/>
  <c r="AW181" i="2"/>
  <c r="AW183" i="2"/>
  <c r="AW185" i="2"/>
  <c r="AW187" i="2"/>
  <c r="AW180" i="2"/>
  <c r="AW184" i="2"/>
  <c r="AW188" i="2"/>
  <c r="AW178" i="2"/>
  <c r="AW186" i="2"/>
  <c r="AW182" i="2"/>
  <c r="AS177" i="2"/>
  <c r="AS179" i="2"/>
  <c r="AS181" i="2"/>
  <c r="AS183" i="2"/>
  <c r="AS185" i="2"/>
  <c r="AS187" i="2"/>
  <c r="AS178" i="2"/>
  <c r="AS182" i="2"/>
  <c r="AS186" i="2"/>
  <c r="AS180" i="2"/>
  <c r="AS188" i="2"/>
  <c r="AS184" i="2"/>
  <c r="AO177" i="2"/>
  <c r="AO179" i="2"/>
  <c r="AO181" i="2"/>
  <c r="AO183" i="2"/>
  <c r="AO185" i="2"/>
  <c r="AO187" i="2"/>
  <c r="AO180" i="2"/>
  <c r="AO184" i="2"/>
  <c r="AO188" i="2"/>
  <c r="AO182" i="2"/>
  <c r="AO178" i="2"/>
  <c r="AO186" i="2"/>
  <c r="AK177" i="2"/>
  <c r="AK179" i="2"/>
  <c r="AK181" i="2"/>
  <c r="AK183" i="2"/>
  <c r="AK185" i="2"/>
  <c r="AK187" i="2"/>
  <c r="AK178" i="2"/>
  <c r="AK182" i="2"/>
  <c r="AK186" i="2"/>
  <c r="AK184" i="2"/>
  <c r="AK188" i="2"/>
  <c r="AK180" i="2"/>
  <c r="AG177" i="2"/>
  <c r="AG179" i="2"/>
  <c r="AG181" i="2"/>
  <c r="AG183" i="2"/>
  <c r="AG185" i="2"/>
  <c r="AG187" i="2"/>
  <c r="AG180" i="2"/>
  <c r="AG184" i="2"/>
  <c r="AG188" i="2"/>
  <c r="AG178" i="2"/>
  <c r="AG186" i="2"/>
  <c r="AG182" i="2"/>
  <c r="BA191" i="2"/>
  <c r="BA193" i="2"/>
  <c r="BA195" i="2"/>
  <c r="BA197" i="2"/>
  <c r="BA199" i="2"/>
  <c r="BA201" i="2"/>
  <c r="BA192" i="2"/>
  <c r="BA196" i="2"/>
  <c r="BA200" i="2"/>
  <c r="BA194" i="2"/>
  <c r="BA202" i="2"/>
  <c r="BA198" i="2"/>
  <c r="AW191" i="2"/>
  <c r="AW193" i="2"/>
  <c r="AW195" i="2"/>
  <c r="AW197" i="2"/>
  <c r="AW199" i="2"/>
  <c r="AW201" i="2"/>
  <c r="AW194" i="2"/>
  <c r="AW198" i="2"/>
  <c r="AW202" i="2"/>
  <c r="AW196" i="2"/>
  <c r="AW192" i="2"/>
  <c r="AW200" i="2"/>
  <c r="AS191" i="2"/>
  <c r="AS193" i="2"/>
  <c r="AS195" i="2"/>
  <c r="AS197" i="2"/>
  <c r="AS199" i="2"/>
  <c r="AS201" i="2"/>
  <c r="AS192" i="2"/>
  <c r="AS196" i="2"/>
  <c r="AS200" i="2"/>
  <c r="AS198" i="2"/>
  <c r="AS202" i="2"/>
  <c r="AS194" i="2"/>
  <c r="AO191" i="2"/>
  <c r="AO193" i="2"/>
  <c r="AO195" i="2"/>
  <c r="AO197" i="2"/>
  <c r="AO199" i="2"/>
  <c r="AO201" i="2"/>
  <c r="AO194" i="2"/>
  <c r="AO198" i="2"/>
  <c r="AO202" i="2"/>
  <c r="AO192" i="2"/>
  <c r="AO200" i="2"/>
  <c r="AO196" i="2"/>
  <c r="AK191" i="2"/>
  <c r="AK193" i="2"/>
  <c r="AK195" i="2"/>
  <c r="AK197" i="2"/>
  <c r="AK199" i="2"/>
  <c r="AK201" i="2"/>
  <c r="AK192" i="2"/>
  <c r="AK196" i="2"/>
  <c r="AK200" i="2"/>
  <c r="AK194" i="2"/>
  <c r="AK202" i="2"/>
  <c r="AK198" i="2"/>
  <c r="AG191" i="2"/>
  <c r="AG193" i="2"/>
  <c r="AG195" i="2"/>
  <c r="AG197" i="2"/>
  <c r="AG199" i="2"/>
  <c r="AG201" i="2"/>
  <c r="AG194" i="2"/>
  <c r="AG198" i="2"/>
  <c r="AG202" i="2"/>
  <c r="AG196" i="2"/>
  <c r="AG200" i="2"/>
  <c r="AG192" i="2"/>
  <c r="BB206" i="2"/>
  <c r="BB208" i="2"/>
  <c r="BB210" i="2"/>
  <c r="BB212" i="2"/>
  <c r="BB214" i="2"/>
  <c r="BB216" i="2"/>
  <c r="BB207" i="2"/>
  <c r="BB211" i="2"/>
  <c r="BB215" i="2"/>
  <c r="BB205" i="2"/>
  <c r="BB213" i="2"/>
  <c r="BB209" i="2"/>
  <c r="AX206" i="2"/>
  <c r="AX208" i="2"/>
  <c r="AX210" i="2"/>
  <c r="AX212" i="2"/>
  <c r="AX214" i="2"/>
  <c r="AX216" i="2"/>
  <c r="AX205" i="2"/>
  <c r="AX209" i="2"/>
  <c r="AX213" i="2"/>
  <c r="AX207" i="2"/>
  <c r="AX215" i="2"/>
  <c r="AX211" i="2"/>
  <c r="AT206" i="2"/>
  <c r="AT208" i="2"/>
  <c r="AT210" i="2"/>
  <c r="AT212" i="2"/>
  <c r="AT214" i="2"/>
  <c r="AT216" i="2"/>
  <c r="AT207" i="2"/>
  <c r="AT211" i="2"/>
  <c r="AT215" i="2"/>
  <c r="AT209" i="2"/>
  <c r="AT213" i="2"/>
  <c r="AT205" i="2"/>
  <c r="AP206" i="2"/>
  <c r="AP208" i="2"/>
  <c r="AP210" i="2"/>
  <c r="AP212" i="2"/>
  <c r="AP214" i="2"/>
  <c r="AP216" i="2"/>
  <c r="AP205" i="2"/>
  <c r="AP209" i="2"/>
  <c r="AP213" i="2"/>
  <c r="AP211" i="2"/>
  <c r="AP207" i="2"/>
  <c r="AP215" i="2"/>
  <c r="AL206" i="2"/>
  <c r="AL208" i="2"/>
  <c r="AL210" i="2"/>
  <c r="AL212" i="2"/>
  <c r="AL214" i="2"/>
  <c r="AL216" i="2"/>
  <c r="AL207" i="2"/>
  <c r="AL211" i="2"/>
  <c r="AL215" i="2"/>
  <c r="AL205" i="2"/>
  <c r="AL213" i="2"/>
  <c r="AL209" i="2"/>
  <c r="AH206" i="2"/>
  <c r="AH208" i="2"/>
  <c r="AH210" i="2"/>
  <c r="AH212" i="2"/>
  <c r="AH214" i="2"/>
  <c r="AH216" i="2"/>
  <c r="AH205" i="2"/>
  <c r="AH209" i="2"/>
  <c r="AH213" i="2"/>
  <c r="AH207" i="2"/>
  <c r="AH215" i="2"/>
  <c r="AH211" i="2"/>
  <c r="AW63" i="2"/>
  <c r="AG61" i="2"/>
  <c r="AO58" i="2"/>
  <c r="AW53" i="2"/>
  <c r="AG51" i="2"/>
  <c r="AO46" i="2"/>
  <c r="AW43" i="2"/>
  <c r="AG39" i="2"/>
  <c r="AO36" i="2"/>
  <c r="BA62" i="2"/>
  <c r="AK60" i="2"/>
  <c r="AS55" i="2"/>
  <c r="BA52" i="2"/>
  <c r="AK50" i="2"/>
  <c r="AS45" i="2"/>
  <c r="BA42" i="2"/>
  <c r="AK38" i="2"/>
  <c r="AS35" i="2"/>
  <c r="AO62" i="2"/>
  <c r="AW59" i="2"/>
  <c r="AG55" i="2"/>
  <c r="AO52" i="2"/>
  <c r="AW47" i="2"/>
  <c r="AG45" i="2"/>
  <c r="AO42" i="2"/>
  <c r="AW37" i="2"/>
  <c r="AG35" i="2"/>
  <c r="AS61" i="2"/>
  <c r="BA58" i="2"/>
  <c r="AK54" i="2"/>
  <c r="AS51" i="2"/>
  <c r="BA46" i="2"/>
  <c r="AK44" i="2"/>
  <c r="AS39" i="2"/>
  <c r="BA36" i="2"/>
  <c r="AK34" i="2"/>
  <c r="AN63" i="2"/>
  <c r="BD61" i="2"/>
  <c r="AV60" i="2"/>
  <c r="AN59" i="2"/>
  <c r="BD55" i="2"/>
  <c r="AN53" i="2"/>
  <c r="BD51" i="2"/>
  <c r="AV50" i="2"/>
  <c r="AN47" i="2"/>
  <c r="BD45" i="2"/>
  <c r="AV44" i="2"/>
  <c r="AN43" i="2"/>
  <c r="BD39" i="2"/>
  <c r="AV38" i="2"/>
  <c r="AN37" i="2"/>
  <c r="BD35" i="2"/>
  <c r="AV34" i="2"/>
  <c r="AF44" i="2"/>
  <c r="AF54" i="2"/>
  <c r="AV63" i="2"/>
  <c r="AH63" i="2"/>
  <c r="AZ62" i="2"/>
  <c r="AN62" i="2"/>
  <c r="AX61" i="2"/>
  <c r="AR61" i="2"/>
  <c r="BD60" i="2"/>
  <c r="AP60" i="2"/>
  <c r="AJ60" i="2"/>
  <c r="AV59" i="2"/>
  <c r="AH59" i="2"/>
  <c r="AZ58" i="2"/>
  <c r="AN58" i="2"/>
  <c r="AX55" i="2"/>
  <c r="AR55" i="2"/>
  <c r="BD54" i="2"/>
  <c r="AP54" i="2"/>
  <c r="AJ54" i="2"/>
  <c r="AV53" i="2"/>
  <c r="AH53" i="2"/>
  <c r="AZ52" i="2"/>
  <c r="AN52" i="2"/>
  <c r="AX51" i="2"/>
  <c r="AR51" i="2"/>
  <c r="BD50" i="2"/>
  <c r="AP50" i="2"/>
  <c r="AJ50" i="2"/>
  <c r="AV47" i="2"/>
  <c r="AH47" i="2"/>
  <c r="AZ46" i="2"/>
  <c r="AN46" i="2"/>
  <c r="AX45" i="2"/>
  <c r="AR45" i="2"/>
  <c r="BD44" i="2"/>
  <c r="AP44" i="2"/>
  <c r="AJ44" i="2"/>
  <c r="AV43" i="2"/>
  <c r="AH43" i="2"/>
  <c r="AZ42" i="2"/>
  <c r="AN42" i="2"/>
  <c r="AX39" i="2"/>
  <c r="AR39" i="2"/>
  <c r="BD38" i="2"/>
  <c r="AP38" i="2"/>
  <c r="AJ38" i="2"/>
  <c r="AV37" i="2"/>
  <c r="AH37" i="2"/>
  <c r="AZ36" i="2"/>
  <c r="AN36" i="2"/>
  <c r="AX35" i="2"/>
  <c r="AR35" i="2"/>
  <c r="BD34" i="2"/>
  <c r="AP34" i="2"/>
  <c r="AJ34" i="2"/>
  <c r="AF53" i="2"/>
  <c r="AF46" i="2"/>
  <c r="BD63" i="2"/>
  <c r="AS63" i="2"/>
  <c r="AG63" i="2"/>
  <c r="AV62" i="2"/>
  <c r="AK62" i="2"/>
  <c r="AW61" i="2"/>
  <c r="AN61" i="2"/>
  <c r="BA60" i="2"/>
  <c r="AO60" i="2"/>
  <c r="BD59" i="2"/>
  <c r="AS59" i="2"/>
  <c r="AG59" i="2"/>
  <c r="AV58" i="2"/>
  <c r="AK58" i="2"/>
  <c r="AW55" i="2"/>
  <c r="AN55" i="2"/>
  <c r="BA54" i="2"/>
  <c r="AO54" i="2"/>
  <c r="BD53" i="2"/>
  <c r="AS53" i="2"/>
  <c r="AG53" i="2"/>
  <c r="AV52" i="2"/>
  <c r="AK52" i="2"/>
  <c r="AW51" i="2"/>
  <c r="AN51" i="2"/>
  <c r="BA50" i="2"/>
  <c r="AO50" i="2"/>
  <c r="BD47" i="2"/>
  <c r="AS47" i="2"/>
  <c r="AG47" i="2"/>
  <c r="AV46" i="2"/>
  <c r="AK46" i="2"/>
  <c r="AW45" i="2"/>
  <c r="AN45" i="2"/>
  <c r="BA44" i="2"/>
  <c r="AO44" i="2"/>
  <c r="BD43" i="2"/>
  <c r="AS43" i="2"/>
  <c r="AG43" i="2"/>
  <c r="AV42" i="2"/>
  <c r="AK42" i="2"/>
  <c r="AW39" i="2"/>
  <c r="AN39" i="2"/>
  <c r="BA38" i="2"/>
  <c r="AO38" i="2"/>
  <c r="AS37" i="2"/>
  <c r="AG37" i="2"/>
  <c r="AV36" i="2"/>
  <c r="AK36" i="2"/>
  <c r="AW35" i="2"/>
  <c r="AN35" i="2"/>
  <c r="BA34" i="2"/>
  <c r="AO34" i="2"/>
  <c r="AV54" i="2"/>
  <c r="AX63" i="2"/>
  <c r="AR63" i="2"/>
  <c r="BD62" i="2"/>
  <c r="AP62" i="2"/>
  <c r="AJ62" i="2"/>
  <c r="AH61" i="2"/>
  <c r="AZ60" i="2"/>
  <c r="AX59" i="2"/>
  <c r="AR59" i="2"/>
  <c r="AP58" i="2"/>
  <c r="AJ58" i="2"/>
  <c r="AV55" i="2"/>
  <c r="AH55" i="2"/>
  <c r="AZ54" i="2"/>
  <c r="AN54" i="2"/>
  <c r="AX53" i="2"/>
  <c r="AR53" i="2"/>
  <c r="AP52" i="2"/>
  <c r="AJ52" i="2"/>
  <c r="AH51" i="2"/>
  <c r="AZ50" i="2"/>
  <c r="AX47" i="2"/>
  <c r="AR47" i="2"/>
  <c r="BD46" i="2"/>
  <c r="AP46" i="2"/>
  <c r="AJ46" i="2"/>
  <c r="AH45" i="2"/>
  <c r="AZ44" i="2"/>
  <c r="AX43" i="2"/>
  <c r="AR43" i="2"/>
  <c r="AP42" i="2"/>
  <c r="AJ42" i="2"/>
  <c r="AV39" i="2"/>
  <c r="AH39" i="2"/>
  <c r="AZ38" i="2"/>
  <c r="AN38" i="2"/>
  <c r="AX37" i="2"/>
  <c r="AR37" i="2"/>
  <c r="AP36" i="2"/>
  <c r="AJ36" i="2"/>
  <c r="AH35" i="2"/>
  <c r="AZ34" i="2"/>
  <c r="AF59" i="2"/>
  <c r="AF39" i="2"/>
  <c r="AF35" i="2"/>
  <c r="BC34" i="2"/>
  <c r="BC35" i="2"/>
  <c r="BC36" i="2"/>
  <c r="BC37" i="2"/>
  <c r="BC38" i="2"/>
  <c r="BC39" i="2"/>
  <c r="AY34" i="2"/>
  <c r="AY35" i="2"/>
  <c r="AY36" i="2"/>
  <c r="AY37" i="2"/>
  <c r="AY38" i="2"/>
  <c r="AY39" i="2"/>
  <c r="AU34" i="2"/>
  <c r="AU35" i="2"/>
  <c r="AU36" i="2"/>
  <c r="AU37" i="2"/>
  <c r="AU38" i="2"/>
  <c r="AU39" i="2"/>
  <c r="AQ34" i="2"/>
  <c r="AQ35" i="2"/>
  <c r="AQ36" i="2"/>
  <c r="AQ37" i="2"/>
  <c r="AQ38" i="2"/>
  <c r="AQ39" i="2"/>
  <c r="AM34" i="2"/>
  <c r="AM35" i="2"/>
  <c r="AM36" i="2"/>
  <c r="AM37" i="2"/>
  <c r="AM38" i="2"/>
  <c r="AM39" i="2"/>
  <c r="AI34" i="2"/>
  <c r="AI35" i="2"/>
  <c r="AI36" i="2"/>
  <c r="AI37" i="2"/>
  <c r="AI38" i="2"/>
  <c r="AI39" i="2"/>
  <c r="BC42" i="2"/>
  <c r="BC43" i="2"/>
  <c r="BC44" i="2"/>
  <c r="BC45" i="2"/>
  <c r="BC46" i="2"/>
  <c r="BC47" i="2"/>
  <c r="AY42" i="2"/>
  <c r="AY43" i="2"/>
  <c r="AY44" i="2"/>
  <c r="AY45" i="2"/>
  <c r="AY46" i="2"/>
  <c r="AY47" i="2"/>
  <c r="AU42" i="2"/>
  <c r="AU43" i="2"/>
  <c r="AU44" i="2"/>
  <c r="AU45" i="2"/>
  <c r="AU46" i="2"/>
  <c r="AU47" i="2"/>
  <c r="AQ42" i="2"/>
  <c r="AQ43" i="2"/>
  <c r="AQ44" i="2"/>
  <c r="AQ45" i="2"/>
  <c r="AQ46" i="2"/>
  <c r="AQ47" i="2"/>
  <c r="AM42" i="2"/>
  <c r="AM43" i="2"/>
  <c r="AM44" i="2"/>
  <c r="AM45" i="2"/>
  <c r="AM46" i="2"/>
  <c r="AM47" i="2"/>
  <c r="AI42" i="2"/>
  <c r="AI43" i="2"/>
  <c r="AI44" i="2"/>
  <c r="AI45" i="2"/>
  <c r="AI46" i="2"/>
  <c r="AI47" i="2"/>
  <c r="BC50" i="2"/>
  <c r="BC51" i="2"/>
  <c r="BC52" i="2"/>
  <c r="BC53" i="2"/>
  <c r="BC54" i="2"/>
  <c r="BC55" i="2"/>
  <c r="AY50" i="2"/>
  <c r="AY51" i="2"/>
  <c r="AY52" i="2"/>
  <c r="AY53" i="2"/>
  <c r="AY54" i="2"/>
  <c r="AY55" i="2"/>
  <c r="AU50" i="2"/>
  <c r="AU51" i="2"/>
  <c r="AU52" i="2"/>
  <c r="AU53" i="2"/>
  <c r="AU54" i="2"/>
  <c r="AU55" i="2"/>
  <c r="AQ50" i="2"/>
  <c r="AQ51" i="2"/>
  <c r="AQ52" i="2"/>
  <c r="AQ53" i="2"/>
  <c r="AQ54" i="2"/>
  <c r="AQ55" i="2"/>
  <c r="AM50" i="2"/>
  <c r="AM51" i="2"/>
  <c r="AM52" i="2"/>
  <c r="AM53" i="2"/>
  <c r="AM54" i="2"/>
  <c r="AM55" i="2"/>
  <c r="AI50" i="2"/>
  <c r="AI51" i="2"/>
  <c r="AI52" i="2"/>
  <c r="AI53" i="2"/>
  <c r="AI54" i="2"/>
  <c r="AI55" i="2"/>
  <c r="BC58" i="2"/>
  <c r="BC59" i="2"/>
  <c r="BC60" i="2"/>
  <c r="BC61" i="2"/>
  <c r="BC62" i="2"/>
  <c r="BC63" i="2"/>
  <c r="AY58" i="2"/>
  <c r="AY59" i="2"/>
  <c r="AY60" i="2"/>
  <c r="AY61" i="2"/>
  <c r="AY62" i="2"/>
  <c r="AY63" i="2"/>
  <c r="AU58" i="2"/>
  <c r="AU59" i="2"/>
  <c r="AU60" i="2"/>
  <c r="AU61" i="2"/>
  <c r="AU62" i="2"/>
  <c r="AU63" i="2"/>
  <c r="AQ58" i="2"/>
  <c r="AQ59" i="2"/>
  <c r="AQ60" i="2"/>
  <c r="AQ61" i="2"/>
  <c r="AQ62" i="2"/>
  <c r="AQ63" i="2"/>
  <c r="AM58" i="2"/>
  <c r="AM59" i="2"/>
  <c r="AM60" i="2"/>
  <c r="AM61" i="2"/>
  <c r="AM62" i="2"/>
  <c r="AM63" i="2"/>
  <c r="AI58" i="2"/>
  <c r="AI59" i="2"/>
  <c r="AI60" i="2"/>
  <c r="AI61" i="2"/>
  <c r="AI62" i="2"/>
  <c r="AI63" i="2"/>
  <c r="AF38" i="2"/>
  <c r="AF60" i="2"/>
  <c r="BB63" i="2"/>
  <c r="AL63" i="2"/>
  <c r="AT62" i="2"/>
  <c r="BB61" i="2"/>
  <c r="AL61" i="2"/>
  <c r="AT60" i="2"/>
  <c r="BB59" i="2"/>
  <c r="AL59" i="2"/>
  <c r="AT58" i="2"/>
  <c r="BB55" i="2"/>
  <c r="AL55" i="2"/>
  <c r="AT54" i="2"/>
  <c r="BB53" i="2"/>
  <c r="AL53" i="2"/>
  <c r="AT52" i="2"/>
  <c r="BB51" i="2"/>
  <c r="AL51" i="2"/>
  <c r="AT50" i="2"/>
  <c r="BB47" i="2"/>
  <c r="AL47" i="2"/>
  <c r="AT46" i="2"/>
  <c r="BB45" i="2"/>
  <c r="AL45" i="2"/>
  <c r="AT44" i="2"/>
  <c r="BB43" i="2"/>
  <c r="AL43" i="2"/>
  <c r="AT42" i="2"/>
  <c r="BB39" i="2"/>
  <c r="AL39" i="2"/>
  <c r="AT38" i="2"/>
  <c r="BB37" i="2"/>
  <c r="AL37" i="2"/>
  <c r="AT36" i="2"/>
  <c r="BB35" i="2"/>
  <c r="AL35" i="2"/>
  <c r="AT34" i="2"/>
  <c r="AF34" i="2"/>
  <c r="AF42" i="2"/>
  <c r="AF47" i="2"/>
  <c r="AF62" i="2"/>
  <c r="BA63" i="2"/>
  <c r="AP63" i="2"/>
  <c r="AK63" i="2"/>
  <c r="AX62" i="2"/>
  <c r="AS62" i="2"/>
  <c r="AH62" i="2"/>
  <c r="BA61" i="2"/>
  <c r="AP61" i="2"/>
  <c r="AK61" i="2"/>
  <c r="AX60" i="2"/>
  <c r="AS60" i="2"/>
  <c r="AH60" i="2"/>
  <c r="BA55" i="2"/>
  <c r="AP55" i="2"/>
  <c r="AK55" i="2"/>
  <c r="AX54" i="2"/>
  <c r="AS54" i="2"/>
  <c r="AH54" i="2"/>
  <c r="BA53" i="2"/>
  <c r="AP53" i="2"/>
  <c r="AK53" i="2"/>
  <c r="AX52" i="2"/>
  <c r="AS52" i="2"/>
  <c r="AH52" i="2"/>
  <c r="BA47" i="2"/>
  <c r="AP47" i="2"/>
  <c r="AK47" i="2"/>
  <c r="AX46" i="2"/>
  <c r="AS46" i="2"/>
  <c r="AH46" i="2"/>
  <c r="BA45" i="2"/>
  <c r="AP45" i="2"/>
  <c r="AK45" i="2"/>
  <c r="AX44" i="2"/>
  <c r="AS44" i="2"/>
  <c r="AH44" i="2"/>
  <c r="BA39" i="2"/>
  <c r="AP39" i="2"/>
  <c r="AK39" i="2"/>
  <c r="AX38" i="2"/>
  <c r="AS38" i="2"/>
  <c r="AH38" i="2"/>
  <c r="BA37" i="2"/>
  <c r="AP37" i="2"/>
  <c r="AK37" i="2"/>
  <c r="AX36" i="2"/>
  <c r="AS36" i="2"/>
  <c r="AH36" i="2"/>
  <c r="AF55" i="2"/>
  <c r="AF51" i="2"/>
  <c r="AF36" i="2"/>
  <c r="AF43" i="2"/>
  <c r="AF50" i="2"/>
  <c r="AF58" i="2"/>
  <c r="AF63" i="2"/>
  <c r="AZ63" i="2"/>
  <c r="AT63" i="2"/>
  <c r="AO63" i="2"/>
  <c r="AJ63" i="2"/>
  <c r="BB62" i="2"/>
  <c r="AW62" i="2"/>
  <c r="AR62" i="2"/>
  <c r="AL62" i="2"/>
  <c r="AG62" i="2"/>
  <c r="AZ61" i="2"/>
  <c r="AT61" i="2"/>
  <c r="AO61" i="2"/>
  <c r="AJ61" i="2"/>
  <c r="BB60" i="2"/>
  <c r="AW60" i="2"/>
  <c r="AR60" i="2"/>
  <c r="AL60" i="2"/>
  <c r="AG60" i="2"/>
  <c r="AZ55" i="2"/>
  <c r="AT55" i="2"/>
  <c r="AO55" i="2"/>
  <c r="AJ55" i="2"/>
  <c r="BB54" i="2"/>
  <c r="AW54" i="2"/>
  <c r="AR54" i="2"/>
  <c r="AL54" i="2"/>
  <c r="AG54" i="2"/>
  <c r="AZ53" i="2"/>
  <c r="AT53" i="2"/>
  <c r="AO53" i="2"/>
  <c r="AJ53" i="2"/>
  <c r="BB52" i="2"/>
  <c r="AW52" i="2"/>
  <c r="AR52" i="2"/>
  <c r="AL52" i="2"/>
  <c r="AG52" i="2"/>
  <c r="AZ47" i="2"/>
  <c r="AT47" i="2"/>
  <c r="AO47" i="2"/>
  <c r="AJ47" i="2"/>
  <c r="BB46" i="2"/>
  <c r="AW46" i="2"/>
  <c r="AR46" i="2"/>
  <c r="AL46" i="2"/>
  <c r="AG46" i="2"/>
  <c r="AZ45" i="2"/>
  <c r="AT45" i="2"/>
  <c r="AO45" i="2"/>
  <c r="AJ45" i="2"/>
  <c r="BB44" i="2"/>
  <c r="AW44" i="2"/>
  <c r="AR44" i="2"/>
  <c r="AL44" i="2"/>
  <c r="AG44" i="2"/>
  <c r="AZ39" i="2"/>
  <c r="AT39" i="2"/>
  <c r="AO39" i="2"/>
  <c r="AJ39" i="2"/>
  <c r="BB38" i="2"/>
  <c r="AW38" i="2"/>
  <c r="AR38" i="2"/>
  <c r="AL38" i="2"/>
  <c r="AG38" i="2"/>
  <c r="AZ37" i="2"/>
  <c r="AT37" i="2"/>
  <c r="AO37" i="2"/>
  <c r="AJ37" i="2"/>
  <c r="BB36" i="2"/>
  <c r="AW36" i="2"/>
  <c r="AR36" i="2"/>
  <c r="AL36" i="2"/>
  <c r="AG36" i="2"/>
  <c r="BI145" i="2" l="1"/>
  <c r="BI141" i="2"/>
  <c r="BI137" i="2"/>
  <c r="BI142" i="2"/>
  <c r="BI144" i="2"/>
  <c r="BI143" i="2"/>
  <c r="BI138" i="2"/>
  <c r="BI140" i="2"/>
  <c r="BI139" i="2"/>
  <c r="BI136" i="2"/>
  <c r="BI209" i="2"/>
  <c r="BI213" i="2"/>
  <c r="BI205" i="2"/>
  <c r="BI216" i="2"/>
  <c r="BI212" i="2"/>
  <c r="BI208" i="2"/>
  <c r="BI207" i="2"/>
  <c r="BI206" i="2"/>
  <c r="BI214" i="2"/>
  <c r="BI211" i="2"/>
  <c r="BI215" i="2"/>
  <c r="BI210" i="2"/>
  <c r="BI155" i="2"/>
  <c r="BI151" i="2"/>
  <c r="BI149" i="2"/>
  <c r="BI156" i="2"/>
  <c r="BI157" i="2"/>
  <c r="BI152" i="2"/>
  <c r="BI154" i="2"/>
  <c r="BI153" i="2"/>
  <c r="BI148" i="2"/>
  <c r="BI150" i="2"/>
  <c r="BI191" i="2"/>
  <c r="BI195" i="2"/>
  <c r="BI199" i="2"/>
  <c r="BI198" i="2"/>
  <c r="BI194" i="2"/>
  <c r="BI202" i="2"/>
  <c r="BI201" i="2"/>
  <c r="BI200" i="2"/>
  <c r="BI197" i="2"/>
  <c r="BI196" i="2"/>
  <c r="BI193" i="2"/>
  <c r="BI192" i="2"/>
  <c r="BI181" i="2"/>
  <c r="BI177" i="2"/>
  <c r="BI185" i="2"/>
  <c r="BI187" i="2"/>
  <c r="BI186" i="2"/>
  <c r="BI183" i="2"/>
  <c r="BI182" i="2"/>
  <c r="BI180" i="2"/>
  <c r="BI188" i="2"/>
  <c r="BI179" i="2"/>
  <c r="BI178" i="2"/>
  <c r="BI184" i="2"/>
  <c r="BI90" i="2"/>
  <c r="BI93" i="2"/>
  <c r="BI89" i="2"/>
  <c r="BI96" i="2"/>
  <c r="BI92" i="2"/>
  <c r="BI94" i="2"/>
  <c r="BI95" i="2"/>
  <c r="BI91" i="2"/>
  <c r="BI82" i="2"/>
  <c r="BI86" i="2"/>
  <c r="BI80" i="2"/>
  <c r="BI85" i="2"/>
  <c r="BI81" i="2"/>
  <c r="BI83" i="2"/>
  <c r="BI79" i="2"/>
  <c r="BI84" i="2"/>
  <c r="BI55" i="2"/>
  <c r="BI51" i="2"/>
  <c r="BI53" i="2"/>
  <c r="BI54" i="2"/>
  <c r="BI50" i="2"/>
  <c r="BI52" i="2"/>
  <c r="BI72" i="2"/>
  <c r="BI76" i="2"/>
  <c r="BI69" i="2"/>
  <c r="BI74" i="2"/>
  <c r="BI70" i="2"/>
  <c r="BI75" i="2"/>
  <c r="BI73" i="2"/>
  <c r="BI71" i="2"/>
  <c r="BI102" i="2"/>
  <c r="BI106" i="2"/>
  <c r="BI100" i="2"/>
  <c r="BI105" i="2"/>
  <c r="BI99" i="2"/>
  <c r="BI101" i="2"/>
  <c r="BI104" i="2"/>
  <c r="BI103" i="2"/>
  <c r="BI126" i="2"/>
  <c r="BI130" i="2"/>
  <c r="BI128" i="2"/>
  <c r="BI124" i="2"/>
  <c r="BI129" i="2"/>
  <c r="BI133" i="2"/>
  <c r="BI131" i="2"/>
  <c r="BI127" i="2"/>
  <c r="BI125" i="2"/>
  <c r="BI132" i="2"/>
  <c r="BI20" i="2"/>
  <c r="BI21" i="2"/>
  <c r="BI22" i="2"/>
  <c r="BI14" i="2"/>
  <c r="BI16" i="2"/>
  <c r="BI15" i="2"/>
  <c r="BI34" i="2"/>
  <c r="BI39" i="2"/>
  <c r="BI38" i="2"/>
  <c r="BI37" i="2"/>
  <c r="BI35" i="2"/>
  <c r="BI36" i="2"/>
  <c r="BI45" i="2"/>
  <c r="BI43" i="2"/>
  <c r="BI44" i="2"/>
  <c r="BI46" i="2"/>
  <c r="BI42" i="2"/>
  <c r="BI47" i="2"/>
  <c r="BI19" i="2"/>
  <c r="BI13" i="2"/>
</calcChain>
</file>

<file path=xl/sharedStrings.xml><?xml version="1.0" encoding="utf-8"?>
<sst xmlns="http://schemas.openxmlformats.org/spreadsheetml/2006/main" count="826" uniqueCount="59">
  <si>
    <t xml:space="preserve">The Pseudoalteromonas multipartite genome: Distribution and expression of pangene categories, and a hypothesis for the origin and evolution of the chromid </t>
  </si>
  <si>
    <t>Cecilie Bækkedal Sonnenberg and Peik Haugen</t>
  </si>
  <si>
    <t>Supplementary File S2</t>
  </si>
  <si>
    <t>Chromosome</t>
  </si>
  <si>
    <t>Raw number of core, softcore, shell and cloud genes in each section in 25 Pseudoalteromonas genomes</t>
  </si>
  <si>
    <t xml:space="preserve">Log10 ratio of: The probability of a gene belonging to a sector (#Genes in a sector/#Total numer of genes) / The probability given an equal distribution of genes between all sectors (1/#sectors) </t>
  </si>
  <si>
    <t xml:space="preserve">Log10 ratio of:  The probability of a gene belonging to a sector on average (Average #genes in a sector /Average total #genes) / The probability given an equal distribution of genes between all sectors (1/#sectors) </t>
  </si>
  <si>
    <t>4 sectors</t>
  </si>
  <si>
    <t>Pangene category</t>
  </si>
  <si>
    <t>Sectors</t>
  </si>
  <si>
    <r>
      <t xml:space="preserve">P. fuliginea </t>
    </r>
    <r>
      <rPr>
        <sz val="12"/>
        <color theme="1"/>
        <rFont val="Calibri"/>
        <family val="2"/>
        <scheme val="minor"/>
      </rPr>
      <t>Bsw20308</t>
    </r>
  </si>
  <si>
    <r>
      <t xml:space="preserve">P. </t>
    </r>
    <r>
      <rPr>
        <sz val="12"/>
        <color theme="1"/>
        <rFont val="Calibri"/>
        <family val="2"/>
        <scheme val="minor"/>
      </rPr>
      <t>sp. 1_2015MBL_MicDiv</t>
    </r>
  </si>
  <si>
    <r>
      <t xml:space="preserve">P. aliena </t>
    </r>
    <r>
      <rPr>
        <sz val="12"/>
        <color theme="1"/>
        <rFont val="Calibri"/>
        <family val="2"/>
        <scheme val="minor"/>
      </rPr>
      <t>EH1</t>
    </r>
  </si>
  <si>
    <r>
      <t xml:space="preserve">P. arctica </t>
    </r>
    <r>
      <rPr>
        <sz val="12"/>
        <color theme="1"/>
        <rFont val="Calibri"/>
        <family val="2"/>
        <scheme val="minor"/>
      </rPr>
      <t>A 37-1-2</t>
    </r>
  </si>
  <si>
    <r>
      <t xml:space="preserve">P. translucida </t>
    </r>
    <r>
      <rPr>
        <sz val="12"/>
        <color theme="1"/>
        <rFont val="Calibri"/>
        <family val="2"/>
        <scheme val="minor"/>
      </rPr>
      <t>KMM 520</t>
    </r>
  </si>
  <si>
    <r>
      <t xml:space="preserve">P. translucida </t>
    </r>
    <r>
      <rPr>
        <sz val="12"/>
        <color theme="1"/>
        <rFont val="Calibri"/>
        <family val="2"/>
        <scheme val="minor"/>
      </rPr>
      <t>TAC125</t>
    </r>
  </si>
  <si>
    <r>
      <t xml:space="preserve">P. nigrifaciens </t>
    </r>
    <r>
      <rPr>
        <sz val="12"/>
        <color theme="1"/>
        <rFont val="Calibri"/>
        <family val="2"/>
        <scheme val="minor"/>
      </rPr>
      <t>KMM 661</t>
    </r>
  </si>
  <si>
    <r>
      <t xml:space="preserve">P. agarivorans </t>
    </r>
    <r>
      <rPr>
        <sz val="12"/>
        <color theme="1"/>
        <rFont val="Calibri"/>
        <family val="2"/>
        <scheme val="minor"/>
      </rPr>
      <t>DSM 14585</t>
    </r>
  </si>
  <si>
    <r>
      <t xml:space="preserve">P. espejiana </t>
    </r>
    <r>
      <rPr>
        <sz val="12"/>
        <color theme="1"/>
        <rFont val="Calibri"/>
        <family val="2"/>
        <scheme val="minor"/>
      </rPr>
      <t>DSM 9414 ATCC 29659</t>
    </r>
  </si>
  <si>
    <r>
      <t xml:space="preserve">P. </t>
    </r>
    <r>
      <rPr>
        <sz val="12"/>
        <color theme="1"/>
        <rFont val="Calibri"/>
        <family val="2"/>
        <scheme val="minor"/>
      </rPr>
      <t>sp. SM9913</t>
    </r>
  </si>
  <si>
    <r>
      <t xml:space="preserve">P. tetraodonis </t>
    </r>
    <r>
      <rPr>
        <sz val="12"/>
        <color theme="1"/>
        <rFont val="Calibri"/>
        <family val="2"/>
        <scheme val="minor"/>
      </rPr>
      <t>GFC</t>
    </r>
  </si>
  <si>
    <r>
      <t xml:space="preserve">P. issachenkonii </t>
    </r>
    <r>
      <rPr>
        <sz val="12"/>
        <color theme="1"/>
        <rFont val="Calibri"/>
        <family val="2"/>
        <scheme val="minor"/>
      </rPr>
      <t>KMM 3549</t>
    </r>
  </si>
  <si>
    <r>
      <t xml:space="preserve">P. issachenkonii </t>
    </r>
    <r>
      <rPr>
        <sz val="12"/>
        <color theme="1"/>
        <rFont val="Calibri"/>
        <family val="2"/>
        <scheme val="minor"/>
      </rPr>
      <t>KCTC 12958</t>
    </r>
  </si>
  <si>
    <r>
      <t xml:space="preserve">P. </t>
    </r>
    <r>
      <rPr>
        <sz val="12"/>
        <color theme="1"/>
        <rFont val="Calibri"/>
        <family val="2"/>
        <scheme val="minor"/>
      </rPr>
      <t>sp. 13-15</t>
    </r>
  </si>
  <si>
    <r>
      <t xml:space="preserve">P. phenolica </t>
    </r>
    <r>
      <rPr>
        <sz val="12"/>
        <color theme="1"/>
        <rFont val="Calibri"/>
        <family val="2"/>
        <scheme val="minor"/>
      </rPr>
      <t>KCTC 12086</t>
    </r>
  </si>
  <si>
    <r>
      <t xml:space="preserve">P. </t>
    </r>
    <r>
      <rPr>
        <sz val="12"/>
        <color theme="1"/>
        <rFont val="Calibri"/>
        <family val="2"/>
        <scheme val="minor"/>
      </rPr>
      <t>sp. NC201</t>
    </r>
  </si>
  <si>
    <r>
      <t xml:space="preserve">P. piscicida </t>
    </r>
    <r>
      <rPr>
        <sz val="12"/>
        <color theme="1"/>
        <rFont val="Calibri"/>
        <family val="2"/>
        <scheme val="minor"/>
      </rPr>
      <t>DE2-B</t>
    </r>
  </si>
  <si>
    <r>
      <t xml:space="preserve">P. rubra </t>
    </r>
    <r>
      <rPr>
        <sz val="12"/>
        <color theme="1"/>
        <rFont val="Calibri"/>
        <family val="2"/>
        <scheme val="minor"/>
      </rPr>
      <t>SCSIO 6842</t>
    </r>
  </si>
  <si>
    <r>
      <t xml:space="preserve">P. luteoviolacea </t>
    </r>
    <r>
      <rPr>
        <sz val="12"/>
        <color theme="1"/>
        <rFont val="Calibri"/>
        <family val="2"/>
        <scheme val="minor"/>
      </rPr>
      <t>S4054</t>
    </r>
  </si>
  <si>
    <r>
      <t xml:space="preserve">P. luteoviolacea </t>
    </r>
    <r>
      <rPr>
        <sz val="12"/>
        <color theme="1"/>
        <rFont val="Calibri"/>
        <family val="2"/>
        <scheme val="minor"/>
      </rPr>
      <t>S4054249</t>
    </r>
  </si>
  <si>
    <r>
      <t xml:space="preserve">P. luteoviolacea </t>
    </r>
    <r>
      <rPr>
        <sz val="12"/>
        <color theme="1"/>
        <rFont val="Calibri"/>
        <family val="2"/>
        <scheme val="minor"/>
      </rPr>
      <t>S40542</t>
    </r>
  </si>
  <si>
    <r>
      <t>P. tunicata</t>
    </r>
    <r>
      <rPr>
        <sz val="12"/>
        <color theme="1"/>
        <rFont val="Calibri"/>
        <family val="2"/>
        <scheme val="minor"/>
      </rPr>
      <t xml:space="preserve"> D2</t>
    </r>
  </si>
  <si>
    <r>
      <t xml:space="preserve">P. spongiae </t>
    </r>
    <r>
      <rPr>
        <sz val="12"/>
        <color theme="1"/>
        <rFont val="Calibri"/>
        <family val="2"/>
        <scheme val="minor"/>
      </rPr>
      <t>UST010723-006</t>
    </r>
  </si>
  <si>
    <r>
      <t xml:space="preserve">P. spongiae </t>
    </r>
    <r>
      <rPr>
        <sz val="12"/>
        <color theme="1"/>
        <rFont val="Calibri"/>
        <family val="2"/>
        <scheme val="minor"/>
      </rPr>
      <t>SAO4-4</t>
    </r>
  </si>
  <si>
    <r>
      <t>P. piratica</t>
    </r>
    <r>
      <rPr>
        <sz val="12"/>
        <color rgb="FF000000"/>
        <rFont val="Calibri"/>
        <family val="2"/>
        <scheme val="minor"/>
      </rPr>
      <t xml:space="preserve"> OCN003</t>
    </r>
  </si>
  <si>
    <t>Average #genes in a sector /Average total #genes</t>
  </si>
  <si>
    <t>Log10 transformed ratio values</t>
  </si>
  <si>
    <t>Core</t>
  </si>
  <si>
    <t>Total number of genes</t>
  </si>
  <si>
    <t>Average total #number of genes</t>
  </si>
  <si>
    <t>Softcore</t>
  </si>
  <si>
    <t>Shell</t>
  </si>
  <si>
    <t>Cloud</t>
  </si>
  <si>
    <t>6 sectors</t>
  </si>
  <si>
    <t>8 sectors</t>
  </si>
  <si>
    <t>10 sectors</t>
  </si>
  <si>
    <t>12 sectors</t>
  </si>
  <si>
    <t>Chromid</t>
  </si>
  <si>
    <t xml:space="preserve">Log10 ratio of: The probability of a gene belonging to a sector (#Genes in a sector/#Total number of genes) / The probability given an equal distribution of genes between all sectors (1/#sectors) </t>
  </si>
  <si>
    <t>Unidirectional replication: Average #genes in a sector /Average total #genes</t>
  </si>
  <si>
    <t>Bidirectional replication: Average #genes in a sector /Average total #genes</t>
  </si>
  <si>
    <t>Unidirectional replication: Log10 transformed ratio values</t>
  </si>
  <si>
    <t>Bidirectional replication: Log10 transformed ratio values</t>
  </si>
  <si>
    <t xml:space="preserve"> </t>
  </si>
  <si>
    <t>Total number of genes number of genes</t>
  </si>
  <si>
    <t>12 Sectors</t>
  </si>
  <si>
    <r>
      <t xml:space="preserve">Sheet 2 contains data for the chromosome. Row D - AB contains raw number of core, softcore, shell and cloud genes in each section in 25 </t>
    </r>
    <r>
      <rPr>
        <i/>
        <sz val="12"/>
        <color theme="1"/>
        <rFont val="Times Roman"/>
      </rPr>
      <t>Pseudoalteromonas</t>
    </r>
    <r>
      <rPr>
        <sz val="12"/>
        <color theme="1"/>
        <rFont val="Times Roman"/>
      </rPr>
      <t xml:space="preserve"> genomes. Row AF - BD show </t>
    </r>
    <r>
      <rPr>
        <sz val="12"/>
        <color rgb="FF000000"/>
        <rFont val="Times Roman"/>
      </rPr>
      <t>log10 ratio of: The probability of a gene belonging to a sector (#Genes in a sector/#Total numer of genes) / The probability given an equal distribution of genes between all sectors (1/#sectors). Row BH-BI show Log10 ratio of: The probability of a gene belonging to a sector on average (Average #genes in a sector /Average total #genes) / The probability given an equal distribution of genes between all sectors (1/#sectors).</t>
    </r>
  </si>
  <si>
    <t>Cells with black boarders indicate significant differences in number of genes between sectors based on Kruskal-Wallis and Dunn´s test P-value &lt; 0.05. See File S3 for more details. Positive values (shades of orange) suggest that gene categories are overrepresented, whereas negative values (shades of blue) suggest underrepresentation.</t>
  </si>
  <si>
    <r>
      <t xml:space="preserve">Sheet 3 contains data for the chromid. Row D - AB contains raw number of core, softcore, shell and cloud genes in each section in 25 </t>
    </r>
    <r>
      <rPr>
        <i/>
        <sz val="12"/>
        <color theme="1"/>
        <rFont val="Times Roman"/>
      </rPr>
      <t>Pseudoalteromonas</t>
    </r>
    <r>
      <rPr>
        <sz val="12"/>
        <color theme="1"/>
        <rFont val="Times Roman"/>
      </rPr>
      <t xml:space="preserve"> genomes. Row AF - BD Log10 ratio of: The probability of a gene belonging to a sector (#Genes in a sector/#Total numer of genes) / The probability given an equal distribution of genes between all sectors (1/#sectors)</t>
    </r>
    <r>
      <rPr>
        <sz val="12"/>
        <color rgb="FF000000"/>
        <rFont val="Times Roman"/>
      </rPr>
      <t xml:space="preserve"> Row BJ shows log10 ratio of: the probability of a gene belonging to a sector on average (Average #genes in a sector /Average total #genes) / The probability given an equal distribution of genes between all sectors (1/#sectors) of unidirectionallt replicated chromids. Row BK shows Log10 ratio of:  The probability of a gene belonging to a sector on average (Average #genes in a sector /Average total #genes) / The probability given an equal distribution of genes between all sectors (1/#sectors) of bidirectionally replicated chromids.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</si>
</sst>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0"/>
    <numFmt numFmtId="165" formatCode="_-* #,##0_-;\-* #,##0_-;_-* &quot;-&quot;??_-;_-@_-"/>
    <numFmt numFmtId="166" formatCode="0.000"/>
  </numFmts>
  <fonts count="13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Times Roman"/>
    </font>
    <font>
      <sz val="12"/>
      <color theme="1"/>
      <name val="Times Roman"/>
    </font>
    <font>
      <sz val="12"/>
      <color rgb="FF000000"/>
      <name val="Times Roman"/>
    </font>
    <font>
      <sz val="16"/>
      <color theme="1"/>
      <name val="Calibri"/>
      <family val="2"/>
      <scheme val="minor"/>
    </font>
    <font>
      <i/>
      <sz val="12"/>
      <color theme="1"/>
      <name val="Times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1" fontId="6" fillId="0" borderId="0" xfId="1" applyNumberFormat="1" applyFont="1" applyFill="1"/>
    <xf numFmtId="0" fontId="0" fillId="0" borderId="0" xfId="0" applyFill="1"/>
    <xf numFmtId="0" fontId="6" fillId="0" borderId="0" xfId="0" applyFont="1" applyFill="1"/>
    <xf numFmtId="0" fontId="5" fillId="0" borderId="0" xfId="0" applyFont="1" applyFill="1"/>
    <xf numFmtId="1" fontId="0" fillId="0" borderId="0" xfId="0" applyNumberFormat="1" applyFill="1"/>
    <xf numFmtId="0" fontId="0" fillId="0" borderId="0" xfId="0" applyFill="1" applyBorder="1"/>
    <xf numFmtId="0" fontId="3" fillId="0" borderId="0" xfId="0" applyFont="1" applyFill="1"/>
    <xf numFmtId="0" fontId="2" fillId="0" borderId="0" xfId="0" applyFont="1" applyFill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0" fillId="0" borderId="0" xfId="0" applyFont="1" applyFill="1"/>
    <xf numFmtId="1" fontId="0" fillId="0" borderId="0" xfId="0" applyNumberFormat="1" applyFont="1" applyFill="1"/>
    <xf numFmtId="0" fontId="4" fillId="0" borderId="0" xfId="0" applyFont="1" applyFill="1"/>
    <xf numFmtId="164" fontId="0" fillId="0" borderId="0" xfId="0" applyNumberFormat="1" applyFont="1" applyFill="1"/>
    <xf numFmtId="164" fontId="0" fillId="0" borderId="4" xfId="0" applyNumberFormat="1" applyFont="1" applyFill="1" applyBorder="1"/>
    <xf numFmtId="164" fontId="0" fillId="0" borderId="1" xfId="0" applyNumberFormat="1" applyFont="1" applyFill="1" applyBorder="1"/>
    <xf numFmtId="164" fontId="0" fillId="0" borderId="2" xfId="0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Fill="1" applyAlignment="1"/>
    <xf numFmtId="1" fontId="6" fillId="0" borderId="0" xfId="0" applyNumberFormat="1" applyFont="1" applyFill="1"/>
    <xf numFmtId="0" fontId="11" fillId="0" borderId="0" xfId="0" applyFont="1" applyFill="1"/>
    <xf numFmtId="0" fontId="0" fillId="0" borderId="0" xfId="0" applyFont="1" applyFill="1" applyBorder="1"/>
    <xf numFmtId="0" fontId="5" fillId="0" borderId="0" xfId="0" applyFont="1" applyFill="1" applyBorder="1"/>
    <xf numFmtId="164" fontId="0" fillId="0" borderId="1" xfId="0" applyNumberFormat="1" applyFill="1" applyBorder="1"/>
    <xf numFmtId="164" fontId="0" fillId="0" borderId="0" xfId="0" applyNumberFormat="1" applyFill="1"/>
    <xf numFmtId="164" fontId="0" fillId="0" borderId="4" xfId="0" applyNumberFormat="1" applyFill="1" applyBorder="1"/>
    <xf numFmtId="1" fontId="5" fillId="0" borderId="0" xfId="0" applyNumberFormat="1" applyFont="1" applyFill="1"/>
    <xf numFmtId="164" fontId="0" fillId="0" borderId="0" xfId="0" applyNumberFormat="1" applyFill="1" applyBorder="1"/>
    <xf numFmtId="164" fontId="0" fillId="0" borderId="2" xfId="0" applyNumberFormat="1" applyFill="1" applyBorder="1"/>
    <xf numFmtId="164" fontId="0" fillId="0" borderId="3" xfId="0" applyNumberFormat="1" applyFill="1" applyBorder="1"/>
    <xf numFmtId="164" fontId="0" fillId="0" borderId="6" xfId="0" applyNumberFormat="1" applyFill="1" applyBorder="1"/>
    <xf numFmtId="164" fontId="0" fillId="0" borderId="5" xfId="0" applyNumberFormat="1" applyFill="1" applyBorder="1"/>
    <xf numFmtId="0" fontId="0" fillId="0" borderId="0" xfId="0" applyFill="1" applyAlignment="1">
      <alignment horizontal="right"/>
    </xf>
    <xf numFmtId="0" fontId="0" fillId="0" borderId="0" xfId="0" applyFont="1" applyFill="1" applyAlignment="1">
      <alignment horizontal="right"/>
    </xf>
    <xf numFmtId="164" fontId="0" fillId="0" borderId="0" xfId="0" applyNumberFormat="1" applyFill="1" applyAlignment="1">
      <alignment horizontal="right"/>
    </xf>
    <xf numFmtId="166" fontId="0" fillId="0" borderId="0" xfId="0" applyNumberFormat="1" applyFill="1" applyAlignment="1">
      <alignment horizontal="right"/>
    </xf>
    <xf numFmtId="43" fontId="0" fillId="0" borderId="0" xfId="1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0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right"/>
    </xf>
    <xf numFmtId="0" fontId="0" fillId="0" borderId="0" xfId="0" applyFont="1" applyFill="1" applyBorder="1" applyAlignment="1"/>
    <xf numFmtId="0" fontId="3" fillId="0" borderId="0" xfId="0" applyFont="1" applyFill="1" applyBorder="1"/>
    <xf numFmtId="0" fontId="4" fillId="0" borderId="0" xfId="0" applyFont="1" applyFill="1" applyBorder="1"/>
    <xf numFmtId="0" fontId="0" fillId="0" borderId="0" xfId="0" applyFont="1" applyFill="1" applyBorder="1" applyAlignment="1">
      <alignment horizontal="right"/>
    </xf>
    <xf numFmtId="0" fontId="6" fillId="0" borderId="0" xfId="0" applyFont="1" applyFill="1" applyBorder="1"/>
    <xf numFmtId="165" fontId="6" fillId="0" borderId="0" xfId="1" applyNumberFormat="1" applyFont="1" applyFill="1" applyBorder="1"/>
    <xf numFmtId="165" fontId="6" fillId="0" borderId="0" xfId="1" applyNumberFormat="1" applyFont="1" applyFill="1" applyBorder="1" applyAlignment="1"/>
    <xf numFmtId="1" fontId="6" fillId="0" borderId="0" xfId="1" applyNumberFormat="1" applyFont="1" applyFill="1" applyBorder="1" applyAlignment="1">
      <alignment horizontal="right"/>
    </xf>
    <xf numFmtId="0" fontId="0" fillId="0" borderId="0" xfId="0" applyAlignment="1">
      <alignment vertical="top"/>
    </xf>
    <xf numFmtId="0" fontId="9" fillId="0" borderId="0" xfId="0" applyFont="1" applyAlignment="1">
      <alignment vertical="top" wrapText="1"/>
    </xf>
    <xf numFmtId="0" fontId="0" fillId="0" borderId="0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0" fillId="0" borderId="4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0" xfId="0" applyNumberFormat="1" applyFont="1" applyFill="1"/>
    <xf numFmtId="0" fontId="11" fillId="0" borderId="0" xfId="0" applyNumberFormat="1" applyFont="1" applyAlignment="1">
      <alignment horizontal="left"/>
    </xf>
    <xf numFmtId="0" fontId="11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Alignment="1">
      <alignment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0" fontId="0" fillId="0" borderId="4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0" fillId="0" borderId="4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2" xfId="0" applyFill="1" applyBorder="1" applyAlignment="1">
      <alignment horizontal="center"/>
    </xf>
  </cellXfs>
  <cellStyles count="2">
    <cellStyle name="Komma" xfId="1" builtinId="3"/>
    <cellStyle name="Normal" xfId="0" builtinId="0"/>
  </cellStyles>
  <dxfs count="480"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</dxfs>
  <tableStyles count="0" defaultTableStyle="TableStyleMedium2" defaultPivotStyle="PivotStyleLight16"/>
  <colors>
    <mruColors>
      <color rgb="FFE69F00"/>
      <color rgb="FF56B4E9"/>
      <color rgb="FF567128"/>
      <color rgb="FF007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opLeftCell="A5" zoomScale="150" workbookViewId="0">
      <selection activeCell="A10" sqref="A10"/>
    </sheetView>
  </sheetViews>
  <sheetFormatPr baseColWidth="10" defaultColWidth="11" defaultRowHeight="16"/>
  <cols>
    <col min="1" max="1" width="137.33203125" style="10" customWidth="1"/>
  </cols>
  <sheetData>
    <row r="1" spans="1:9" ht="19">
      <c r="A1" s="9" t="s">
        <v>0</v>
      </c>
    </row>
    <row r="2" spans="1:9" ht="19">
      <c r="A2" s="9"/>
    </row>
    <row r="3" spans="1:9">
      <c r="A3" s="10" t="s">
        <v>1</v>
      </c>
    </row>
    <row r="5" spans="1:9">
      <c r="A5" s="10" t="s">
        <v>2</v>
      </c>
    </row>
    <row r="6" spans="1:9">
      <c r="I6" s="50"/>
    </row>
    <row r="9" spans="1:9" ht="68">
      <c r="A9" s="51" t="s">
        <v>56</v>
      </c>
    </row>
    <row r="10" spans="1:9" ht="102">
      <c r="A10" s="51" t="s">
        <v>58</v>
      </c>
    </row>
    <row r="11" spans="1:9" ht="67" customHeight="1">
      <c r="A11" s="51" t="s">
        <v>57</v>
      </c>
    </row>
    <row r="19" spans="1:1">
      <c r="A19" s="11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J217"/>
  <sheetViews>
    <sheetView topLeftCell="AU1" workbookViewId="0">
      <selection activeCell="BI6" sqref="BI6"/>
    </sheetView>
  </sheetViews>
  <sheetFormatPr baseColWidth="10" defaultColWidth="10.83203125" defaultRowHeight="16"/>
  <cols>
    <col min="1" max="1" width="14.33203125" style="45" customWidth="1"/>
    <col min="2" max="2" width="14.33203125" style="23" customWidth="1"/>
    <col min="3" max="3" width="7.33203125" style="23" customWidth="1"/>
    <col min="4" max="4" width="15.33203125" style="23" customWidth="1"/>
    <col min="5" max="9" width="10.83203125" style="23"/>
    <col min="10" max="10" width="15.33203125" style="23" customWidth="1"/>
    <col min="11" max="29" width="10.83203125" style="23"/>
    <col min="30" max="30" width="9.6640625" style="35" customWidth="1"/>
    <col min="31" max="57" width="10.83203125" style="12"/>
    <col min="58" max="58" width="14.33203125" style="45" customWidth="1"/>
    <col min="59" max="59" width="14.33203125" style="23" customWidth="1"/>
    <col min="60" max="60" width="10.83203125" style="58"/>
    <col min="61" max="16384" width="10.83203125" style="12"/>
  </cols>
  <sheetData>
    <row r="1" spans="1:88" ht="21">
      <c r="A1" s="41" t="s">
        <v>3</v>
      </c>
      <c r="AD1" s="39"/>
      <c r="BF1" s="41"/>
    </row>
    <row r="3" spans="1:88" s="22" customFormat="1" ht="21">
      <c r="A3" s="69" t="s">
        <v>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54"/>
      <c r="AD3" s="68" t="s">
        <v>5</v>
      </c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53"/>
      <c r="BF3" s="59" t="s">
        <v>6</v>
      </c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  <c r="CD3" s="55"/>
      <c r="CE3" s="55"/>
      <c r="CF3" s="55"/>
      <c r="CG3" s="55"/>
      <c r="CH3" s="55"/>
      <c r="CI3" s="55"/>
      <c r="CJ3" s="55"/>
    </row>
    <row r="4" spans="1:88" s="22" customFormat="1" ht="21">
      <c r="A4" s="41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41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41"/>
      <c r="BG4" s="54"/>
      <c r="BH4" s="60"/>
      <c r="BI4" s="54"/>
    </row>
    <row r="5" spans="1:88">
      <c r="A5" s="65" t="s">
        <v>7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7"/>
      <c r="AC5" s="52"/>
      <c r="AD5" s="65" t="s">
        <v>7</v>
      </c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7"/>
      <c r="BE5" s="52"/>
      <c r="BF5" s="65" t="s">
        <v>7</v>
      </c>
      <c r="BG5" s="66"/>
      <c r="BH5" s="66"/>
      <c r="BI5" s="67"/>
    </row>
    <row r="6" spans="1:88">
      <c r="A6" s="42" t="s">
        <v>8</v>
      </c>
      <c r="B6" s="23" t="s">
        <v>9</v>
      </c>
      <c r="D6" s="43" t="s">
        <v>10</v>
      </c>
      <c r="E6" s="43" t="s">
        <v>11</v>
      </c>
      <c r="F6" s="43" t="s">
        <v>12</v>
      </c>
      <c r="G6" s="43" t="s">
        <v>13</v>
      </c>
      <c r="H6" s="43" t="s">
        <v>14</v>
      </c>
      <c r="I6" s="43" t="s">
        <v>15</v>
      </c>
      <c r="J6" s="43" t="s">
        <v>16</v>
      </c>
      <c r="K6" s="43" t="s">
        <v>17</v>
      </c>
      <c r="L6" s="43" t="s">
        <v>18</v>
      </c>
      <c r="M6" s="43" t="s">
        <v>19</v>
      </c>
      <c r="N6" s="43" t="s">
        <v>20</v>
      </c>
      <c r="O6" s="43" t="s">
        <v>21</v>
      </c>
      <c r="P6" s="43" t="s">
        <v>22</v>
      </c>
      <c r="Q6" s="43" t="s">
        <v>23</v>
      </c>
      <c r="R6" s="43" t="s">
        <v>24</v>
      </c>
      <c r="S6" s="43" t="s">
        <v>25</v>
      </c>
      <c r="T6" s="43" t="s">
        <v>26</v>
      </c>
      <c r="U6" s="43" t="s">
        <v>27</v>
      </c>
      <c r="V6" s="43" t="s">
        <v>28</v>
      </c>
      <c r="W6" s="43" t="s">
        <v>29</v>
      </c>
      <c r="X6" s="43" t="s">
        <v>30</v>
      </c>
      <c r="Y6" s="43" t="s">
        <v>31</v>
      </c>
      <c r="Z6" s="43" t="s">
        <v>32</v>
      </c>
      <c r="AA6" s="43" t="s">
        <v>33</v>
      </c>
      <c r="AB6" s="44" t="s">
        <v>34</v>
      </c>
      <c r="AD6" s="40" t="s">
        <v>8</v>
      </c>
      <c r="AE6" s="12" t="s">
        <v>9</v>
      </c>
      <c r="AF6" s="7" t="s">
        <v>10</v>
      </c>
      <c r="AG6" s="7" t="s">
        <v>11</v>
      </c>
      <c r="AH6" s="7" t="s">
        <v>12</v>
      </c>
      <c r="AI6" s="7" t="s">
        <v>13</v>
      </c>
      <c r="AJ6" s="7" t="s">
        <v>14</v>
      </c>
      <c r="AK6" s="7" t="s">
        <v>15</v>
      </c>
      <c r="AL6" s="7" t="s">
        <v>16</v>
      </c>
      <c r="AM6" s="7" t="s">
        <v>17</v>
      </c>
      <c r="AN6" s="7" t="s">
        <v>18</v>
      </c>
      <c r="AO6" s="7" t="s">
        <v>19</v>
      </c>
      <c r="AP6" s="7" t="s">
        <v>20</v>
      </c>
      <c r="AQ6" s="7" t="s">
        <v>21</v>
      </c>
      <c r="AR6" s="7" t="s">
        <v>22</v>
      </c>
      <c r="AS6" s="7" t="s">
        <v>23</v>
      </c>
      <c r="AT6" s="7" t="s">
        <v>24</v>
      </c>
      <c r="AU6" s="7" t="s">
        <v>25</v>
      </c>
      <c r="AV6" s="7" t="s">
        <v>26</v>
      </c>
      <c r="AW6" s="7" t="s">
        <v>27</v>
      </c>
      <c r="AX6" s="7" t="s">
        <v>28</v>
      </c>
      <c r="AY6" s="7" t="s">
        <v>29</v>
      </c>
      <c r="AZ6" s="7" t="s">
        <v>30</v>
      </c>
      <c r="BA6" s="7" t="s">
        <v>31</v>
      </c>
      <c r="BB6" s="7" t="s">
        <v>32</v>
      </c>
      <c r="BC6" s="7" t="s">
        <v>33</v>
      </c>
      <c r="BD6" s="14" t="s">
        <v>34</v>
      </c>
      <c r="BE6" s="14"/>
      <c r="BF6" s="42" t="s">
        <v>8</v>
      </c>
      <c r="BG6" s="23" t="s">
        <v>9</v>
      </c>
      <c r="BH6" s="21" t="s">
        <v>35</v>
      </c>
      <c r="BI6" s="3" t="s">
        <v>36</v>
      </c>
    </row>
    <row r="7" spans="1:88">
      <c r="A7" s="45" t="s">
        <v>37</v>
      </c>
      <c r="B7" s="23">
        <v>1</v>
      </c>
      <c r="D7" s="23">
        <v>360</v>
      </c>
      <c r="E7" s="23">
        <v>307</v>
      </c>
      <c r="F7" s="23">
        <v>383</v>
      </c>
      <c r="G7" s="23">
        <v>301</v>
      </c>
      <c r="H7" s="23">
        <v>334</v>
      </c>
      <c r="I7" s="23">
        <v>324</v>
      </c>
      <c r="J7" s="23">
        <v>344</v>
      </c>
      <c r="K7" s="23">
        <v>331</v>
      </c>
      <c r="L7" s="23">
        <v>316</v>
      </c>
      <c r="M7" s="23">
        <v>332</v>
      </c>
      <c r="N7" s="23">
        <v>332</v>
      </c>
      <c r="O7" s="23">
        <v>338</v>
      </c>
      <c r="P7" s="23">
        <v>338</v>
      </c>
      <c r="Q7" s="23">
        <v>304</v>
      </c>
      <c r="R7" s="23">
        <v>314</v>
      </c>
      <c r="S7" s="23">
        <v>349</v>
      </c>
      <c r="T7" s="23">
        <v>369</v>
      </c>
      <c r="U7" s="23">
        <v>428</v>
      </c>
      <c r="V7" s="23">
        <v>421</v>
      </c>
      <c r="W7" s="23">
        <v>420</v>
      </c>
      <c r="X7" s="23">
        <v>421</v>
      </c>
      <c r="Y7" s="23">
        <v>335</v>
      </c>
      <c r="Z7" s="23">
        <v>295</v>
      </c>
      <c r="AA7" s="23">
        <v>284</v>
      </c>
      <c r="AB7" s="23">
        <v>297</v>
      </c>
      <c r="AD7" s="35" t="s">
        <v>37</v>
      </c>
      <c r="AE7" s="12">
        <v>1</v>
      </c>
      <c r="AF7" s="15">
        <f t="shared" ref="AF7:BD7" si="0">LOG10((D7/D11)/0.25)</f>
        <v>4.6763967214855602E-2</v>
      </c>
      <c r="AG7" s="15">
        <f t="shared" si="0"/>
        <v>-2.2735909527532717E-2</v>
      </c>
      <c r="AH7" s="15">
        <f t="shared" si="0"/>
        <v>7.1315412989748361E-2</v>
      </c>
      <c r="AI7" s="15">
        <f t="shared" si="0"/>
        <v>-3.1978514612768773E-2</v>
      </c>
      <c r="AJ7" s="15">
        <f t="shared" si="0"/>
        <v>1.32014566049523E-2</v>
      </c>
      <c r="AK7" s="15">
        <f t="shared" si="0"/>
        <v>-3.3497454950554765E-4</v>
      </c>
      <c r="AL7" s="15">
        <f t="shared" si="0"/>
        <v>2.3674018186907769E-2</v>
      </c>
      <c r="AM7" s="15">
        <f t="shared" si="0"/>
        <v>1.0289460223287129E-2</v>
      </c>
      <c r="AN7" s="15">
        <f t="shared" si="0"/>
        <v>-1.0187202386315349E-2</v>
      </c>
      <c r="AO7" s="15">
        <f t="shared" si="0"/>
        <v>1.0593073497424201E-2</v>
      </c>
      <c r="AP7" s="15">
        <f t="shared" si="0"/>
        <v>1.1935561372933447E-2</v>
      </c>
      <c r="AQ7" s="15">
        <f t="shared" si="0"/>
        <v>1.7367540532589206E-2</v>
      </c>
      <c r="AR7" s="15">
        <f t="shared" si="0"/>
        <v>1.870692318834653E-2</v>
      </c>
      <c r="AS7" s="15">
        <f t="shared" si="0"/>
        <v>-2.666494994367789E-2</v>
      </c>
      <c r="AT7" s="15">
        <f t="shared" si="0"/>
        <v>-1.0251329187025926E-2</v>
      </c>
      <c r="AU7" s="15">
        <f t="shared" si="0"/>
        <v>3.9034743901998785E-2</v>
      </c>
      <c r="AV7" s="15">
        <f t="shared" si="0"/>
        <v>6.3235683101879214E-2</v>
      </c>
      <c r="AW7" s="16">
        <f t="shared" si="0"/>
        <v>0.12089875880655993</v>
      </c>
      <c r="AX7" s="17">
        <f t="shared" si="0"/>
        <v>0.11340211107955063</v>
      </c>
      <c r="AY7" s="17">
        <f t="shared" si="0"/>
        <v>0.11270428019128832</v>
      </c>
      <c r="AZ7" s="17">
        <f t="shared" si="0"/>
        <v>0.11340211107955063</v>
      </c>
      <c r="BA7" s="15">
        <f t="shared" si="0"/>
        <v>1.3161446057970814E-2</v>
      </c>
      <c r="BB7" s="15">
        <f t="shared" si="0"/>
        <v>-3.1921713649831471E-2</v>
      </c>
      <c r="BC7" s="15">
        <f t="shared" si="0"/>
        <v>-5.0131853394973905E-2</v>
      </c>
      <c r="BD7" s="15">
        <f t="shared" si="0"/>
        <v>-2.9329109908833435E-2</v>
      </c>
      <c r="BE7" s="15"/>
      <c r="BF7" s="45" t="s">
        <v>37</v>
      </c>
      <c r="BG7" s="23">
        <v>1</v>
      </c>
      <c r="BH7" s="13">
        <f>AVERAGE(D7:AB7)</f>
        <v>343.08</v>
      </c>
      <c r="BI7" s="15">
        <f>LOG10((BH7/BH11)/0.25)</f>
        <v>2.6448421583739039E-2</v>
      </c>
      <c r="BJ7" s="15"/>
      <c r="BK7" s="15"/>
    </row>
    <row r="8" spans="1:88">
      <c r="B8" s="23">
        <v>2</v>
      </c>
      <c r="D8" s="23">
        <v>282</v>
      </c>
      <c r="E8" s="23">
        <v>338</v>
      </c>
      <c r="F8" s="23">
        <v>304</v>
      </c>
      <c r="G8" s="23">
        <v>319</v>
      </c>
      <c r="H8" s="23">
        <v>301</v>
      </c>
      <c r="I8" s="23">
        <v>332</v>
      </c>
      <c r="J8" s="23">
        <v>309</v>
      </c>
      <c r="K8" s="23">
        <v>310</v>
      </c>
      <c r="L8" s="23">
        <v>320</v>
      </c>
      <c r="M8" s="23">
        <v>304</v>
      </c>
      <c r="N8" s="23">
        <v>292</v>
      </c>
      <c r="O8" s="23">
        <v>304</v>
      </c>
      <c r="P8" s="23">
        <v>303</v>
      </c>
      <c r="Q8" s="23">
        <v>308</v>
      </c>
      <c r="R8" s="23">
        <v>276</v>
      </c>
      <c r="S8" s="23">
        <v>274</v>
      </c>
      <c r="T8" s="23">
        <v>334</v>
      </c>
      <c r="U8" s="23">
        <v>237</v>
      </c>
      <c r="V8" s="23">
        <v>262</v>
      </c>
      <c r="W8" s="23">
        <v>263</v>
      </c>
      <c r="X8" s="23">
        <v>262</v>
      </c>
      <c r="Y8" s="23">
        <v>348</v>
      </c>
      <c r="Z8" s="23">
        <v>336</v>
      </c>
      <c r="AA8" s="23">
        <v>354</v>
      </c>
      <c r="AB8" s="23">
        <v>292</v>
      </c>
      <c r="AE8" s="12">
        <v>2</v>
      </c>
      <c r="AF8" s="15">
        <f t="shared" ref="AF8:BD8" si="1">LOG10((D8/D11)/0.25)</f>
        <v>-5.928942523307057E-2</v>
      </c>
      <c r="AG8" s="15">
        <f t="shared" si="1"/>
        <v>1.9042415272935563E-2</v>
      </c>
      <c r="AH8" s="15">
        <f t="shared" si="1"/>
        <v>-2.9009777370120643E-2</v>
      </c>
      <c r="AI8" s="15">
        <f t="shared" si="1"/>
        <v>-6.7543271494309928E-3</v>
      </c>
      <c r="AJ8" s="15">
        <f t="shared" si="1"/>
        <v>-3.1978514612768773E-2</v>
      </c>
      <c r="AK8" s="15">
        <f t="shared" si="1"/>
        <v>1.0258098947918629E-2</v>
      </c>
      <c r="AL8" s="15">
        <f t="shared" si="1"/>
        <v>-2.2925944959787638E-2</v>
      </c>
      <c r="AM8" s="15">
        <f t="shared" si="1"/>
        <v>-1.8176839718158953E-2</v>
      </c>
      <c r="AN8" s="15">
        <f t="shared" si="1"/>
        <v>-4.7243066848132098E-3</v>
      </c>
      <c r="AO8" s="15">
        <f t="shared" si="1"/>
        <v>-2.7671426597858421E-2</v>
      </c>
      <c r="AP8" s="15">
        <f t="shared" si="1"/>
        <v>-4.3819670882684597E-2</v>
      </c>
      <c r="AQ8" s="15">
        <f t="shared" si="1"/>
        <v>-2.8675576136311758E-2</v>
      </c>
      <c r="AR8" s="15">
        <f t="shared" si="1"/>
        <v>-2.8767148587003244E-2</v>
      </c>
      <c r="AS8" s="15">
        <f t="shared" si="1"/>
        <v>-2.0987817051987386E-2</v>
      </c>
      <c r="AT8" s="15">
        <f t="shared" si="1"/>
        <v>-6.6271895195023189E-2</v>
      </c>
      <c r="AU8" s="15">
        <f t="shared" si="1"/>
        <v>-6.6040120236793148E-2</v>
      </c>
      <c r="AV8" s="15">
        <f t="shared" si="1"/>
        <v>1.9955783754383311E-2</v>
      </c>
      <c r="AW8" s="16">
        <f t="shared" si="1"/>
        <v>-0.13579666419650827</v>
      </c>
      <c r="AX8" s="17">
        <f t="shared" si="1"/>
        <v>-9.2578693436372247E-2</v>
      </c>
      <c r="AY8" s="17">
        <f t="shared" si="1"/>
        <v>-9.0589261716854247E-2</v>
      </c>
      <c r="AZ8" s="17">
        <f t="shared" si="1"/>
        <v>-9.2578693436372247E-2</v>
      </c>
      <c r="BA8" s="15">
        <f t="shared" si="1"/>
        <v>2.9695882967706505E-2</v>
      </c>
      <c r="BB8" s="15">
        <f t="shared" si="1"/>
        <v>2.4595547761849568E-2</v>
      </c>
      <c r="BC8" s="15">
        <f t="shared" si="1"/>
        <v>4.5553068583776238E-2</v>
      </c>
      <c r="BD8" s="15">
        <f t="shared" si="1"/>
        <v>-3.6702707777627498E-2</v>
      </c>
      <c r="BE8" s="15"/>
      <c r="BG8" s="23">
        <v>2</v>
      </c>
      <c r="BH8" s="13">
        <f>AVERAGE(D8:AB8)</f>
        <v>302.56</v>
      </c>
      <c r="BI8" s="15">
        <f>LOG10((BH8/BH11)/0.25)</f>
        <v>-2.8135468320910063E-2</v>
      </c>
      <c r="BJ8" s="15"/>
      <c r="BK8" s="15"/>
    </row>
    <row r="9" spans="1:88">
      <c r="B9" s="23">
        <v>3</v>
      </c>
      <c r="D9" s="23">
        <v>295</v>
      </c>
      <c r="E9" s="23">
        <v>283</v>
      </c>
      <c r="F9" s="23">
        <v>290</v>
      </c>
      <c r="G9" s="23">
        <v>291</v>
      </c>
      <c r="H9" s="23">
        <v>279</v>
      </c>
      <c r="I9" s="23">
        <v>270</v>
      </c>
      <c r="J9" s="23">
        <v>259</v>
      </c>
      <c r="K9" s="23">
        <v>304</v>
      </c>
      <c r="L9" s="23">
        <v>317</v>
      </c>
      <c r="M9" s="23">
        <v>357</v>
      </c>
      <c r="N9" s="23">
        <v>357</v>
      </c>
      <c r="O9" s="23">
        <v>351</v>
      </c>
      <c r="P9" s="23">
        <v>351</v>
      </c>
      <c r="Q9" s="23">
        <v>312</v>
      </c>
      <c r="R9" s="23">
        <v>335</v>
      </c>
      <c r="S9" s="23">
        <v>301</v>
      </c>
      <c r="T9" s="23">
        <v>291</v>
      </c>
      <c r="U9" s="23">
        <v>315</v>
      </c>
      <c r="V9" s="23">
        <v>233</v>
      </c>
      <c r="W9" s="23">
        <v>227</v>
      </c>
      <c r="X9" s="23">
        <v>228</v>
      </c>
      <c r="Y9" s="23">
        <v>271</v>
      </c>
      <c r="Z9" s="23">
        <v>363</v>
      </c>
      <c r="AA9" s="23">
        <v>336</v>
      </c>
      <c r="AB9" s="23">
        <v>328</v>
      </c>
      <c r="AE9" s="12">
        <v>3</v>
      </c>
      <c r="AF9" s="15">
        <f t="shared" ref="AF9:BD9" si="2">LOG10((D9/D11)/0.25)</f>
        <v>-3.971651757426866E-2</v>
      </c>
      <c r="AG9" s="15">
        <f t="shared" si="2"/>
        <v>-5.8087849480428957E-2</v>
      </c>
      <c r="AH9" s="15">
        <f t="shared" si="2"/>
        <v>-4.9485363079918264E-2</v>
      </c>
      <c r="AI9" s="15">
        <f t="shared" si="2"/>
        <v>-4.6652021220704852E-2</v>
      </c>
      <c r="AJ9" s="15">
        <f t="shared" si="2"/>
        <v>-6.4940806933014558E-2</v>
      </c>
      <c r="AK9" s="15">
        <f t="shared" si="2"/>
        <v>-7.9516220597130371E-2</v>
      </c>
      <c r="AL9" s="17">
        <f t="shared" si="2"/>
        <v>-9.9584660303370487E-2</v>
      </c>
      <c r="AM9" s="15">
        <f t="shared" si="2"/>
        <v>-2.666494994367789E-2</v>
      </c>
      <c r="AN9" s="15">
        <f t="shared" si="2"/>
        <v>-8.8150227869677033E-3</v>
      </c>
      <c r="AO9" s="15">
        <f t="shared" si="2"/>
        <v>4.2123205905581058E-2</v>
      </c>
      <c r="AP9" s="15">
        <f t="shared" si="2"/>
        <v>4.3465693781090345E-2</v>
      </c>
      <c r="AQ9" s="15">
        <f t="shared" si="2"/>
        <v>3.3757956720758625E-2</v>
      </c>
      <c r="AR9" s="15">
        <f t="shared" si="2"/>
        <v>3.5097339376515824E-2</v>
      </c>
      <c r="AS9" s="15">
        <f t="shared" si="2"/>
        <v>-1.5383939533988873E-2</v>
      </c>
      <c r="AT9" s="15">
        <f t="shared" si="2"/>
        <v>1.7863829776604393E-2</v>
      </c>
      <c r="AU9" s="15">
        <f t="shared" si="2"/>
        <v>-2.5224187463337752E-2</v>
      </c>
      <c r="AV9" s="15">
        <f t="shared" si="2"/>
        <v>-3.9897694071273845E-2</v>
      </c>
      <c r="AW9" s="15">
        <f t="shared" si="2"/>
        <v>-1.2234456417011635E-2</v>
      </c>
      <c r="AX9" s="17">
        <f t="shared" si="2"/>
        <v>-0.14352406373009871</v>
      </c>
      <c r="AY9" s="17">
        <f t="shared" si="2"/>
        <v>-0.15451915301348942</v>
      </c>
      <c r="AZ9" s="17">
        <f t="shared" si="2"/>
        <v>-0.15294513775566393</v>
      </c>
      <c r="BA9" s="15">
        <f t="shared" si="2"/>
        <v>-7.8914070104468673E-2</v>
      </c>
      <c r="BB9" s="15">
        <f t="shared" si="2"/>
        <v>5.8162895408118052E-2</v>
      </c>
      <c r="BC9" s="15">
        <f t="shared" si="2"/>
        <v>2.2889083947832494E-2</v>
      </c>
      <c r="BD9" s="15">
        <f t="shared" si="2"/>
        <v>1.3788284485633285E-2</v>
      </c>
      <c r="BE9" s="15"/>
      <c r="BG9" s="23">
        <v>3</v>
      </c>
      <c r="BH9" s="13">
        <f>AVERAGE(D9:AB9)</f>
        <v>301.76</v>
      </c>
      <c r="BI9" s="15">
        <f>LOG10((BH9/BH11)/0.25)</f>
        <v>-2.9285308764640257E-2</v>
      </c>
      <c r="BJ9" s="15"/>
      <c r="BK9" s="15"/>
    </row>
    <row r="10" spans="1:88">
      <c r="B10" s="23">
        <v>4</v>
      </c>
      <c r="D10" s="23">
        <v>356</v>
      </c>
      <c r="E10" s="23">
        <v>366</v>
      </c>
      <c r="F10" s="23">
        <v>323</v>
      </c>
      <c r="G10" s="23">
        <v>385</v>
      </c>
      <c r="H10" s="23">
        <v>382</v>
      </c>
      <c r="I10" s="23">
        <v>371</v>
      </c>
      <c r="J10" s="23">
        <v>391</v>
      </c>
      <c r="K10" s="23">
        <v>348</v>
      </c>
      <c r="L10" s="23">
        <v>341</v>
      </c>
      <c r="M10" s="23">
        <v>303</v>
      </c>
      <c r="N10" s="23">
        <v>311</v>
      </c>
      <c r="O10" s="23">
        <v>306</v>
      </c>
      <c r="P10" s="23">
        <v>303</v>
      </c>
      <c r="Q10" s="23">
        <v>369</v>
      </c>
      <c r="R10" s="23">
        <v>361</v>
      </c>
      <c r="S10" s="23">
        <v>352</v>
      </c>
      <c r="T10" s="23">
        <v>282</v>
      </c>
      <c r="U10" s="23">
        <v>316</v>
      </c>
      <c r="V10" s="23">
        <v>381</v>
      </c>
      <c r="W10" s="23">
        <v>386</v>
      </c>
      <c r="X10" s="23">
        <v>386</v>
      </c>
      <c r="Y10" s="23">
        <v>346</v>
      </c>
      <c r="Z10" s="23">
        <v>276</v>
      </c>
      <c r="AA10" s="23">
        <v>301</v>
      </c>
      <c r="AB10" s="23">
        <v>354</v>
      </c>
      <c r="AE10" s="12">
        <v>4</v>
      </c>
      <c r="AF10" s="15">
        <f t="shared" ref="AF10:BD10" si="3">LOG10((D10/D11)/0.25)</f>
        <v>4.1911464420443571E-2</v>
      </c>
      <c r="AG10" s="15">
        <f t="shared" si="3"/>
        <v>5.3606800389691477E-2</v>
      </c>
      <c r="AH10" s="15">
        <f t="shared" si="3"/>
        <v>-2.6808386477714984E-3</v>
      </c>
      <c r="AI10" s="15">
        <f t="shared" si="3"/>
        <v>7.491571930188852E-2</v>
      </c>
      <c r="AJ10" s="15">
        <f t="shared" si="3"/>
        <v>7.1518352705096558E-2</v>
      </c>
      <c r="AK10" s="15">
        <f t="shared" si="3"/>
        <v>5.8493924858928188E-2</v>
      </c>
      <c r="AL10" s="17">
        <f t="shared" si="3"/>
        <v>7.929233301124454E-2</v>
      </c>
      <c r="AM10" s="15">
        <f t="shared" si="3"/>
        <v>3.2040710394149248E-2</v>
      </c>
      <c r="AN10" s="15">
        <f t="shared" si="3"/>
        <v>2.2880093987778561E-2</v>
      </c>
      <c r="AO10" s="15">
        <f t="shared" si="3"/>
        <v>-2.9102381704307106E-2</v>
      </c>
      <c r="AP10" s="15">
        <f t="shared" si="3"/>
        <v>-1.6442133304265378E-2</v>
      </c>
      <c r="AQ10" s="15">
        <f t="shared" si="3"/>
        <v>-2.5827733263485475E-2</v>
      </c>
      <c r="AR10" s="15">
        <f t="shared" si="3"/>
        <v>-2.8767148587003244E-2</v>
      </c>
      <c r="AS10" s="15">
        <f t="shared" si="3"/>
        <v>5.748783260662868E-2</v>
      </c>
      <c r="AT10" s="15">
        <f t="shared" si="3"/>
        <v>5.0326224645417063E-2</v>
      </c>
      <c r="AU10" s="15">
        <f t="shared" si="3"/>
        <v>4.2751980420949881E-2</v>
      </c>
      <c r="AV10" s="15">
        <f t="shared" si="3"/>
        <v>-5.3541574737820057E-2</v>
      </c>
      <c r="AW10" s="15">
        <f t="shared" si="3"/>
        <v>-1.085792758820832E-2</v>
      </c>
      <c r="AX10" s="17">
        <f t="shared" si="3"/>
        <v>7.0044990919501657E-2</v>
      </c>
      <c r="AY10" s="17">
        <f t="shared" si="3"/>
        <v>7.6042294465142796E-2</v>
      </c>
      <c r="AZ10" s="17">
        <f t="shared" si="3"/>
        <v>7.5707319915637242E-2</v>
      </c>
      <c r="BA10" s="15">
        <f t="shared" si="3"/>
        <v>2.719273781390219E-2</v>
      </c>
      <c r="BB10" s="15">
        <f t="shared" si="3"/>
        <v>-6.0834647562776775E-2</v>
      </c>
      <c r="BC10" s="15">
        <f t="shared" si="3"/>
        <v>-2.4883697848168219E-2</v>
      </c>
      <c r="BD10" s="15">
        <f t="shared" si="3"/>
        <v>4.6917702799742014E-2</v>
      </c>
      <c r="BE10" s="15"/>
      <c r="BG10" s="23">
        <v>4</v>
      </c>
      <c r="BH10" s="13">
        <f>AVERAGE(D10:AB10)</f>
        <v>343.84</v>
      </c>
      <c r="BI10" s="15">
        <f>LOG10((BH10/BH11)/0.25)</f>
        <v>2.7409418325493522E-2</v>
      </c>
      <c r="BJ10" s="15"/>
      <c r="BK10" s="15"/>
    </row>
    <row r="11" spans="1:88">
      <c r="C11" s="23" t="s">
        <v>38</v>
      </c>
      <c r="D11" s="23">
        <f>SUM(D7:D10)</f>
        <v>1293</v>
      </c>
      <c r="E11" s="23">
        <f t="shared" ref="E11:AB11" si="4">SUM(E7:E10)</f>
        <v>1294</v>
      </c>
      <c r="F11" s="23">
        <f t="shared" si="4"/>
        <v>1300</v>
      </c>
      <c r="G11" s="23">
        <f t="shared" si="4"/>
        <v>1296</v>
      </c>
      <c r="H11" s="23">
        <f t="shared" si="4"/>
        <v>1296</v>
      </c>
      <c r="I11" s="23">
        <f t="shared" si="4"/>
        <v>1297</v>
      </c>
      <c r="J11" s="23">
        <f t="shared" si="4"/>
        <v>1303</v>
      </c>
      <c r="K11" s="23">
        <f t="shared" si="4"/>
        <v>1293</v>
      </c>
      <c r="L11" s="23">
        <f t="shared" si="4"/>
        <v>1294</v>
      </c>
      <c r="M11" s="23">
        <f t="shared" si="4"/>
        <v>1296</v>
      </c>
      <c r="N11" s="23">
        <f t="shared" si="4"/>
        <v>1292</v>
      </c>
      <c r="O11" s="23">
        <f t="shared" si="4"/>
        <v>1299</v>
      </c>
      <c r="P11" s="23">
        <f t="shared" si="4"/>
        <v>1295</v>
      </c>
      <c r="Q11" s="23">
        <f t="shared" si="4"/>
        <v>1293</v>
      </c>
      <c r="R11" s="23">
        <f t="shared" si="4"/>
        <v>1286</v>
      </c>
      <c r="S11" s="23">
        <f t="shared" si="4"/>
        <v>1276</v>
      </c>
      <c r="T11" s="23">
        <f t="shared" si="4"/>
        <v>1276</v>
      </c>
      <c r="U11" s="23">
        <f t="shared" si="4"/>
        <v>1296</v>
      </c>
      <c r="V11" s="23">
        <f t="shared" si="4"/>
        <v>1297</v>
      </c>
      <c r="W11" s="23">
        <f t="shared" si="4"/>
        <v>1296</v>
      </c>
      <c r="X11" s="23">
        <f t="shared" si="4"/>
        <v>1297</v>
      </c>
      <c r="Y11" s="23">
        <f t="shared" si="4"/>
        <v>1300</v>
      </c>
      <c r="Z11" s="23">
        <f t="shared" si="4"/>
        <v>1270</v>
      </c>
      <c r="AA11" s="23">
        <f t="shared" si="4"/>
        <v>1275</v>
      </c>
      <c r="AB11" s="23">
        <f t="shared" si="4"/>
        <v>1271</v>
      </c>
      <c r="BG11" s="23" t="s">
        <v>39</v>
      </c>
      <c r="BH11" s="13">
        <f>AVERAGE(D11:AB11)</f>
        <v>1291.24</v>
      </c>
      <c r="BI11" s="15"/>
      <c r="BJ11" s="15"/>
      <c r="BK11" s="15"/>
    </row>
    <row r="12" spans="1:88">
      <c r="BH12" s="13"/>
      <c r="BI12" s="15"/>
      <c r="BJ12" s="15"/>
      <c r="BK12" s="15"/>
    </row>
    <row r="13" spans="1:88">
      <c r="A13" s="45" t="s">
        <v>40</v>
      </c>
      <c r="B13" s="23">
        <v>1</v>
      </c>
      <c r="D13" s="23">
        <v>404</v>
      </c>
      <c r="E13" s="23">
        <v>374</v>
      </c>
      <c r="F13" s="23">
        <v>445</v>
      </c>
      <c r="G13" s="23">
        <v>366</v>
      </c>
      <c r="H13" s="23">
        <v>396</v>
      </c>
      <c r="I13" s="23">
        <v>379</v>
      </c>
      <c r="J13" s="23">
        <v>405</v>
      </c>
      <c r="K13" s="23">
        <v>381</v>
      </c>
      <c r="L13" s="23">
        <v>378</v>
      </c>
      <c r="M13" s="23">
        <v>386</v>
      </c>
      <c r="N13" s="23">
        <v>397</v>
      </c>
      <c r="O13" s="23">
        <v>377</v>
      </c>
      <c r="P13" s="23">
        <v>377</v>
      </c>
      <c r="Q13" s="23">
        <v>371</v>
      </c>
      <c r="R13" s="23">
        <v>351</v>
      </c>
      <c r="S13" s="23">
        <v>400</v>
      </c>
      <c r="T13" s="23">
        <v>411</v>
      </c>
      <c r="U13" s="23">
        <v>486</v>
      </c>
      <c r="V13" s="23">
        <v>489</v>
      </c>
      <c r="W13" s="23">
        <v>488</v>
      </c>
      <c r="X13" s="23">
        <v>489</v>
      </c>
      <c r="Y13" s="23">
        <v>366</v>
      </c>
      <c r="Z13" s="23">
        <v>348</v>
      </c>
      <c r="AA13" s="23">
        <v>337</v>
      </c>
      <c r="AB13" s="23">
        <v>338</v>
      </c>
      <c r="AD13" s="35" t="s">
        <v>40</v>
      </c>
      <c r="AE13" s="12">
        <v>1</v>
      </c>
      <c r="AF13" s="15">
        <f t="shared" ref="AF13:BD13" si="5">LOG10((D13/D17)/0.25)</f>
        <v>4.7372970967392736E-2</v>
      </c>
      <c r="AG13" s="15">
        <f t="shared" si="5"/>
        <v>7.6142587802664839E-3</v>
      </c>
      <c r="AH13" s="17">
        <f t="shared" si="5"/>
        <v>8.0745568250087024E-2</v>
      </c>
      <c r="AI13" s="15">
        <f t="shared" si="5"/>
        <v>-2.6616701202578472E-3</v>
      </c>
      <c r="AJ13" s="15">
        <f t="shared" si="5"/>
        <v>3.1552430410843775E-2</v>
      </c>
      <c r="AK13" s="15">
        <f t="shared" si="5"/>
        <v>1.3677405505778218E-2</v>
      </c>
      <c r="AL13" s="15">
        <f t="shared" si="5"/>
        <v>4.2493218752374474E-2</v>
      </c>
      <c r="AM13" s="15">
        <f t="shared" si="5"/>
        <v>1.8037594381740026E-2</v>
      </c>
      <c r="AN13" s="15">
        <f t="shared" si="5"/>
        <v>1.2234456417011586E-2</v>
      </c>
      <c r="AO13" s="15">
        <f t="shared" si="5"/>
        <v>1.9560938512694553E-2</v>
      </c>
      <c r="AP13" s="15">
        <f t="shared" si="5"/>
        <v>3.1470002779127995E-2</v>
      </c>
      <c r="AQ13" s="15">
        <f t="shared" si="5"/>
        <v>8.726907474948328E-3</v>
      </c>
      <c r="AR13" s="15">
        <f t="shared" si="5"/>
        <v>1.0493531532275172E-2</v>
      </c>
      <c r="AS13" s="15">
        <f t="shared" si="5"/>
        <v>4.1165661948321533E-3</v>
      </c>
      <c r="AT13" s="15">
        <f t="shared" si="5"/>
        <v>-1.2200085439833823E-2</v>
      </c>
      <c r="AU13" s="15">
        <f t="shared" si="5"/>
        <v>4.2452570218188948E-2</v>
      </c>
      <c r="AV13" s="15">
        <f t="shared" si="5"/>
        <v>6.4531962956571209E-2</v>
      </c>
      <c r="AW13" s="16">
        <f t="shared" si="5"/>
        <v>0.12404604465595899</v>
      </c>
      <c r="AX13" s="17">
        <f t="shared" si="5"/>
        <v>0.12081379193037414</v>
      </c>
      <c r="AY13" s="17">
        <f t="shared" si="5"/>
        <v>0.12021809793571565</v>
      </c>
      <c r="AZ13" s="17">
        <f t="shared" si="5"/>
        <v>0.12081379193037414</v>
      </c>
      <c r="BA13" s="15">
        <f t="shared" si="5"/>
        <v>2.9766701993540344E-3</v>
      </c>
      <c r="BB13" s="15">
        <f t="shared" si="5"/>
        <v>-1.2303782697293462E-2</v>
      </c>
      <c r="BC13" s="15">
        <f t="shared" si="5"/>
        <v>-2.7766875934924634E-2</v>
      </c>
      <c r="BD13" s="15">
        <f t="shared" si="5"/>
        <v>-2.5875209464394023E-2</v>
      </c>
      <c r="BE13" s="15"/>
      <c r="BF13" s="45" t="s">
        <v>40</v>
      </c>
      <c r="BG13" s="23">
        <v>1</v>
      </c>
      <c r="BH13" s="13">
        <f>AVERAGE(D13:AB13)</f>
        <v>397.56</v>
      </c>
      <c r="BI13" s="15">
        <f t="shared" ref="BI13:BI25" si="6">LOG10((BH13/BH17)/0.25)</f>
        <v>3.6408373982164351E-2</v>
      </c>
      <c r="BJ13" s="15"/>
      <c r="BK13" s="15"/>
    </row>
    <row r="14" spans="1:88">
      <c r="B14" s="23">
        <v>2</v>
      </c>
      <c r="D14" s="23">
        <v>316</v>
      </c>
      <c r="E14" s="23">
        <v>369</v>
      </c>
      <c r="F14" s="23">
        <v>333</v>
      </c>
      <c r="G14" s="23">
        <v>356</v>
      </c>
      <c r="H14" s="23">
        <v>331</v>
      </c>
      <c r="I14" s="23">
        <v>367</v>
      </c>
      <c r="J14" s="23">
        <v>336</v>
      </c>
      <c r="K14" s="23">
        <v>343</v>
      </c>
      <c r="L14" s="23">
        <v>352</v>
      </c>
      <c r="M14" s="23">
        <v>338</v>
      </c>
      <c r="N14" s="23">
        <v>321</v>
      </c>
      <c r="O14" s="23">
        <v>338</v>
      </c>
      <c r="P14" s="23">
        <v>337</v>
      </c>
      <c r="Q14" s="23">
        <v>344</v>
      </c>
      <c r="R14" s="23">
        <v>306</v>
      </c>
      <c r="S14" s="23">
        <v>313</v>
      </c>
      <c r="T14" s="23">
        <v>364</v>
      </c>
      <c r="U14" s="23">
        <v>268</v>
      </c>
      <c r="V14" s="23">
        <v>294</v>
      </c>
      <c r="W14" s="23">
        <v>294</v>
      </c>
      <c r="X14" s="23">
        <v>294</v>
      </c>
      <c r="Y14" s="23">
        <v>388</v>
      </c>
      <c r="Z14" s="23">
        <v>375</v>
      </c>
      <c r="AA14" s="23">
        <v>394</v>
      </c>
      <c r="AB14" s="23">
        <v>350</v>
      </c>
      <c r="AE14" s="12">
        <v>2</v>
      </c>
      <c r="AF14" s="15">
        <f t="shared" ref="AF14:BD14" si="7">LOG10((D14/D17)/0.25)</f>
        <v>-5.93213115248084E-2</v>
      </c>
      <c r="AG14" s="15">
        <f t="shared" si="7"/>
        <v>1.7690227388466821E-3</v>
      </c>
      <c r="AH14" s="17">
        <f t="shared" si="7"/>
        <v>-4.5170209224524652E-2</v>
      </c>
      <c r="AI14" s="15">
        <f t="shared" si="7"/>
        <v>-1.4692757541793349E-2</v>
      </c>
      <c r="AJ14" s="17">
        <f t="shared" si="7"/>
        <v>-4.6314761738949786E-2</v>
      </c>
      <c r="AK14" s="15">
        <f t="shared" si="7"/>
        <v>-2.9574021020478263E-4</v>
      </c>
      <c r="AL14" s="15">
        <f t="shared" si="7"/>
        <v>-3.8622527072450064E-2</v>
      </c>
      <c r="AM14" s="15">
        <f t="shared" si="7"/>
        <v>-2.759326125110876E-2</v>
      </c>
      <c r="AN14" s="15">
        <f t="shared" si="7"/>
        <v>-1.8714679942082701E-2</v>
      </c>
      <c r="AO14" s="15">
        <f t="shared" si="7"/>
        <v>-3.8109665881405644E-2</v>
      </c>
      <c r="AP14" s="15">
        <f t="shared" si="7"/>
        <v>-6.0815471579115009E-2</v>
      </c>
      <c r="AQ14" s="15">
        <f t="shared" si="7"/>
        <v>-3.8697742453189833E-2</v>
      </c>
      <c r="AR14" s="15">
        <f t="shared" si="7"/>
        <v>-3.8217917802179029E-2</v>
      </c>
      <c r="AS14" s="15">
        <f t="shared" si="7"/>
        <v>-2.8698900848683609E-2</v>
      </c>
      <c r="AT14" s="15">
        <f t="shared" si="7"/>
        <v>-7.1785775424077922E-2</v>
      </c>
      <c r="AU14" s="15">
        <f t="shared" si="7"/>
        <v>-6.4063083563325018E-2</v>
      </c>
      <c r="AV14" s="15">
        <f t="shared" si="7"/>
        <v>1.1791524729558E-2</v>
      </c>
      <c r="AW14" s="16">
        <f t="shared" si="7"/>
        <v>-0.13445543057754553</v>
      </c>
      <c r="AX14" s="17">
        <f t="shared" si="7"/>
        <v>-0.10014773678108881</v>
      </c>
      <c r="AY14" s="17">
        <f t="shared" si="7"/>
        <v>-9.9854393654837711E-2</v>
      </c>
      <c r="AZ14" s="17">
        <f t="shared" si="7"/>
        <v>-0.10014773678108881</v>
      </c>
      <c r="BA14" s="15">
        <f t="shared" si="7"/>
        <v>2.832731039915061E-2</v>
      </c>
      <c r="BB14" s="15">
        <f t="shared" si="7"/>
        <v>2.0148241083844477E-2</v>
      </c>
      <c r="BC14" s="15">
        <f t="shared" si="7"/>
        <v>4.0099445019310842E-2</v>
      </c>
      <c r="BD14" s="15">
        <f t="shared" si="7"/>
        <v>-1.0723865391773113E-2</v>
      </c>
      <c r="BE14" s="15"/>
      <c r="BG14" s="23">
        <v>2</v>
      </c>
      <c r="BH14" s="13">
        <f>AVERAGE(D14:AB14)</f>
        <v>336.84</v>
      </c>
      <c r="BI14" s="15">
        <f>LOG10((BH14/BH17)/0.25)</f>
        <v>-3.5570649265356573E-2</v>
      </c>
      <c r="BJ14" s="15"/>
      <c r="BK14" s="15"/>
    </row>
    <row r="15" spans="1:88">
      <c r="B15" s="23">
        <v>3</v>
      </c>
      <c r="D15" s="23">
        <v>323</v>
      </c>
      <c r="E15" s="23">
        <v>317</v>
      </c>
      <c r="F15" s="23">
        <v>325</v>
      </c>
      <c r="G15" s="23">
        <v>321</v>
      </c>
      <c r="H15" s="23">
        <v>310</v>
      </c>
      <c r="I15" s="23">
        <v>298</v>
      </c>
      <c r="J15" s="23">
        <v>288</v>
      </c>
      <c r="K15" s="23">
        <v>337</v>
      </c>
      <c r="L15" s="23">
        <v>353</v>
      </c>
      <c r="M15" s="23">
        <v>400</v>
      </c>
      <c r="N15" s="23">
        <v>402</v>
      </c>
      <c r="O15" s="23">
        <v>392</v>
      </c>
      <c r="P15" s="23">
        <v>392</v>
      </c>
      <c r="Q15" s="23">
        <v>345</v>
      </c>
      <c r="R15" s="23">
        <v>365</v>
      </c>
      <c r="S15" s="23">
        <v>329</v>
      </c>
      <c r="T15" s="23">
        <v>316</v>
      </c>
      <c r="U15" s="23">
        <v>343</v>
      </c>
      <c r="V15" s="23">
        <v>269</v>
      </c>
      <c r="W15" s="23">
        <v>262</v>
      </c>
      <c r="X15" s="23">
        <v>263</v>
      </c>
      <c r="Y15" s="23">
        <v>290</v>
      </c>
      <c r="Z15" s="23">
        <v>393</v>
      </c>
      <c r="AA15" s="23">
        <v>364</v>
      </c>
      <c r="AB15" s="23">
        <v>359</v>
      </c>
      <c r="AE15" s="12">
        <v>3</v>
      </c>
      <c r="AF15" s="15">
        <f t="shared" ref="AF15:BD15" si="8">LOG10((D15/D17)/0.25)</f>
        <v>-4.9805871812109284E-2</v>
      </c>
      <c r="AG15" s="15">
        <f t="shared" si="8"/>
        <v>-6.4198081202462218E-2</v>
      </c>
      <c r="AH15" s="17">
        <f t="shared" si="8"/>
        <v>-5.5731081751970148E-2</v>
      </c>
      <c r="AI15" s="15">
        <f t="shared" si="8"/>
        <v>-5.963772310979646E-2</v>
      </c>
      <c r="AJ15" s="15">
        <f t="shared" si="8"/>
        <v>-7.4781061680395861E-2</v>
      </c>
      <c r="AK15" s="17">
        <f t="shared" si="8"/>
        <v>-9.0745540386038881E-2</v>
      </c>
      <c r="AL15" s="17">
        <f t="shared" si="8"/>
        <v>-0.10556931670306324</v>
      </c>
      <c r="AM15" s="15">
        <f t="shared" si="8"/>
        <v>-3.5257480422540656E-2</v>
      </c>
      <c r="AN15" s="15">
        <f t="shared" si="8"/>
        <v>-1.7482638032391123E-2</v>
      </c>
      <c r="AO15" s="15">
        <f t="shared" si="8"/>
        <v>3.5033625168901981E-2</v>
      </c>
      <c r="AP15" s="15">
        <f t="shared" si="8"/>
        <v>3.6905549100483007E-2</v>
      </c>
      <c r="AQ15" s="15">
        <f t="shared" si="8"/>
        <v>2.5671624289612741E-2</v>
      </c>
      <c r="AR15" s="15">
        <f t="shared" si="8"/>
        <v>2.7438248346939614E-2</v>
      </c>
      <c r="AS15" s="15">
        <f t="shared" si="8"/>
        <v>-2.7438248346939566E-2</v>
      </c>
      <c r="AT15" s="15">
        <f t="shared" si="8"/>
        <v>4.7856625508167373E-3</v>
      </c>
      <c r="AU15" s="15">
        <f t="shared" si="8"/>
        <v>-4.2411523159799173E-2</v>
      </c>
      <c r="AV15" s="15">
        <f t="shared" si="8"/>
        <v>-4.9622776301094171E-2</v>
      </c>
      <c r="AW15" s="16">
        <f t="shared" si="8"/>
        <v>-2.7296104563563902E-2</v>
      </c>
      <c r="AX15" s="17">
        <f t="shared" si="8"/>
        <v>-0.13874278719083807</v>
      </c>
      <c r="AY15" s="17">
        <f t="shared" si="8"/>
        <v>-0.14990043274724954</v>
      </c>
      <c r="AZ15" s="17">
        <f t="shared" si="8"/>
        <v>-0.14853931870348822</v>
      </c>
      <c r="BA15" s="15">
        <f t="shared" si="8"/>
        <v>-9.8106417296100534E-2</v>
      </c>
      <c r="BB15" s="15">
        <f t="shared" si="8"/>
        <v>4.0509523731552324E-2</v>
      </c>
      <c r="BC15" s="15">
        <f t="shared" si="8"/>
        <v>5.7046068427927098E-3</v>
      </c>
      <c r="BD15" s="15">
        <f t="shared" si="8"/>
        <v>3.0253883627036723E-4</v>
      </c>
      <c r="BE15" s="15"/>
      <c r="BG15" s="23">
        <v>3</v>
      </c>
      <c r="BH15" s="13">
        <f>AVERAGE(D15:AB15)</f>
        <v>334.24</v>
      </c>
      <c r="BI15" s="15">
        <f>LOG10((BH15/BH17)/0.25)</f>
        <v>-3.89358853111871E-2</v>
      </c>
      <c r="BJ15" s="15"/>
      <c r="BK15" s="15"/>
    </row>
    <row r="16" spans="1:88">
      <c r="B16" s="23">
        <v>4</v>
      </c>
      <c r="D16" s="23">
        <v>406</v>
      </c>
      <c r="E16" s="23">
        <v>410</v>
      </c>
      <c r="F16" s="23">
        <v>375</v>
      </c>
      <c r="G16" s="23">
        <v>430</v>
      </c>
      <c r="H16" s="23">
        <v>436</v>
      </c>
      <c r="I16" s="23">
        <v>425</v>
      </c>
      <c r="J16" s="23">
        <v>440</v>
      </c>
      <c r="K16" s="23">
        <v>401</v>
      </c>
      <c r="L16" s="23">
        <v>387</v>
      </c>
      <c r="M16" s="23">
        <v>352</v>
      </c>
      <c r="N16" s="23">
        <v>357</v>
      </c>
      <c r="O16" s="23">
        <v>371</v>
      </c>
      <c r="P16" s="23">
        <v>366</v>
      </c>
      <c r="Q16" s="23">
        <v>410</v>
      </c>
      <c r="R16" s="23">
        <v>422</v>
      </c>
      <c r="S16" s="23">
        <v>409</v>
      </c>
      <c r="T16" s="23">
        <v>326</v>
      </c>
      <c r="U16" s="23">
        <v>364</v>
      </c>
      <c r="V16" s="23">
        <v>429</v>
      </c>
      <c r="W16" s="23">
        <v>436</v>
      </c>
      <c r="X16" s="23">
        <v>435</v>
      </c>
      <c r="Y16" s="23">
        <v>410</v>
      </c>
      <c r="Z16" s="23">
        <v>316</v>
      </c>
      <c r="AA16" s="23">
        <v>342</v>
      </c>
      <c r="AB16" s="23">
        <v>388</v>
      </c>
      <c r="AE16" s="12">
        <v>4</v>
      </c>
      <c r="AF16" s="15">
        <f t="shared" ref="AF16:BD16" si="9">LOG10((D16/D17)/0.25)</f>
        <v>4.9517639433981957E-2</v>
      </c>
      <c r="AG16" s="15">
        <f t="shared" si="9"/>
        <v>4.7526513299521747E-2</v>
      </c>
      <c r="AH16" s="15">
        <f t="shared" si="9"/>
        <v>6.4168249968743572E-3</v>
      </c>
      <c r="AI16" s="15">
        <f t="shared" si="9"/>
        <v>6.7325700064918018E-2</v>
      </c>
      <c r="AJ16" s="17">
        <f t="shared" si="9"/>
        <v>7.3343733753917534E-2</v>
      </c>
      <c r="AK16" s="17">
        <f t="shared" si="9"/>
        <v>6.3427125588017441E-2</v>
      </c>
      <c r="AL16" s="17">
        <f t="shared" si="9"/>
        <v>7.8490872023893321E-2</v>
      </c>
      <c r="AM16" s="15">
        <f t="shared" si="9"/>
        <v>4.0256991326303074E-2</v>
      </c>
      <c r="AN16" s="15">
        <f t="shared" si="9"/>
        <v>2.2453621598697682E-2</v>
      </c>
      <c r="AO16" s="15">
        <f t="shared" si="9"/>
        <v>-2.0483702680929364E-2</v>
      </c>
      <c r="AP16" s="15">
        <f t="shared" si="9"/>
        <v>-1.4652287871793913E-2</v>
      </c>
      <c r="AQ16" s="15">
        <f t="shared" si="9"/>
        <v>1.7594668842013566E-3</v>
      </c>
      <c r="AR16" s="15">
        <f t="shared" si="9"/>
        <v>-2.3667332791070038E-3</v>
      </c>
      <c r="AS16" s="15">
        <f t="shared" si="9"/>
        <v>4.7526513299521747E-2</v>
      </c>
      <c r="AT16" s="15">
        <f t="shared" si="9"/>
        <v>6.7805249056015912E-2</v>
      </c>
      <c r="AU16" s="15">
        <f t="shared" si="9"/>
        <v>5.2115886897568325E-2</v>
      </c>
      <c r="AV16" s="15">
        <f t="shared" si="9"/>
        <v>-3.6092258851558985E-2</v>
      </c>
      <c r="AW16" s="15">
        <f t="shared" si="9"/>
        <v>-1.4888409572783707E-3</v>
      </c>
      <c r="AX16" s="17">
        <f t="shared" si="9"/>
        <v>6.3962224991478134E-2</v>
      </c>
      <c r="AY16" s="17">
        <f t="shared" si="9"/>
        <v>7.1284765201591008E-2</v>
      </c>
      <c r="AZ16" s="17">
        <f t="shared" si="9"/>
        <v>6.9994189761391268E-2</v>
      </c>
      <c r="BA16" s="15">
        <f t="shared" si="9"/>
        <v>5.2279441524678866E-2</v>
      </c>
      <c r="BB16" s="15">
        <f t="shared" si="9"/>
        <v>-5.4195944025470566E-2</v>
      </c>
      <c r="BC16" s="15">
        <f t="shared" si="9"/>
        <v>-2.1370670750128211E-2</v>
      </c>
      <c r="BD16" s="15">
        <f t="shared" si="9"/>
        <v>3.4039815852158518E-2</v>
      </c>
      <c r="BE16" s="15"/>
      <c r="BG16" s="23">
        <v>4</v>
      </c>
      <c r="BH16" s="13">
        <f>AVERAGE(D16:AB16)</f>
        <v>393.72</v>
      </c>
      <c r="BI16" s="15">
        <f>LOG10((BH16/BH17)/0.25)</f>
        <v>3.2193168486252095E-2</v>
      </c>
      <c r="BJ16" s="15"/>
      <c r="BK16" s="15"/>
    </row>
    <row r="17" spans="1:63">
      <c r="C17" s="23" t="s">
        <v>38</v>
      </c>
      <c r="D17" s="23">
        <f>SUM(D13:D16)</f>
        <v>1449</v>
      </c>
      <c r="E17" s="23">
        <f t="shared" ref="E17:AB17" si="10">SUM(E13:E16)</f>
        <v>1470</v>
      </c>
      <c r="F17" s="23">
        <f t="shared" si="10"/>
        <v>1478</v>
      </c>
      <c r="G17" s="23">
        <f t="shared" si="10"/>
        <v>1473</v>
      </c>
      <c r="H17" s="23">
        <f t="shared" si="10"/>
        <v>1473</v>
      </c>
      <c r="I17" s="23">
        <f t="shared" si="10"/>
        <v>1469</v>
      </c>
      <c r="J17" s="23">
        <f t="shared" si="10"/>
        <v>1469</v>
      </c>
      <c r="K17" s="23">
        <f t="shared" si="10"/>
        <v>1462</v>
      </c>
      <c r="L17" s="23">
        <f t="shared" si="10"/>
        <v>1470</v>
      </c>
      <c r="M17" s="23">
        <f t="shared" si="10"/>
        <v>1476</v>
      </c>
      <c r="N17" s="23">
        <f t="shared" si="10"/>
        <v>1477</v>
      </c>
      <c r="O17" s="23">
        <f t="shared" si="10"/>
        <v>1478</v>
      </c>
      <c r="P17" s="23">
        <f t="shared" si="10"/>
        <v>1472</v>
      </c>
      <c r="Q17" s="23">
        <f t="shared" si="10"/>
        <v>1470</v>
      </c>
      <c r="R17" s="23">
        <f t="shared" si="10"/>
        <v>1444</v>
      </c>
      <c r="S17" s="23">
        <f t="shared" si="10"/>
        <v>1451</v>
      </c>
      <c r="T17" s="23">
        <f t="shared" si="10"/>
        <v>1417</v>
      </c>
      <c r="U17" s="23">
        <f t="shared" si="10"/>
        <v>1461</v>
      </c>
      <c r="V17" s="23">
        <f t="shared" si="10"/>
        <v>1481</v>
      </c>
      <c r="W17" s="23">
        <f t="shared" si="10"/>
        <v>1480</v>
      </c>
      <c r="X17" s="23">
        <f t="shared" si="10"/>
        <v>1481</v>
      </c>
      <c r="Y17" s="23">
        <f t="shared" si="10"/>
        <v>1454</v>
      </c>
      <c r="Z17" s="23">
        <f t="shared" si="10"/>
        <v>1432</v>
      </c>
      <c r="AA17" s="23">
        <f t="shared" si="10"/>
        <v>1437</v>
      </c>
      <c r="AB17" s="23">
        <f t="shared" si="10"/>
        <v>1435</v>
      </c>
      <c r="BG17" s="23" t="s">
        <v>39</v>
      </c>
      <c r="BH17" s="13">
        <f>AVERAGE(D17:AB17)</f>
        <v>1462.36</v>
      </c>
      <c r="BI17" s="15"/>
      <c r="BJ17" s="15"/>
      <c r="BK17" s="15"/>
    </row>
    <row r="18" spans="1:63">
      <c r="Y18" s="23" t="e">
        <f>#REF!+X23+X29</f>
        <v>#REF!</v>
      </c>
      <c r="BH18" s="13"/>
      <c r="BI18" s="15"/>
      <c r="BJ18" s="15"/>
      <c r="BK18" s="15"/>
    </row>
    <row r="19" spans="1:63">
      <c r="A19" s="45" t="s">
        <v>41</v>
      </c>
      <c r="B19" s="23">
        <v>1</v>
      </c>
      <c r="D19" s="23">
        <v>356</v>
      </c>
      <c r="E19" s="23">
        <v>335</v>
      </c>
      <c r="F19" s="23">
        <v>307</v>
      </c>
      <c r="G19" s="23">
        <v>363</v>
      </c>
      <c r="H19" s="23">
        <v>294</v>
      </c>
      <c r="I19" s="23">
        <v>273</v>
      </c>
      <c r="J19" s="23">
        <v>298</v>
      </c>
      <c r="K19" s="23">
        <v>323</v>
      </c>
      <c r="L19" s="23">
        <v>330</v>
      </c>
      <c r="M19" s="23">
        <v>294</v>
      </c>
      <c r="N19" s="23">
        <v>313</v>
      </c>
      <c r="O19" s="23">
        <v>335</v>
      </c>
      <c r="P19" s="23">
        <v>335</v>
      </c>
      <c r="Q19" s="23">
        <v>297</v>
      </c>
      <c r="R19" s="23">
        <v>255</v>
      </c>
      <c r="S19" s="23">
        <v>227</v>
      </c>
      <c r="T19" s="23">
        <v>284</v>
      </c>
      <c r="U19" s="23">
        <v>259</v>
      </c>
      <c r="V19" s="23">
        <v>559</v>
      </c>
      <c r="W19" s="23">
        <v>555</v>
      </c>
      <c r="X19" s="23">
        <v>557</v>
      </c>
      <c r="Y19" s="23">
        <v>209</v>
      </c>
      <c r="Z19" s="23">
        <v>253</v>
      </c>
      <c r="AA19" s="23">
        <v>271</v>
      </c>
      <c r="AB19" s="23">
        <v>266</v>
      </c>
      <c r="AD19" s="35" t="s">
        <v>41</v>
      </c>
      <c r="AE19" s="12">
        <v>1</v>
      </c>
      <c r="AF19" s="15">
        <f t="shared" ref="AF19:BD19" si="11">LOG10((D19/D23)/0.25)</f>
        <v>-2.084060817854242E-2</v>
      </c>
      <c r="AG19" s="15">
        <f t="shared" si="11"/>
        <v>-4.5206170157146564E-2</v>
      </c>
      <c r="AH19" s="17">
        <f t="shared" si="11"/>
        <v>-3.6608091334378E-2</v>
      </c>
      <c r="AI19" s="15">
        <f t="shared" si="11"/>
        <v>-2.9899793394659645E-4</v>
      </c>
      <c r="AJ19" s="15">
        <f t="shared" si="11"/>
        <v>-1.3453479126453274E-2</v>
      </c>
      <c r="AK19" s="15">
        <f t="shared" si="11"/>
        <v>-4.1320369034187641E-2</v>
      </c>
      <c r="AL19" s="15">
        <f t="shared" si="11"/>
        <v>-2.7185366690487142E-2</v>
      </c>
      <c r="AM19" s="15">
        <f t="shared" si="11"/>
        <v>-1.4868893602919072E-2</v>
      </c>
      <c r="AN19" s="15">
        <f t="shared" si="11"/>
        <v>-1.1365364004574658E-2</v>
      </c>
      <c r="AO19" s="15">
        <f t="shared" si="11"/>
        <v>-5.8960273982865907E-2</v>
      </c>
      <c r="AP19" s="15">
        <f t="shared" si="11"/>
        <v>-4.2903714163768723E-2</v>
      </c>
      <c r="AQ19" s="15">
        <f t="shared" si="11"/>
        <v>-3.5758194957118489E-2</v>
      </c>
      <c r="AR19" s="15">
        <f t="shared" si="11"/>
        <v>-3.6056576612210775E-2</v>
      </c>
      <c r="AS19" s="15">
        <f t="shared" si="11"/>
        <v>-2.7960174238266605E-2</v>
      </c>
      <c r="AT19" s="15">
        <f t="shared" si="11"/>
        <v>1.915035409522579E-2</v>
      </c>
      <c r="AU19" s="15">
        <f t="shared" si="11"/>
        <v>-4.9661929479654837E-2</v>
      </c>
      <c r="AV19" s="15">
        <f t="shared" si="11"/>
        <v>5.2348860821382029E-2</v>
      </c>
      <c r="AW19" s="15">
        <f t="shared" si="11"/>
        <v>-4.9098233817704257E-2</v>
      </c>
      <c r="AX19" s="17">
        <f t="shared" si="11"/>
        <v>-8.1248088648896502E-2</v>
      </c>
      <c r="AY19" s="17">
        <f t="shared" si="11"/>
        <v>-8.4688970885246823E-2</v>
      </c>
      <c r="AZ19" s="17">
        <f t="shared" si="11"/>
        <v>-8.2643583021066211E-2</v>
      </c>
      <c r="BA19" s="15">
        <f t="shared" si="11"/>
        <v>8.3924250552997112E-3</v>
      </c>
      <c r="BB19" s="15">
        <f t="shared" si="11"/>
        <v>8.6688403496016937E-3</v>
      </c>
      <c r="BC19" s="15">
        <f t="shared" si="11"/>
        <v>2.5578386403674214E-2</v>
      </c>
      <c r="BD19" s="15">
        <f t="shared" si="11"/>
        <v>3.7047064240256271E-2</v>
      </c>
      <c r="BE19" s="15"/>
      <c r="BF19" s="45" t="s">
        <v>41</v>
      </c>
      <c r="BG19" s="23">
        <v>1</v>
      </c>
      <c r="BH19" s="13">
        <f>AVERAGE(D19:AB19)</f>
        <v>325.92</v>
      </c>
      <c r="BI19" s="15">
        <f t="shared" si="6"/>
        <v>-3.2356924838198735E-2</v>
      </c>
      <c r="BJ19" s="15"/>
      <c r="BK19" s="15"/>
    </row>
    <row r="20" spans="1:63">
      <c r="B20" s="23">
        <v>2</v>
      </c>
      <c r="D20" s="23">
        <v>390</v>
      </c>
      <c r="E20" s="23">
        <v>376</v>
      </c>
      <c r="F20" s="23">
        <v>295</v>
      </c>
      <c r="G20" s="23">
        <v>320</v>
      </c>
      <c r="H20" s="23">
        <v>307</v>
      </c>
      <c r="I20" s="23">
        <v>325</v>
      </c>
      <c r="J20" s="23">
        <v>318</v>
      </c>
      <c r="K20" s="23">
        <v>310</v>
      </c>
      <c r="L20" s="23">
        <v>346</v>
      </c>
      <c r="M20" s="23">
        <v>376</v>
      </c>
      <c r="N20" s="23">
        <v>359</v>
      </c>
      <c r="O20" s="23">
        <v>385</v>
      </c>
      <c r="P20" s="23">
        <v>400</v>
      </c>
      <c r="Q20" s="23">
        <v>322</v>
      </c>
      <c r="R20" s="23">
        <v>276</v>
      </c>
      <c r="S20" s="23">
        <v>260</v>
      </c>
      <c r="T20" s="23">
        <v>232</v>
      </c>
      <c r="U20" s="23">
        <v>301</v>
      </c>
      <c r="V20" s="23">
        <v>748</v>
      </c>
      <c r="W20" s="23">
        <v>750</v>
      </c>
      <c r="X20" s="23">
        <v>750</v>
      </c>
      <c r="Y20" s="23">
        <v>209</v>
      </c>
      <c r="Z20" s="23">
        <v>246</v>
      </c>
      <c r="AA20" s="23">
        <v>254</v>
      </c>
      <c r="AB20" s="23">
        <v>260</v>
      </c>
      <c r="AE20" s="12">
        <v>2</v>
      </c>
      <c r="AF20" s="15">
        <f t="shared" ref="AF20:BD20" si="12">LOG10((D20/D23)/0.25)</f>
        <v>1.8774000875081666E-2</v>
      </c>
      <c r="AG20" s="15">
        <f t="shared" si="12"/>
        <v>4.936867733669247E-3</v>
      </c>
      <c r="AH20" s="17">
        <f t="shared" si="12"/>
        <v>-5.3924450833401472E-2</v>
      </c>
      <c r="AI20" s="17">
        <f t="shared" si="12"/>
        <v>-5.5055644650153154E-2</v>
      </c>
      <c r="AJ20" s="15">
        <f t="shared" si="12"/>
        <v>5.3375659385759434E-3</v>
      </c>
      <c r="AK20" s="15">
        <f t="shared" si="12"/>
        <v>3.4400344903930694E-2</v>
      </c>
      <c r="AL20" s="15">
        <f t="shared" si="12"/>
        <v>1.0254892176902457E-3</v>
      </c>
      <c r="AM20" s="15">
        <f t="shared" si="12"/>
        <v>-3.2709722099749296E-2</v>
      </c>
      <c r="AN20" s="15">
        <f t="shared" si="12"/>
        <v>9.1967949103144379E-3</v>
      </c>
      <c r="AO20" s="15">
        <f t="shared" si="12"/>
        <v>4.7880240532637855E-2</v>
      </c>
      <c r="AP20" s="15">
        <f t="shared" si="12"/>
        <v>1.6646396868101973E-2</v>
      </c>
      <c r="AQ20" s="15">
        <f t="shared" si="12"/>
        <v>2.465772751453698E-2</v>
      </c>
      <c r="AR20" s="15">
        <f t="shared" si="12"/>
        <v>4.0958607678906439E-2</v>
      </c>
      <c r="AS20" s="15">
        <f t="shared" si="12"/>
        <v>7.1392481403519835E-3</v>
      </c>
      <c r="AT20" s="15">
        <f t="shared" si="12"/>
        <v>5.3519255726488253E-2</v>
      </c>
      <c r="AU20" s="15">
        <f t="shared" si="12"/>
        <v>9.2855612980403957E-3</v>
      </c>
      <c r="AV20" s="15">
        <f t="shared" si="12"/>
        <v>-3.5481494334755954E-2</v>
      </c>
      <c r="AW20" s="15">
        <f t="shared" si="12"/>
        <v>1.6168497694887256E-2</v>
      </c>
      <c r="AX20" s="17">
        <f t="shared" si="12"/>
        <v>4.5241701329141501E-2</v>
      </c>
      <c r="AY20" s="17">
        <f t="shared" si="12"/>
        <v>4.6079309383776954E-2</v>
      </c>
      <c r="AZ20" s="17">
        <f t="shared" si="12"/>
        <v>4.6562485196904965E-2</v>
      </c>
      <c r="BA20" s="15">
        <f t="shared" si="12"/>
        <v>8.3924250552997112E-3</v>
      </c>
      <c r="BB20" s="17">
        <f t="shared" si="12"/>
        <v>-3.516573722837135E-3</v>
      </c>
      <c r="BC20" s="15">
        <f t="shared" si="12"/>
        <v>-2.557187850793501E-3</v>
      </c>
      <c r="BD20" s="15">
        <f t="shared" si="12"/>
        <v>2.713877558000731E-2</v>
      </c>
      <c r="BE20" s="15"/>
      <c r="BG20" s="23">
        <v>2</v>
      </c>
      <c r="BH20" s="13">
        <f>AVERAGE(D20:AB20)</f>
        <v>364.6</v>
      </c>
      <c r="BI20" s="15">
        <f>LOG10((BH20/BH23)/0.25)</f>
        <v>1.6348727824669822E-2</v>
      </c>
      <c r="BJ20" s="15"/>
      <c r="BK20" s="15"/>
    </row>
    <row r="21" spans="1:63">
      <c r="B21" s="23">
        <v>3</v>
      </c>
      <c r="D21" s="23">
        <v>408</v>
      </c>
      <c r="E21" s="23">
        <v>412</v>
      </c>
      <c r="F21" s="23">
        <v>422</v>
      </c>
      <c r="G21" s="23">
        <v>433</v>
      </c>
      <c r="H21" s="23">
        <v>336</v>
      </c>
      <c r="I21" s="23">
        <v>328</v>
      </c>
      <c r="J21" s="23">
        <v>347</v>
      </c>
      <c r="K21" s="23">
        <v>367</v>
      </c>
      <c r="L21" s="23">
        <v>350</v>
      </c>
      <c r="M21" s="23">
        <v>339</v>
      </c>
      <c r="N21" s="23">
        <v>335</v>
      </c>
      <c r="O21" s="23">
        <v>348</v>
      </c>
      <c r="P21" s="23">
        <v>341</v>
      </c>
      <c r="Q21" s="23">
        <v>348</v>
      </c>
      <c r="R21" s="23">
        <v>236</v>
      </c>
      <c r="S21" s="23">
        <v>270</v>
      </c>
      <c r="T21" s="23">
        <v>258</v>
      </c>
      <c r="U21" s="23">
        <v>300</v>
      </c>
      <c r="V21" s="23">
        <v>785</v>
      </c>
      <c r="W21" s="23">
        <v>776</v>
      </c>
      <c r="X21" s="23">
        <v>775</v>
      </c>
      <c r="Y21" s="23">
        <v>194</v>
      </c>
      <c r="Z21" s="23">
        <v>212</v>
      </c>
      <c r="AA21" s="23">
        <v>196</v>
      </c>
      <c r="AB21" s="23">
        <v>233</v>
      </c>
      <c r="AE21" s="12">
        <v>3</v>
      </c>
      <c r="AF21" s="15">
        <f t="shared" ref="AF21:BD21" si="13">LOG10((D21/D23)/0.25)</f>
        <v>3.8369556938462383E-2</v>
      </c>
      <c r="AG21" s="15">
        <f t="shared" si="13"/>
        <v>4.4646238839142746E-2</v>
      </c>
      <c r="AH21" s="17">
        <f t="shared" si="13"/>
        <v>0.10156598415010941</v>
      </c>
      <c r="AI21" s="17">
        <f t="shared" si="13"/>
        <v>7.6282273383306273E-2</v>
      </c>
      <c r="AJ21" s="15">
        <f t="shared" si="13"/>
        <v>4.4538467851233443E-2</v>
      </c>
      <c r="AK21" s="15">
        <f t="shared" si="13"/>
        <v>3.8390827636735417E-2</v>
      </c>
      <c r="AL21" s="15">
        <f t="shared" si="13"/>
        <v>3.8927844024131339E-2</v>
      </c>
      <c r="AM21" s="15">
        <f t="shared" si="13"/>
        <v>4.0594648318067354E-2</v>
      </c>
      <c r="AN21" s="15">
        <f t="shared" si="13"/>
        <v>1.4188740467813489E-2</v>
      </c>
      <c r="AO21" s="15">
        <f t="shared" si="13"/>
        <v>2.8920938080589831E-3</v>
      </c>
      <c r="AP21" s="15">
        <f t="shared" si="13"/>
        <v>-1.3403244673371994E-2</v>
      </c>
      <c r="AQ21" s="15">
        <f t="shared" si="13"/>
        <v>-1.9223758047382768E-2</v>
      </c>
      <c r="AR21" s="15">
        <f t="shared" si="13"/>
        <v>-2.8347004656558268E-2</v>
      </c>
      <c r="AS21" s="15">
        <f t="shared" si="13"/>
        <v>4.0862620391101986E-2</v>
      </c>
      <c r="AT21" s="15">
        <f t="shared" si="13"/>
        <v>-1.447782336862286E-2</v>
      </c>
      <c r="AU21" s="15">
        <f t="shared" si="13"/>
        <v>2.5675977486209728E-2</v>
      </c>
      <c r="AV21" s="15">
        <f t="shared" si="13"/>
        <v>1.065022673757457E-2</v>
      </c>
      <c r="AW21" s="15">
        <f t="shared" si="13"/>
        <v>1.4723256820706378E-2</v>
      </c>
      <c r="AX21" s="17">
        <f t="shared" si="13"/>
        <v>6.6209760209932744E-2</v>
      </c>
      <c r="AY21" s="17">
        <f t="shared" si="13"/>
        <v>6.0879767250265414E-2</v>
      </c>
      <c r="AZ21" s="17">
        <f t="shared" si="13"/>
        <v>6.0802924311515197E-2</v>
      </c>
      <c r="BA21" s="15">
        <f t="shared" si="13"/>
        <v>-2.3952131125528273E-2</v>
      </c>
      <c r="BB21" s="17">
        <f t="shared" si="13"/>
        <v>-6.8115819897464819E-2</v>
      </c>
      <c r="BC21" s="15">
        <f t="shared" si="13"/>
        <v>-0.11513483311425551</v>
      </c>
      <c r="BD21" s="15">
        <f t="shared" si="13"/>
        <v>-2.0478651364791715E-2</v>
      </c>
      <c r="BE21" s="15"/>
      <c r="BG21" s="23">
        <v>3</v>
      </c>
      <c r="BH21" s="13">
        <f>AVERAGE(D21:AB21)</f>
        <v>373.96</v>
      </c>
      <c r="BI21" s="15">
        <f>LOG10((BH21/BH23)/0.25)</f>
        <v>2.7357214614442422E-2</v>
      </c>
      <c r="BJ21" s="15"/>
      <c r="BK21" s="15"/>
    </row>
    <row r="22" spans="1:63">
      <c r="B22" s="23">
        <v>4</v>
      </c>
      <c r="D22" s="23">
        <v>340</v>
      </c>
      <c r="E22" s="23">
        <v>364</v>
      </c>
      <c r="F22" s="23">
        <v>312</v>
      </c>
      <c r="G22" s="23">
        <v>337</v>
      </c>
      <c r="H22" s="23">
        <v>276</v>
      </c>
      <c r="I22" s="23">
        <v>275</v>
      </c>
      <c r="J22" s="23">
        <v>306</v>
      </c>
      <c r="K22" s="23">
        <v>337</v>
      </c>
      <c r="L22" s="23">
        <v>329</v>
      </c>
      <c r="M22" s="23">
        <v>338</v>
      </c>
      <c r="N22" s="23">
        <v>375</v>
      </c>
      <c r="O22" s="23">
        <v>387</v>
      </c>
      <c r="P22" s="23">
        <v>380</v>
      </c>
      <c r="Q22" s="23">
        <v>300</v>
      </c>
      <c r="R22" s="23">
        <v>209</v>
      </c>
      <c r="S22" s="23">
        <v>261</v>
      </c>
      <c r="T22" s="23">
        <v>233</v>
      </c>
      <c r="U22" s="23">
        <v>300</v>
      </c>
      <c r="V22" s="23">
        <v>604</v>
      </c>
      <c r="W22" s="23">
        <v>617</v>
      </c>
      <c r="X22" s="23">
        <v>613</v>
      </c>
      <c r="Y22" s="23">
        <v>208</v>
      </c>
      <c r="Z22" s="23">
        <v>281</v>
      </c>
      <c r="AA22" s="23">
        <v>301</v>
      </c>
      <c r="AB22" s="23">
        <v>218</v>
      </c>
      <c r="AE22" s="12">
        <v>4</v>
      </c>
      <c r="AF22" s="15">
        <f t="shared" ref="AF22:BD22" si="14">LOG10((D22/D23)/0.25)</f>
        <v>-4.0811689109162462E-2</v>
      </c>
      <c r="AG22" s="15">
        <f t="shared" si="14"/>
        <v>-9.149593544935844E-3</v>
      </c>
      <c r="AH22" s="17">
        <f t="shared" si="14"/>
        <v>-2.9591872793121667E-2</v>
      </c>
      <c r="AI22" s="15">
        <f t="shared" si="14"/>
        <v>-3.2575722098720505E-2</v>
      </c>
      <c r="AJ22" s="15">
        <f t="shared" si="14"/>
        <v>-4.0891727473392862E-2</v>
      </c>
      <c r="AK22" s="15">
        <f t="shared" si="14"/>
        <v>-3.8150322244680998E-2</v>
      </c>
      <c r="AL22" s="15">
        <f t="shared" si="14"/>
        <v>-1.5680204285162411E-2</v>
      </c>
      <c r="AM22" s="15">
        <f t="shared" si="14"/>
        <v>3.5584849373166828E-3</v>
      </c>
      <c r="AN22" s="15">
        <f t="shared" si="14"/>
        <v>-1.2683405932487873E-2</v>
      </c>
      <c r="AO22" s="15">
        <f t="shared" si="14"/>
        <v>1.6090958826315152E-3</v>
      </c>
      <c r="AP22" s="15">
        <f t="shared" si="14"/>
        <v>3.5583216017501619E-2</v>
      </c>
      <c r="AQ22" s="15">
        <f t="shared" si="14"/>
        <v>2.6907963024947697E-2</v>
      </c>
      <c r="AR22" s="15">
        <f t="shared" si="14"/>
        <v>1.8682212967754193E-2</v>
      </c>
      <c r="AS22" s="15">
        <f t="shared" si="14"/>
        <v>-2.3595368835816508E-2</v>
      </c>
      <c r="AT22" s="15">
        <f t="shared" si="14"/>
        <v>-6.7243540227675425E-2</v>
      </c>
      <c r="AU22" s="15">
        <f t="shared" si="14"/>
        <v>1.0952720665503372E-2</v>
      </c>
      <c r="AV22" s="15">
        <f t="shared" si="14"/>
        <v>-3.3613558199636628E-2</v>
      </c>
      <c r="AW22" s="15">
        <f t="shared" si="14"/>
        <v>1.4723256820706378E-2</v>
      </c>
      <c r="AX22" s="17">
        <f t="shared" si="14"/>
        <v>-4.762295791418801E-2</v>
      </c>
      <c r="AY22" s="17">
        <f t="shared" si="14"/>
        <v>-3.8696789974681345E-2</v>
      </c>
      <c r="AZ22" s="17">
        <f t="shared" si="14"/>
        <v>-4.1038303676380054E-2</v>
      </c>
      <c r="BA22" s="15">
        <f t="shared" si="14"/>
        <v>6.3094739070072561E-3</v>
      </c>
      <c r="BB22" s="15">
        <f t="shared" si="14"/>
        <v>5.4254639078863624E-2</v>
      </c>
      <c r="BC22" s="15">
        <f t="shared" si="14"/>
        <v>7.1175591123111837E-2</v>
      </c>
      <c r="BD22" s="15">
        <f t="shared" si="14"/>
        <v>-4.9378078786205835E-2</v>
      </c>
      <c r="BE22" s="15"/>
      <c r="BG22" s="23">
        <v>4</v>
      </c>
      <c r="BH22" s="13">
        <f>AVERAGE(D22:AB22)</f>
        <v>340.04</v>
      </c>
      <c r="BI22" s="15">
        <f>LOG10((BH22/BH23)/0.25)</f>
        <v>-1.3937928988835739E-2</v>
      </c>
      <c r="BJ22" s="15"/>
      <c r="BK22" s="15"/>
    </row>
    <row r="23" spans="1:63">
      <c r="C23" s="23" t="s">
        <v>38</v>
      </c>
      <c r="D23" s="23">
        <f>SUM(D19:D22)</f>
        <v>1494</v>
      </c>
      <c r="E23" s="23">
        <f t="shared" ref="E23:AB23" si="15">SUM(E19:E22)</f>
        <v>1487</v>
      </c>
      <c r="F23" s="23">
        <f t="shared" si="15"/>
        <v>1336</v>
      </c>
      <c r="G23" s="23">
        <f t="shared" si="15"/>
        <v>1453</v>
      </c>
      <c r="H23" s="23">
        <f t="shared" si="15"/>
        <v>1213</v>
      </c>
      <c r="I23" s="23">
        <f t="shared" si="15"/>
        <v>1201</v>
      </c>
      <c r="J23" s="23">
        <f t="shared" si="15"/>
        <v>1269</v>
      </c>
      <c r="K23" s="23">
        <f t="shared" si="15"/>
        <v>1337</v>
      </c>
      <c r="L23" s="23">
        <f t="shared" si="15"/>
        <v>1355</v>
      </c>
      <c r="M23" s="23">
        <f t="shared" si="15"/>
        <v>1347</v>
      </c>
      <c r="N23" s="23">
        <f t="shared" si="15"/>
        <v>1382</v>
      </c>
      <c r="O23" s="23">
        <f t="shared" si="15"/>
        <v>1455</v>
      </c>
      <c r="P23" s="23">
        <f t="shared" si="15"/>
        <v>1456</v>
      </c>
      <c r="Q23" s="23">
        <f t="shared" si="15"/>
        <v>1267</v>
      </c>
      <c r="R23" s="23">
        <f t="shared" si="15"/>
        <v>976</v>
      </c>
      <c r="S23" s="23">
        <f t="shared" si="15"/>
        <v>1018</v>
      </c>
      <c r="T23" s="23">
        <f t="shared" si="15"/>
        <v>1007</v>
      </c>
      <c r="U23" s="23">
        <f t="shared" si="15"/>
        <v>1160</v>
      </c>
      <c r="V23" s="23">
        <f t="shared" si="15"/>
        <v>2696</v>
      </c>
      <c r="W23" s="23">
        <f t="shared" si="15"/>
        <v>2698</v>
      </c>
      <c r="X23" s="23">
        <f t="shared" si="15"/>
        <v>2695</v>
      </c>
      <c r="Y23" s="23">
        <f t="shared" si="15"/>
        <v>820</v>
      </c>
      <c r="Z23" s="23">
        <f t="shared" si="15"/>
        <v>992</v>
      </c>
      <c r="AA23" s="23">
        <f t="shared" si="15"/>
        <v>1022</v>
      </c>
      <c r="AB23" s="23">
        <f t="shared" si="15"/>
        <v>977</v>
      </c>
      <c r="BG23" s="23" t="s">
        <v>39</v>
      </c>
      <c r="BH23" s="13">
        <f>AVERAGE(D23:AB23)</f>
        <v>1404.52</v>
      </c>
      <c r="BI23" s="15"/>
      <c r="BJ23" s="15"/>
      <c r="BK23" s="15"/>
    </row>
    <row r="24" spans="1:63">
      <c r="BH24" s="13"/>
      <c r="BI24" s="15"/>
      <c r="BJ24" s="15"/>
      <c r="BK24" s="15"/>
    </row>
    <row r="25" spans="1:63">
      <c r="A25" s="45" t="s">
        <v>42</v>
      </c>
      <c r="B25" s="23">
        <v>1</v>
      </c>
      <c r="D25" s="23">
        <v>100</v>
      </c>
      <c r="E25" s="23">
        <v>151</v>
      </c>
      <c r="F25" s="23">
        <v>92</v>
      </c>
      <c r="G25" s="23">
        <v>131</v>
      </c>
      <c r="H25" s="23">
        <v>90</v>
      </c>
      <c r="I25" s="23">
        <v>68</v>
      </c>
      <c r="J25" s="24">
        <v>118</v>
      </c>
      <c r="K25" s="24">
        <v>116</v>
      </c>
      <c r="L25" s="24">
        <v>112</v>
      </c>
      <c r="M25" s="23">
        <v>80</v>
      </c>
      <c r="N25" s="23">
        <v>70</v>
      </c>
      <c r="O25" s="23">
        <v>68</v>
      </c>
      <c r="P25" s="23">
        <v>68</v>
      </c>
      <c r="Q25" s="24">
        <v>92</v>
      </c>
      <c r="R25" s="24">
        <v>234</v>
      </c>
      <c r="S25" s="23">
        <v>253</v>
      </c>
      <c r="T25" s="23">
        <v>265</v>
      </c>
      <c r="U25" s="23">
        <v>235</v>
      </c>
      <c r="V25" s="23">
        <v>13</v>
      </c>
      <c r="W25" s="23">
        <v>17</v>
      </c>
      <c r="X25" s="23">
        <v>14</v>
      </c>
      <c r="Y25" s="24">
        <v>305</v>
      </c>
      <c r="Z25" s="24">
        <v>99</v>
      </c>
      <c r="AA25" s="24">
        <v>132</v>
      </c>
      <c r="AB25" s="24">
        <v>116</v>
      </c>
      <c r="AD25" s="35" t="s">
        <v>42</v>
      </c>
      <c r="AE25" s="12">
        <v>1</v>
      </c>
      <c r="AF25" s="15">
        <f t="shared" ref="AF25:BD25" si="16">LOG10((D25/D29)/0.25)</f>
        <v>-8.9021500795006051E-2</v>
      </c>
      <c r="AG25" s="15">
        <f t="shared" si="16"/>
        <v>6.3366435618869663E-2</v>
      </c>
      <c r="AH25" s="17">
        <f t="shared" si="16"/>
        <v>-0.16975108102466221</v>
      </c>
      <c r="AI25" s="15">
        <f t="shared" si="16"/>
        <v>7.5240579425355997E-3</v>
      </c>
      <c r="AJ25" s="15">
        <f t="shared" si="16"/>
        <v>-6.7979595068381068E-2</v>
      </c>
      <c r="AK25" s="15">
        <f t="shared" si="16"/>
        <v>2.2949198070968589E-2</v>
      </c>
      <c r="AL25" s="15">
        <f t="shared" si="16"/>
        <v>-4.7043745519651285E-2</v>
      </c>
      <c r="AM25" s="15">
        <f t="shared" si="16"/>
        <v>-4.7811779190352163E-2</v>
      </c>
      <c r="AN25" s="15">
        <f t="shared" si="16"/>
        <v>-1.0534671539117234E-2</v>
      </c>
      <c r="AO25" s="15">
        <f t="shared" si="16"/>
        <v>0.12675207737176827</v>
      </c>
      <c r="AP25" s="15">
        <f t="shared" si="16"/>
        <v>6.6946789630613221E-2</v>
      </c>
      <c r="AQ25" s="15">
        <f t="shared" si="16"/>
        <v>0.15353553678647117</v>
      </c>
      <c r="AR25" s="15">
        <f t="shared" si="16"/>
        <v>0.15353553678647117</v>
      </c>
      <c r="AS25" s="15">
        <f t="shared" si="16"/>
        <v>6.47885564557662E-2</v>
      </c>
      <c r="AT25" s="15">
        <f t="shared" si="16"/>
        <v>-1.0995384301463193E-2</v>
      </c>
      <c r="AU25" s="15">
        <f t="shared" si="16"/>
        <v>-2.3797192704997732E-2</v>
      </c>
      <c r="AV25" s="17">
        <f t="shared" si="16"/>
        <v>-0.12206124252901626</v>
      </c>
      <c r="AW25" s="17">
        <f t="shared" si="16"/>
        <v>-0.14645792136208516</v>
      </c>
      <c r="AX25" s="15">
        <f t="shared" si="16"/>
        <v>-0.19248167524385063</v>
      </c>
      <c r="AY25" s="15">
        <f t="shared" si="16"/>
        <v>-7.0581074285707285E-2</v>
      </c>
      <c r="AZ25" s="15">
        <f t="shared" si="16"/>
        <v>-0.15490195998574319</v>
      </c>
      <c r="BA25" s="15">
        <f t="shared" si="16"/>
        <v>-2.8251153557424923E-2</v>
      </c>
      <c r="BB25" s="15">
        <f t="shared" si="16"/>
        <v>1.5631823013803614E-2</v>
      </c>
      <c r="BC25" s="15">
        <f t="shared" si="16"/>
        <v>2.8028723600243534E-2</v>
      </c>
      <c r="BD25" s="15">
        <f t="shared" si="16"/>
        <v>-1.5627095818950873E-2</v>
      </c>
      <c r="BE25" s="15"/>
      <c r="BF25" s="45" t="s">
        <v>42</v>
      </c>
      <c r="BG25" s="23">
        <v>1</v>
      </c>
      <c r="BH25" s="13">
        <f>AVERAGE(D25:AB25)</f>
        <v>121.56</v>
      </c>
      <c r="BI25" s="15">
        <f t="shared" si="6"/>
        <v>-3.1916649985183676E-2</v>
      </c>
      <c r="BJ25" s="15"/>
      <c r="BK25" s="15"/>
    </row>
    <row r="26" spans="1:63">
      <c r="B26" s="23">
        <v>2</v>
      </c>
      <c r="D26" s="23">
        <v>153</v>
      </c>
      <c r="E26" s="23">
        <v>115</v>
      </c>
      <c r="F26" s="23">
        <v>173</v>
      </c>
      <c r="G26" s="23">
        <v>184</v>
      </c>
      <c r="H26" s="23">
        <v>142</v>
      </c>
      <c r="I26" s="23">
        <v>48</v>
      </c>
      <c r="J26" s="24">
        <v>170</v>
      </c>
      <c r="K26" s="24">
        <v>167</v>
      </c>
      <c r="L26" s="24">
        <v>122</v>
      </c>
      <c r="M26" s="23">
        <v>46</v>
      </c>
      <c r="N26" s="23">
        <v>80</v>
      </c>
      <c r="O26" s="23">
        <v>43</v>
      </c>
      <c r="P26" s="23">
        <v>43</v>
      </c>
      <c r="Q26" s="24">
        <v>94</v>
      </c>
      <c r="R26" s="24">
        <v>258</v>
      </c>
      <c r="S26" s="23">
        <v>307</v>
      </c>
      <c r="T26" s="23">
        <v>364</v>
      </c>
      <c r="U26" s="23">
        <v>411</v>
      </c>
      <c r="V26" s="23">
        <v>15</v>
      </c>
      <c r="W26" s="23">
        <v>16</v>
      </c>
      <c r="X26" s="23">
        <v>16</v>
      </c>
      <c r="Y26" s="24">
        <v>284</v>
      </c>
      <c r="Z26" s="24">
        <v>79</v>
      </c>
      <c r="AA26" s="24">
        <v>91</v>
      </c>
      <c r="AB26" s="24">
        <v>110</v>
      </c>
      <c r="AE26" s="12">
        <v>2</v>
      </c>
      <c r="AF26" s="15">
        <f t="shared" ref="AF26:BD26" si="17">LOG10((D26/D29)/0.25)</f>
        <v>9.5669930022592733E-2</v>
      </c>
      <c r="AG26" s="15">
        <f t="shared" si="17"/>
        <v>-5.4912671320688083E-2</v>
      </c>
      <c r="AH26" s="15">
        <f t="shared" si="17"/>
        <v>0.10450719475857788</v>
      </c>
      <c r="AI26" s="15">
        <f t="shared" si="17"/>
        <v>0.15507058529630782</v>
      </c>
      <c r="AJ26" s="15">
        <f t="shared" si="17"/>
        <v>0.13006623987535057</v>
      </c>
      <c r="AK26" s="15">
        <f t="shared" si="17"/>
        <v>-0.12831847725968057</v>
      </c>
      <c r="AL26" s="15">
        <f t="shared" si="17"/>
        <v>0.11152316855249723</v>
      </c>
      <c r="AM26" s="17">
        <f t="shared" si="17"/>
        <v>0.11044670273031268</v>
      </c>
      <c r="AN26" s="15">
        <f t="shared" si="17"/>
        <v>2.6607136465449408E-2</v>
      </c>
      <c r="AO26" s="15">
        <f t="shared" si="17"/>
        <v>-0.11358007793860121</v>
      </c>
      <c r="AP26" s="17">
        <f t="shared" si="17"/>
        <v>0.12493873660829993</v>
      </c>
      <c r="AQ26" s="15">
        <f t="shared" si="17"/>
        <v>-4.5504920340178646E-2</v>
      </c>
      <c r="AR26" s="15">
        <f t="shared" si="17"/>
        <v>-4.5504920340178646E-2</v>
      </c>
      <c r="AS26" s="15">
        <f t="shared" si="17"/>
        <v>7.4128582709909532E-2</v>
      </c>
      <c r="AT26" s="15">
        <f t="shared" si="17"/>
        <v>3.1408464251624121E-2</v>
      </c>
      <c r="AU26" s="15">
        <f t="shared" si="17"/>
        <v>6.0220661596370892E-2</v>
      </c>
      <c r="AV26" s="17">
        <f t="shared" si="17"/>
        <v>1.5794267183231885E-2</v>
      </c>
      <c r="AW26" s="17">
        <f t="shared" si="17"/>
        <v>9.6316038242247812E-2</v>
      </c>
      <c r="AX26" s="15">
        <f t="shared" si="17"/>
        <v>-0.13033376849500614</v>
      </c>
      <c r="AY26" s="15">
        <f t="shared" si="17"/>
        <v>-9.6910013008056392E-2</v>
      </c>
      <c r="AZ26" s="15">
        <f t="shared" si="17"/>
        <v>-9.6910013008056392E-2</v>
      </c>
      <c r="BA26" s="15">
        <f t="shared" si="17"/>
        <v>-5.9232652857173058E-2</v>
      </c>
      <c r="BB26" s="15">
        <f t="shared" si="17"/>
        <v>-8.2376280293304918E-2</v>
      </c>
      <c r="BC26" s="15">
        <f t="shared" si="17"/>
        <v>-0.13350381528451274</v>
      </c>
      <c r="BD26" s="15">
        <f t="shared" si="17"/>
        <v>-3.8692399887644308E-2</v>
      </c>
      <c r="BE26" s="15"/>
      <c r="BG26" s="23">
        <v>2</v>
      </c>
      <c r="BH26" s="13">
        <f>AVERAGE(D26:AB26)</f>
        <v>141.24</v>
      </c>
      <c r="BI26" s="15">
        <f>LOG10((BH26/BH29)/0.25)</f>
        <v>3.3250367497970647E-2</v>
      </c>
      <c r="BJ26" s="15"/>
      <c r="BK26" s="15"/>
    </row>
    <row r="27" spans="1:63">
      <c r="B27" s="23">
        <v>3</v>
      </c>
      <c r="D27" s="23">
        <v>129</v>
      </c>
      <c r="E27" s="23">
        <v>131</v>
      </c>
      <c r="F27" s="23">
        <v>119</v>
      </c>
      <c r="G27" s="23">
        <v>106</v>
      </c>
      <c r="H27" s="23">
        <v>134</v>
      </c>
      <c r="I27" s="23">
        <v>94</v>
      </c>
      <c r="J27" s="24">
        <v>184</v>
      </c>
      <c r="K27" s="24">
        <v>116</v>
      </c>
      <c r="L27" s="24">
        <v>117</v>
      </c>
      <c r="M27" s="23">
        <v>41</v>
      </c>
      <c r="N27" s="23">
        <v>43</v>
      </c>
      <c r="O27" s="23">
        <v>47</v>
      </c>
      <c r="P27" s="23">
        <v>47</v>
      </c>
      <c r="Q27" s="24">
        <v>67</v>
      </c>
      <c r="R27" s="24">
        <v>259</v>
      </c>
      <c r="S27" s="23">
        <v>281</v>
      </c>
      <c r="T27" s="23">
        <v>386</v>
      </c>
      <c r="U27" s="23">
        <v>337</v>
      </c>
      <c r="V27" s="23">
        <v>26</v>
      </c>
      <c r="W27" s="23">
        <v>22</v>
      </c>
      <c r="X27" s="23">
        <v>22</v>
      </c>
      <c r="Y27" s="24">
        <v>415</v>
      </c>
      <c r="Z27" s="24">
        <v>95</v>
      </c>
      <c r="AA27" s="24">
        <v>180</v>
      </c>
      <c r="AB27" s="24">
        <v>128</v>
      </c>
      <c r="AE27" s="12">
        <v>3</v>
      </c>
      <c r="AF27" s="15">
        <f t="shared" ref="AF27:BD27" si="18">LOG10((D27/D29)/0.25)</f>
        <v>2.1568209504242895E-2</v>
      </c>
      <c r="AG27" s="15">
        <f t="shared" si="18"/>
        <v>1.6607839814645081E-3</v>
      </c>
      <c r="AH27" s="15">
        <f t="shared" si="18"/>
        <v>-5.7991946977686754E-2</v>
      </c>
      <c r="AI27" s="15">
        <f t="shared" si="18"/>
        <v>-8.4441372448458382E-2</v>
      </c>
      <c r="AJ27" s="15">
        <f t="shared" si="18"/>
        <v>0.10488269385710172</v>
      </c>
      <c r="AK27" s="15">
        <f t="shared" si="18"/>
        <v>0.16356813896443087</v>
      </c>
      <c r="AL27" s="15">
        <f t="shared" si="18"/>
        <v>0.14589207018375977</v>
      </c>
      <c r="AM27" s="17">
        <f t="shared" si="18"/>
        <v>-4.7811779190352163E-2</v>
      </c>
      <c r="AN27" s="15">
        <f t="shared" si="18"/>
        <v>8.4331675368627644E-3</v>
      </c>
      <c r="AO27" s="15">
        <f t="shared" si="18"/>
        <v>-0.16355405290043978</v>
      </c>
      <c r="AP27" s="15">
        <f t="shared" si="18"/>
        <v>-0.1446827948040571</v>
      </c>
      <c r="AQ27" s="15">
        <f t="shared" si="18"/>
        <v>-6.8755179840476657E-3</v>
      </c>
      <c r="AR27" s="15">
        <f t="shared" si="18"/>
        <v>-6.8755179840476657E-3</v>
      </c>
      <c r="AS27" s="15">
        <f t="shared" si="18"/>
        <v>-7.2924468188962685E-2</v>
      </c>
      <c r="AT27" s="15">
        <f t="shared" si="18"/>
        <v>3.3088522369645781E-2</v>
      </c>
      <c r="AU27" s="15">
        <f t="shared" si="18"/>
        <v>2.1788606024264228E-2</v>
      </c>
      <c r="AV27" s="17">
        <f t="shared" si="18"/>
        <v>4.1280188205930879E-2</v>
      </c>
      <c r="AW27" s="15">
        <f t="shared" si="18"/>
        <v>1.0104117237517215E-2</v>
      </c>
      <c r="AX27" s="15">
        <f t="shared" si="18"/>
        <v>0.10854832042013059</v>
      </c>
      <c r="AY27" s="15">
        <f t="shared" si="18"/>
        <v>4.1392685158225077E-2</v>
      </c>
      <c r="AZ27" s="15">
        <f t="shared" si="18"/>
        <v>4.1392685158225077E-2</v>
      </c>
      <c r="BA27" s="17">
        <f t="shared" si="18"/>
        <v>0.10549710380788199</v>
      </c>
      <c r="BB27" s="15">
        <f t="shared" si="18"/>
        <v>-2.2797662948985543E-3</v>
      </c>
      <c r="BC27" s="15">
        <f t="shared" si="18"/>
        <v>0.16272729749769976</v>
      </c>
      <c r="BD27" s="15">
        <f t="shared" si="18"/>
        <v>2.7124884601999015E-2</v>
      </c>
      <c r="BE27" s="15"/>
      <c r="BG27" s="23">
        <v>3</v>
      </c>
      <c r="BH27" s="13">
        <f>AVERAGE(D27:AB27)</f>
        <v>141.04</v>
      </c>
      <c r="BI27" s="15">
        <f>LOG10((BH27/BH29)/0.25)</f>
        <v>3.2634957898176657E-2</v>
      </c>
      <c r="BJ27" s="15"/>
      <c r="BK27" s="15"/>
    </row>
    <row r="28" spans="1:63">
      <c r="B28" s="23">
        <v>4</v>
      </c>
      <c r="D28" s="23">
        <v>109</v>
      </c>
      <c r="E28" s="23">
        <v>125</v>
      </c>
      <c r="F28" s="23">
        <v>160</v>
      </c>
      <c r="G28" s="23">
        <v>94</v>
      </c>
      <c r="H28" s="23">
        <v>55</v>
      </c>
      <c r="I28" s="23">
        <v>48</v>
      </c>
      <c r="J28" s="24">
        <v>54</v>
      </c>
      <c r="K28" s="23">
        <v>119</v>
      </c>
      <c r="L28" s="23">
        <v>108</v>
      </c>
      <c r="M28" s="23">
        <v>72</v>
      </c>
      <c r="N28" s="23">
        <v>47</v>
      </c>
      <c r="O28" s="23">
        <v>33</v>
      </c>
      <c r="P28" s="23">
        <v>33</v>
      </c>
      <c r="Q28" s="23">
        <v>64</v>
      </c>
      <c r="R28" s="24">
        <v>209</v>
      </c>
      <c r="S28" s="23">
        <v>228</v>
      </c>
      <c r="T28" s="23">
        <v>389</v>
      </c>
      <c r="U28" s="23">
        <v>334</v>
      </c>
      <c r="V28" s="23">
        <v>27</v>
      </c>
      <c r="W28" s="23">
        <v>25</v>
      </c>
      <c r="X28" s="23">
        <v>28</v>
      </c>
      <c r="Y28" s="24">
        <v>298</v>
      </c>
      <c r="Z28" s="23">
        <v>109</v>
      </c>
      <c r="AA28" s="24">
        <v>92</v>
      </c>
      <c r="AB28" s="23">
        <v>127</v>
      </c>
      <c r="AE28" s="12">
        <v>4</v>
      </c>
      <c r="AF28" s="15">
        <f t="shared" ref="AF28:BD28" si="19">LOG10((D28/D29)/0.25)</f>
        <v>-5.1595002854382448E-2</v>
      </c>
      <c r="AG28" s="15">
        <f t="shared" si="19"/>
        <v>-1.8700498666243362E-2</v>
      </c>
      <c r="AH28" s="17">
        <f t="shared" si="19"/>
        <v>7.0581074285707285E-2</v>
      </c>
      <c r="AI28" s="15">
        <f t="shared" si="19"/>
        <v>-0.13661938411352997</v>
      </c>
      <c r="AJ28" s="15">
        <f t="shared" si="19"/>
        <v>-0.28185941501346212</v>
      </c>
      <c r="AK28" s="15">
        <f t="shared" si="19"/>
        <v>-0.12831847725968057</v>
      </c>
      <c r="AL28" s="15">
        <f t="shared" si="19"/>
        <v>-0.38653199300280816</v>
      </c>
      <c r="AM28" s="15">
        <f t="shared" si="19"/>
        <v>-3.6722807024739852E-2</v>
      </c>
      <c r="AN28" s="15">
        <f t="shared" si="19"/>
        <v>-2.6328938722349152E-2</v>
      </c>
      <c r="AO28" s="15">
        <f t="shared" si="19"/>
        <v>8.0994586811093172E-2</v>
      </c>
      <c r="AP28" s="17">
        <f t="shared" si="19"/>
        <v>-0.10605339244792618</v>
      </c>
      <c r="AQ28" s="15">
        <f t="shared" si="19"/>
        <v>-0.16045943604187771</v>
      </c>
      <c r="AR28" s="15">
        <f t="shared" si="19"/>
        <v>-0.16045943604187771</v>
      </c>
      <c r="AS28" s="15">
        <f t="shared" si="19"/>
        <v>-9.2819296905901946E-2</v>
      </c>
      <c r="AT28" s="15">
        <f t="shared" si="19"/>
        <v>-6.0064955600552014E-2</v>
      </c>
      <c r="AU28" s="15">
        <f t="shared" si="19"/>
        <v>-6.8982866880361815E-2</v>
      </c>
      <c r="AV28" s="17">
        <f t="shared" si="19"/>
        <v>4.4642484859883647E-2</v>
      </c>
      <c r="AW28" s="15">
        <f t="shared" si="19"/>
        <v>6.2206831777430671E-3</v>
      </c>
      <c r="AX28" s="15">
        <f t="shared" si="19"/>
        <v>0.12493873660829993</v>
      </c>
      <c r="AY28" s="15">
        <f t="shared" si="19"/>
        <v>9.691001300805642E-2</v>
      </c>
      <c r="AZ28" s="15">
        <f t="shared" si="19"/>
        <v>0.14612803567823801</v>
      </c>
      <c r="BA28" s="17">
        <f t="shared" si="19"/>
        <v>-3.8334728827955522E-2</v>
      </c>
      <c r="BB28" s="15">
        <f t="shared" si="19"/>
        <v>5.742312635687729E-2</v>
      </c>
      <c r="BC28" s="15">
        <f t="shared" si="19"/>
        <v>-0.12875738026005104</v>
      </c>
      <c r="BD28" s="15">
        <f t="shared" si="19"/>
        <v>2.3718635910087514E-2</v>
      </c>
      <c r="BE28" s="15"/>
      <c r="BG28" s="23">
        <v>4</v>
      </c>
      <c r="BH28" s="13">
        <f>AVERAGE(D28:AB28)</f>
        <v>119.48</v>
      </c>
      <c r="BI28" s="15">
        <f>LOG10((BH28/BH29)/0.25)</f>
        <v>-3.9412127460998203E-2</v>
      </c>
      <c r="BJ28" s="15"/>
      <c r="BK28" s="15"/>
    </row>
    <row r="29" spans="1:63">
      <c r="C29" s="23" t="s">
        <v>38</v>
      </c>
      <c r="D29" s="23">
        <f>SUM(D25:D28)</f>
        <v>491</v>
      </c>
      <c r="E29" s="23">
        <f t="shared" ref="E29:AB29" si="20">SUM(E25:E28)</f>
        <v>522</v>
      </c>
      <c r="F29" s="23">
        <f t="shared" si="20"/>
        <v>544</v>
      </c>
      <c r="G29" s="23">
        <f t="shared" si="20"/>
        <v>515</v>
      </c>
      <c r="H29" s="23">
        <f t="shared" si="20"/>
        <v>421</v>
      </c>
      <c r="I29" s="23">
        <f t="shared" si="20"/>
        <v>258</v>
      </c>
      <c r="J29" s="23">
        <f t="shared" si="20"/>
        <v>526</v>
      </c>
      <c r="K29" s="23">
        <f t="shared" si="20"/>
        <v>518</v>
      </c>
      <c r="L29" s="23">
        <f t="shared" si="20"/>
        <v>459</v>
      </c>
      <c r="M29" s="23">
        <f t="shared" si="20"/>
        <v>239</v>
      </c>
      <c r="N29" s="23">
        <f t="shared" si="20"/>
        <v>240</v>
      </c>
      <c r="O29" s="23">
        <f t="shared" si="20"/>
        <v>191</v>
      </c>
      <c r="P29" s="23">
        <f t="shared" si="20"/>
        <v>191</v>
      </c>
      <c r="Q29" s="23">
        <f t="shared" si="20"/>
        <v>317</v>
      </c>
      <c r="R29" s="23">
        <f t="shared" si="20"/>
        <v>960</v>
      </c>
      <c r="S29" s="23">
        <f t="shared" si="20"/>
        <v>1069</v>
      </c>
      <c r="T29" s="23">
        <f t="shared" si="20"/>
        <v>1404</v>
      </c>
      <c r="U29" s="23">
        <f t="shared" si="20"/>
        <v>1317</v>
      </c>
      <c r="V29" s="23">
        <f t="shared" si="20"/>
        <v>81</v>
      </c>
      <c r="W29" s="23">
        <f t="shared" si="20"/>
        <v>80</v>
      </c>
      <c r="X29" s="23">
        <f t="shared" si="20"/>
        <v>80</v>
      </c>
      <c r="Y29" s="23">
        <f t="shared" si="20"/>
        <v>1302</v>
      </c>
      <c r="Z29" s="23">
        <f t="shared" si="20"/>
        <v>382</v>
      </c>
      <c r="AA29" s="23">
        <f t="shared" si="20"/>
        <v>495</v>
      </c>
      <c r="AB29" s="23">
        <f t="shared" si="20"/>
        <v>481</v>
      </c>
      <c r="BG29" s="23" t="s">
        <v>39</v>
      </c>
      <c r="BH29" s="13">
        <f>AVERAGE(D29:AB29)</f>
        <v>523.32000000000005</v>
      </c>
      <c r="BI29" s="15"/>
    </row>
    <row r="30" spans="1:63">
      <c r="BH30" s="13"/>
      <c r="BI30" s="15"/>
    </row>
    <row r="31" spans="1:63">
      <c r="J31" s="24"/>
      <c r="AA31" s="24"/>
      <c r="BH31" s="13"/>
      <c r="BI31" s="15"/>
    </row>
    <row r="32" spans="1:63">
      <c r="A32" s="65" t="s">
        <v>43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7"/>
      <c r="AC32" s="52"/>
      <c r="AD32" s="65" t="s">
        <v>43</v>
      </c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7"/>
      <c r="BE32" s="52"/>
      <c r="BF32" s="65" t="s">
        <v>43</v>
      </c>
      <c r="BG32" s="66"/>
      <c r="BH32" s="66"/>
      <c r="BI32" s="67"/>
    </row>
    <row r="33" spans="1:61">
      <c r="A33" s="42" t="s">
        <v>8</v>
      </c>
      <c r="B33" s="23" t="s">
        <v>9</v>
      </c>
      <c r="D33" s="43" t="s">
        <v>10</v>
      </c>
      <c r="E33" s="43" t="s">
        <v>11</v>
      </c>
      <c r="F33" s="43" t="s">
        <v>12</v>
      </c>
      <c r="G33" s="43" t="s">
        <v>13</v>
      </c>
      <c r="H33" s="43" t="s">
        <v>14</v>
      </c>
      <c r="I33" s="43" t="s">
        <v>15</v>
      </c>
      <c r="J33" s="43" t="s">
        <v>16</v>
      </c>
      <c r="K33" s="43" t="s">
        <v>17</v>
      </c>
      <c r="L33" s="43" t="s">
        <v>18</v>
      </c>
      <c r="M33" s="43" t="s">
        <v>19</v>
      </c>
      <c r="N33" s="43" t="s">
        <v>20</v>
      </c>
      <c r="O33" s="43" t="s">
        <v>21</v>
      </c>
      <c r="P33" s="43" t="s">
        <v>22</v>
      </c>
      <c r="Q33" s="43" t="s">
        <v>23</v>
      </c>
      <c r="R33" s="43" t="s">
        <v>24</v>
      </c>
      <c r="S33" s="43" t="s">
        <v>25</v>
      </c>
      <c r="T33" s="43" t="s">
        <v>26</v>
      </c>
      <c r="U33" s="43" t="s">
        <v>27</v>
      </c>
      <c r="V33" s="43" t="s">
        <v>28</v>
      </c>
      <c r="W33" s="43" t="s">
        <v>29</v>
      </c>
      <c r="X33" s="43" t="s">
        <v>30</v>
      </c>
      <c r="Y33" s="43" t="s">
        <v>31</v>
      </c>
      <c r="Z33" s="43" t="s">
        <v>32</v>
      </c>
      <c r="AA33" s="43" t="s">
        <v>33</v>
      </c>
      <c r="AB33" s="44" t="s">
        <v>34</v>
      </c>
      <c r="AD33" s="40" t="s">
        <v>8</v>
      </c>
      <c r="AE33" s="12" t="s">
        <v>9</v>
      </c>
      <c r="AF33" s="7" t="s">
        <v>10</v>
      </c>
      <c r="AG33" s="7" t="s">
        <v>11</v>
      </c>
      <c r="AH33" s="7" t="s">
        <v>12</v>
      </c>
      <c r="AI33" s="7" t="s">
        <v>13</v>
      </c>
      <c r="AJ33" s="7" t="s">
        <v>14</v>
      </c>
      <c r="AK33" s="7" t="s">
        <v>15</v>
      </c>
      <c r="AL33" s="7" t="s">
        <v>16</v>
      </c>
      <c r="AM33" s="7" t="s">
        <v>17</v>
      </c>
      <c r="AN33" s="7" t="s">
        <v>18</v>
      </c>
      <c r="AO33" s="7" t="s">
        <v>19</v>
      </c>
      <c r="AP33" s="7" t="s">
        <v>20</v>
      </c>
      <c r="AQ33" s="7" t="s">
        <v>21</v>
      </c>
      <c r="AR33" s="7" t="s">
        <v>22</v>
      </c>
      <c r="AS33" s="7" t="s">
        <v>23</v>
      </c>
      <c r="AT33" s="7" t="s">
        <v>24</v>
      </c>
      <c r="AU33" s="7" t="s">
        <v>25</v>
      </c>
      <c r="AV33" s="7" t="s">
        <v>26</v>
      </c>
      <c r="AW33" s="7" t="s">
        <v>27</v>
      </c>
      <c r="AX33" s="7" t="s">
        <v>28</v>
      </c>
      <c r="AY33" s="7" t="s">
        <v>29</v>
      </c>
      <c r="AZ33" s="7" t="s">
        <v>30</v>
      </c>
      <c r="BA33" s="7" t="s">
        <v>31</v>
      </c>
      <c r="BB33" s="7" t="s">
        <v>32</v>
      </c>
      <c r="BC33" s="7" t="s">
        <v>33</v>
      </c>
      <c r="BD33" s="14" t="s">
        <v>34</v>
      </c>
      <c r="BE33" s="14"/>
      <c r="BF33" s="42" t="s">
        <v>8</v>
      </c>
      <c r="BG33" s="23" t="s">
        <v>9</v>
      </c>
      <c r="BH33" s="13"/>
      <c r="BI33" s="15"/>
    </row>
    <row r="34" spans="1:61">
      <c r="A34" s="45" t="s">
        <v>37</v>
      </c>
      <c r="B34" s="23">
        <v>1</v>
      </c>
      <c r="D34" s="23">
        <v>256</v>
      </c>
      <c r="E34" s="23">
        <v>177</v>
      </c>
      <c r="F34" s="23">
        <v>245</v>
      </c>
      <c r="G34" s="23">
        <v>196</v>
      </c>
      <c r="H34" s="23">
        <v>223</v>
      </c>
      <c r="I34" s="23">
        <v>216</v>
      </c>
      <c r="J34" s="23">
        <v>274</v>
      </c>
      <c r="K34" s="23">
        <v>207</v>
      </c>
      <c r="L34" s="23">
        <v>203</v>
      </c>
      <c r="M34" s="23">
        <v>244</v>
      </c>
      <c r="N34" s="23">
        <v>249</v>
      </c>
      <c r="O34" s="23">
        <v>228</v>
      </c>
      <c r="P34" s="23">
        <v>227</v>
      </c>
      <c r="Q34" s="23">
        <v>204</v>
      </c>
      <c r="R34" s="23">
        <v>243</v>
      </c>
      <c r="S34" s="23">
        <v>229</v>
      </c>
      <c r="T34" s="23">
        <v>263</v>
      </c>
      <c r="U34" s="23">
        <v>276</v>
      </c>
      <c r="V34" s="23">
        <v>249</v>
      </c>
      <c r="W34" s="23">
        <v>249</v>
      </c>
      <c r="X34" s="23">
        <v>249</v>
      </c>
      <c r="Y34" s="23">
        <v>220</v>
      </c>
      <c r="Z34" s="23">
        <v>178</v>
      </c>
      <c r="AA34" s="23">
        <v>198</v>
      </c>
      <c r="AB34" s="23">
        <v>206</v>
      </c>
      <c r="AD34" s="35" t="s">
        <v>37</v>
      </c>
      <c r="AE34" s="12">
        <v>1</v>
      </c>
      <c r="AF34" s="15">
        <f t="shared" ref="AF34:BD34" si="21">LOG10((D34/D40)/0.1667)</f>
        <v>7.4705840603450244E-2</v>
      </c>
      <c r="AG34" s="15">
        <f t="shared" si="21"/>
        <v>-8.5896609798880183E-2</v>
      </c>
      <c r="AH34" s="15">
        <f t="shared" si="21"/>
        <v>5.3287132229690407E-2</v>
      </c>
      <c r="AI34" s="15">
        <f t="shared" si="21"/>
        <v>-4.2284530006103743E-2</v>
      </c>
      <c r="AJ34" s="15">
        <f t="shared" si="21"/>
        <v>1.3764261685580856E-2</v>
      </c>
      <c r="AK34" s="15">
        <f t="shared" si="21"/>
        <v>-4.2182476115444997E-4</v>
      </c>
      <c r="AL34" s="15">
        <f t="shared" si="21"/>
        <v>4.8793167202126161E-2</v>
      </c>
      <c r="AM34" s="15">
        <f t="shared" si="21"/>
        <v>-1.7563779251481549E-2</v>
      </c>
      <c r="AN34" s="15">
        <f t="shared" si="21"/>
        <v>-2.6373838247473965E-2</v>
      </c>
      <c r="AO34" s="15">
        <f t="shared" si="21"/>
        <v>5.284922497614964E-2</v>
      </c>
      <c r="AP34" s="15">
        <f t="shared" si="21"/>
        <v>6.3001233608665747E-2</v>
      </c>
      <c r="AQ34" s="15">
        <f t="shared" si="21"/>
        <v>2.2390096099420585E-2</v>
      </c>
      <c r="AR34" s="15">
        <f t="shared" si="21"/>
        <v>2.1820488947846765E-2</v>
      </c>
      <c r="AS34" s="15">
        <f t="shared" si="21"/>
        <v>-2.3903957282500596E-2</v>
      </c>
      <c r="AT34" s="15">
        <f t="shared" si="21"/>
        <v>5.4429705182103605E-2</v>
      </c>
      <c r="AU34" s="15">
        <f t="shared" si="21"/>
        <v>3.2049208126739157E-2</v>
      </c>
      <c r="AV34" s="15">
        <f t="shared" si="21"/>
        <v>9.2169474276609084E-2</v>
      </c>
      <c r="AW34" s="15">
        <f t="shared" si="21"/>
        <v>0.10636848070263791</v>
      </c>
      <c r="AX34" s="17">
        <f t="shared" si="21"/>
        <v>6.1323771183650969E-2</v>
      </c>
      <c r="AY34" s="17">
        <f t="shared" si="21"/>
        <v>6.1658745733156474E-2</v>
      </c>
      <c r="AZ34" s="17">
        <f t="shared" si="21"/>
        <v>6.1323771183650969E-2</v>
      </c>
      <c r="BA34" s="15">
        <f t="shared" si="21"/>
        <v>6.5437286873641686E-3</v>
      </c>
      <c r="BB34" s="15">
        <f t="shared" si="21"/>
        <v>-7.5319318475068148E-2</v>
      </c>
      <c r="BC34" s="15">
        <f t="shared" si="21"/>
        <v>-3.0780594336448128E-2</v>
      </c>
      <c r="BD34" s="15">
        <f t="shared" si="21"/>
        <v>-1.2213930012860041E-2</v>
      </c>
      <c r="BE34" s="15"/>
      <c r="BF34" s="45" t="s">
        <v>37</v>
      </c>
      <c r="BG34" s="23">
        <v>1</v>
      </c>
      <c r="BH34" s="13">
        <f t="shared" ref="BH34:BH90" si="22">AVERAGE(D34:AB34)</f>
        <v>228.36</v>
      </c>
      <c r="BI34" s="15">
        <f>LOG10((BH34/BH40)/0.1667)</f>
        <v>2.3449894389752094E-2</v>
      </c>
    </row>
    <row r="35" spans="1:61">
      <c r="B35" s="23">
        <v>2</v>
      </c>
      <c r="D35" s="23">
        <v>198</v>
      </c>
      <c r="E35" s="23">
        <v>276</v>
      </c>
      <c r="F35" s="23">
        <v>243</v>
      </c>
      <c r="G35" s="23">
        <v>248</v>
      </c>
      <c r="H35" s="23">
        <v>233</v>
      </c>
      <c r="I35" s="23">
        <v>232</v>
      </c>
      <c r="J35" s="23">
        <v>277</v>
      </c>
      <c r="K35" s="23">
        <v>242</v>
      </c>
      <c r="L35" s="23">
        <v>227</v>
      </c>
      <c r="M35" s="23">
        <v>189</v>
      </c>
      <c r="N35" s="23">
        <v>169</v>
      </c>
      <c r="O35" s="23">
        <v>207</v>
      </c>
      <c r="P35" s="23">
        <v>197</v>
      </c>
      <c r="Q35" s="23">
        <v>223</v>
      </c>
      <c r="R35" s="23">
        <v>183</v>
      </c>
      <c r="S35" s="23">
        <v>181</v>
      </c>
      <c r="T35" s="23">
        <v>227</v>
      </c>
      <c r="U35" s="23">
        <v>197</v>
      </c>
      <c r="V35" s="23">
        <v>316</v>
      </c>
      <c r="W35" s="23">
        <v>316</v>
      </c>
      <c r="X35" s="23">
        <v>316</v>
      </c>
      <c r="Y35" s="23">
        <v>216</v>
      </c>
      <c r="Z35" s="23">
        <v>216</v>
      </c>
      <c r="AA35" s="23">
        <v>215</v>
      </c>
      <c r="AB35" s="23">
        <v>183</v>
      </c>
      <c r="AE35" s="12">
        <v>2</v>
      </c>
      <c r="AF35" s="15">
        <f t="shared" ref="AF35:BD35" si="23">LOG10((D35/D40)/0.1667)</f>
        <v>-3.6868934446868236E-2</v>
      </c>
      <c r="AG35" s="15">
        <f t="shared" si="23"/>
        <v>0.10703920590453082</v>
      </c>
      <c r="AH35" s="15">
        <f t="shared" si="23"/>
        <v>4.9727321463470114E-2</v>
      </c>
      <c r="AI35" s="15">
        <f t="shared" si="23"/>
        <v>5.9911079463636448E-2</v>
      </c>
      <c r="AJ35" s="15">
        <f t="shared" si="23"/>
        <v>3.2815319663439153E-2</v>
      </c>
      <c r="AK35" s="15">
        <f t="shared" si="23"/>
        <v>3.0612408978814315E-2</v>
      </c>
      <c r="AL35" s="17">
        <f t="shared" si="23"/>
        <v>5.3522373446186711E-2</v>
      </c>
      <c r="AM35" s="15">
        <f t="shared" si="23"/>
        <v>5.0281241272031964E-2</v>
      </c>
      <c r="AN35" s="15">
        <f t="shared" si="23"/>
        <v>2.2155981032435837E-2</v>
      </c>
      <c r="AO35" s="15">
        <f t="shared" si="23"/>
        <v>-5.8078797189335625E-2</v>
      </c>
      <c r="AP35" s="15">
        <f t="shared" si="23"/>
        <v>-0.10531140887339697</v>
      </c>
      <c r="AQ35" s="15">
        <f t="shared" si="23"/>
        <v>-1.9574405444115425E-2</v>
      </c>
      <c r="AR35" s="15">
        <f t="shared" si="23"/>
        <v>-3.9739142083682975E-2</v>
      </c>
      <c r="AS35" s="15">
        <f t="shared" si="23"/>
        <v>1.4770738339761365E-2</v>
      </c>
      <c r="AT35" s="17">
        <f t="shared" si="23"/>
        <v>-6.8725478685779051E-2</v>
      </c>
      <c r="AU35" s="15">
        <f t="shared" si="23"/>
        <v>-7.0107699343964325E-2</v>
      </c>
      <c r="AV35" s="15">
        <f t="shared" si="23"/>
        <v>2.8239582979973907E-2</v>
      </c>
      <c r="AW35" s="15">
        <f t="shared" si="23"/>
        <v>-4.0074375200986875E-2</v>
      </c>
      <c r="AX35" s="17">
        <f t="shared" si="23"/>
        <v>0.16481150670631842</v>
      </c>
      <c r="AY35" s="17">
        <f t="shared" si="23"/>
        <v>0.16514648125582401</v>
      </c>
      <c r="AZ35" s="17">
        <f t="shared" si="23"/>
        <v>0.16481150670631842</v>
      </c>
      <c r="BA35" s="15">
        <f t="shared" si="23"/>
        <v>-1.4252009839111615E-3</v>
      </c>
      <c r="BB35" s="15">
        <f t="shared" si="23"/>
        <v>8.7144303669687596E-3</v>
      </c>
      <c r="BC35" s="15">
        <f t="shared" si="23"/>
        <v>4.9926753176261045E-3</v>
      </c>
      <c r="BD35" s="15">
        <f t="shared" si="23"/>
        <v>-6.363006065158397E-2</v>
      </c>
      <c r="BE35" s="15"/>
      <c r="BG35" s="23">
        <v>2</v>
      </c>
      <c r="BH35" s="13">
        <f t="shared" si="22"/>
        <v>229.08</v>
      </c>
      <c r="BI35" s="15">
        <f>LOG10((BH35/BH40)/0.1667)</f>
        <v>2.4817034496398417E-2</v>
      </c>
    </row>
    <row r="36" spans="1:61">
      <c r="B36" s="23">
        <v>3</v>
      </c>
      <c r="D36" s="23">
        <v>188</v>
      </c>
      <c r="E36" s="23">
        <v>192</v>
      </c>
      <c r="F36" s="23">
        <v>199</v>
      </c>
      <c r="G36" s="23">
        <v>176</v>
      </c>
      <c r="H36" s="23">
        <v>170</v>
      </c>
      <c r="I36" s="23">
        <v>208</v>
      </c>
      <c r="J36" s="23">
        <v>190</v>
      </c>
      <c r="K36" s="23">
        <v>194</v>
      </c>
      <c r="L36" s="23">
        <v>206</v>
      </c>
      <c r="M36" s="23">
        <v>203</v>
      </c>
      <c r="N36" s="23">
        <v>206</v>
      </c>
      <c r="O36" s="23">
        <v>207</v>
      </c>
      <c r="P36" s="23">
        <v>212</v>
      </c>
      <c r="Q36" s="23">
        <v>189</v>
      </c>
      <c r="R36" s="23">
        <v>164</v>
      </c>
      <c r="S36" s="23">
        <v>213</v>
      </c>
      <c r="T36" s="23">
        <v>210</v>
      </c>
      <c r="U36" s="23">
        <v>192</v>
      </c>
      <c r="V36" s="23">
        <v>118</v>
      </c>
      <c r="W36" s="23">
        <v>114</v>
      </c>
      <c r="X36" s="23">
        <v>114</v>
      </c>
      <c r="Y36" s="23">
        <v>247</v>
      </c>
      <c r="Z36" s="23">
        <v>237</v>
      </c>
      <c r="AA36" s="23">
        <v>236</v>
      </c>
      <c r="AB36" s="23">
        <v>200</v>
      </c>
      <c r="AE36" s="12">
        <v>3</v>
      </c>
      <c r="AF36" s="15">
        <f t="shared" ref="AF36:BD36" si="24">LOG10((D36/D40)/0.1667)</f>
        <v>-5.937627544471949E-2</v>
      </c>
      <c r="AG36" s="15">
        <f t="shared" si="24"/>
        <v>-5.0568647457137308E-2</v>
      </c>
      <c r="AH36" s="15">
        <f t="shared" si="24"/>
        <v>-3.7025875725135382E-2</v>
      </c>
      <c r="AI36" s="15">
        <f t="shared" si="24"/>
        <v>-8.9027933548430027E-2</v>
      </c>
      <c r="AJ36" s="15">
        <f t="shared" si="24"/>
        <v>-0.10409167998430591</v>
      </c>
      <c r="AK36" s="15">
        <f t="shared" si="24"/>
        <v>-1.6812240949323841E-2</v>
      </c>
      <c r="AL36" s="17">
        <f t="shared" si="24"/>
        <v>-0.11020379466543284</v>
      </c>
      <c r="AM36" s="15">
        <f t="shared" si="24"/>
        <v>-4.5732394778173251E-2</v>
      </c>
      <c r="AN36" s="15">
        <f t="shared" si="24"/>
        <v>-2.0002655791533451E-2</v>
      </c>
      <c r="AO36" s="15">
        <f t="shared" si="24"/>
        <v>-2.7044563449366898E-2</v>
      </c>
      <c r="AP36" s="15">
        <f t="shared" si="24"/>
        <v>-1.933089311791714E-2</v>
      </c>
      <c r="AQ36" s="15">
        <f t="shared" si="24"/>
        <v>-1.9574405444115425E-2</v>
      </c>
      <c r="AR36" s="15">
        <f t="shared" si="24"/>
        <v>-7.8695073165245179E-3</v>
      </c>
      <c r="AS36" s="15">
        <f t="shared" si="24"/>
        <v>-5.7072320535155152E-2</v>
      </c>
      <c r="AT36" s="17">
        <f t="shared" si="24"/>
        <v>-0.11633272036851065</v>
      </c>
      <c r="AU36" s="15">
        <f t="shared" si="24"/>
        <v>5.933292255889326E-4</v>
      </c>
      <c r="AV36" s="15">
        <f t="shared" si="24"/>
        <v>-5.5669794792295247E-3</v>
      </c>
      <c r="AW36" s="15">
        <f t="shared" si="24"/>
        <v>-5.1239372659030252E-2</v>
      </c>
      <c r="AX36" s="17">
        <f t="shared" si="24"/>
        <v>-0.26299356860596002</v>
      </c>
      <c r="AY36" s="17">
        <f t="shared" si="24"/>
        <v>-0.27763575002610724</v>
      </c>
      <c r="AZ36" s="17">
        <f t="shared" si="24"/>
        <v>-0.27797072457561284</v>
      </c>
      <c r="BA36" s="18">
        <f t="shared" si="24"/>
        <v>5.6818001124823693E-2</v>
      </c>
      <c r="BB36" s="15">
        <f t="shared" si="24"/>
        <v>4.9009025226141673E-2</v>
      </c>
      <c r="BC36" s="15">
        <f t="shared" si="24"/>
        <v>4.5466218372127297E-2</v>
      </c>
      <c r="BD36" s="15">
        <f t="shared" si="24"/>
        <v>-2.5051154718032272E-2</v>
      </c>
      <c r="BE36" s="15"/>
      <c r="BG36" s="23">
        <v>3</v>
      </c>
      <c r="BH36" s="13">
        <f t="shared" si="22"/>
        <v>191.4</v>
      </c>
      <c r="BI36" s="15">
        <f>LOG10((BH36/BH40)/0.1667)</f>
        <v>-5.3228206504068426E-2</v>
      </c>
    </row>
    <row r="37" spans="1:61">
      <c r="B37" s="23">
        <v>4</v>
      </c>
      <c r="D37" s="23">
        <v>174</v>
      </c>
      <c r="E37" s="23">
        <v>190</v>
      </c>
      <c r="F37" s="23">
        <v>204</v>
      </c>
      <c r="G37" s="23">
        <v>183</v>
      </c>
      <c r="H37" s="23">
        <v>195</v>
      </c>
      <c r="I37" s="23">
        <v>188</v>
      </c>
      <c r="J37" s="23">
        <v>166</v>
      </c>
      <c r="K37" s="23">
        <v>208</v>
      </c>
      <c r="L37" s="23">
        <v>181</v>
      </c>
      <c r="M37" s="23">
        <v>218</v>
      </c>
      <c r="N37" s="23">
        <v>209</v>
      </c>
      <c r="O37" s="23">
        <v>209</v>
      </c>
      <c r="P37" s="23">
        <v>207</v>
      </c>
      <c r="Q37" s="23">
        <v>200</v>
      </c>
      <c r="R37" s="23">
        <v>199</v>
      </c>
      <c r="S37" s="23">
        <v>219</v>
      </c>
      <c r="T37" s="23">
        <v>170</v>
      </c>
      <c r="U37" s="23">
        <v>181</v>
      </c>
      <c r="V37" s="23">
        <v>109</v>
      </c>
      <c r="W37" s="23">
        <v>112</v>
      </c>
      <c r="X37" s="23">
        <v>112</v>
      </c>
      <c r="Y37" s="23">
        <v>146</v>
      </c>
      <c r="Z37" s="23">
        <v>249</v>
      </c>
      <c r="AA37" s="23">
        <v>202</v>
      </c>
      <c r="AB37" s="23">
        <v>212</v>
      </c>
      <c r="AE37" s="12">
        <v>4</v>
      </c>
      <c r="AF37" s="15">
        <f t="shared" ref="AF37:BD37" si="25">LOG10((D37/D40)/0.1667)</f>
        <v>-9.2984876425799626E-2</v>
      </c>
      <c r="AG37" s="15">
        <f t="shared" si="25"/>
        <v>-5.5116275207857945E-2</v>
      </c>
      <c r="AH37" s="15">
        <f t="shared" si="25"/>
        <v>-2.6248784708943328E-2</v>
      </c>
      <c r="AI37" s="15">
        <f t="shared" si="25"/>
        <v>-7.2089511632150396E-2</v>
      </c>
      <c r="AJ37" s="15">
        <f t="shared" si="25"/>
        <v>-4.4505990000061828E-2</v>
      </c>
      <c r="AK37" s="15">
        <f t="shared" si="25"/>
        <v>-6.0717726648405496E-2</v>
      </c>
      <c r="AL37" s="17">
        <f t="shared" si="25"/>
        <v>-0.16884930757820663</v>
      </c>
      <c r="AM37" s="15">
        <f t="shared" si="25"/>
        <v>-1.5470789745637752E-2</v>
      </c>
      <c r="AN37" s="15">
        <f t="shared" si="25"/>
        <v>-7.6191301291502339E-2</v>
      </c>
      <c r="AO37" s="15">
        <f t="shared" si="25"/>
        <v>3.9158922420250136E-3</v>
      </c>
      <c r="AP37" s="15">
        <f t="shared" si="25"/>
        <v>-1.3051827376016536E-2</v>
      </c>
      <c r="AQ37" s="15">
        <f t="shared" si="25"/>
        <v>-1.539846478997922E-2</v>
      </c>
      <c r="AR37" s="15">
        <f t="shared" si="25"/>
        <v>-1.8235022788358167E-2</v>
      </c>
      <c r="AS37" s="15">
        <f t="shared" si="25"/>
        <v>-3.2504129044418101E-2</v>
      </c>
      <c r="AT37" s="15">
        <f t="shared" si="25"/>
        <v>-3.2323492006501905E-2</v>
      </c>
      <c r="AU37" s="15">
        <f t="shared" si="25"/>
        <v>1.2657840626969551E-2</v>
      </c>
      <c r="AV37" s="15">
        <f t="shared" si="25"/>
        <v>-9.733735283487488E-2</v>
      </c>
      <c r="AW37" s="15">
        <f t="shared" si="25"/>
        <v>-7.6862026493395283E-2</v>
      </c>
      <c r="AX37" s="17">
        <f t="shared" si="25"/>
        <v>-0.29744907797146175</v>
      </c>
      <c r="AY37" s="17">
        <f t="shared" si="25"/>
        <v>-0.28532257869239824</v>
      </c>
      <c r="AZ37" s="17">
        <f t="shared" si="25"/>
        <v>-0.28565755324190378</v>
      </c>
      <c r="BA37" s="18">
        <f t="shared" si="25"/>
        <v>-0.171526096350405</v>
      </c>
      <c r="BB37" s="15">
        <f t="shared" si="25"/>
        <v>7.0460026311774171E-2</v>
      </c>
      <c r="BC37" s="15">
        <f t="shared" si="25"/>
        <v>-2.2094415151355542E-2</v>
      </c>
      <c r="BD37" s="15">
        <f t="shared" si="25"/>
        <v>2.5471054673796995E-4</v>
      </c>
      <c r="BE37" s="15"/>
      <c r="BG37" s="23">
        <v>4</v>
      </c>
      <c r="BH37" s="13">
        <f t="shared" si="22"/>
        <v>185.72</v>
      </c>
      <c r="BI37" s="15">
        <f>LOG10((BH37/BH40)/0.1667)</f>
        <v>-6.6311464950756766E-2</v>
      </c>
    </row>
    <row r="38" spans="1:61">
      <c r="B38" s="23">
        <v>5</v>
      </c>
      <c r="D38" s="23">
        <v>275</v>
      </c>
      <c r="E38" s="23">
        <v>210</v>
      </c>
      <c r="F38" s="23">
        <v>181</v>
      </c>
      <c r="G38" s="23">
        <v>234</v>
      </c>
      <c r="H38" s="23">
        <v>203</v>
      </c>
      <c r="I38" s="23">
        <v>203</v>
      </c>
      <c r="J38" s="23">
        <v>260</v>
      </c>
      <c r="K38" s="23">
        <v>189</v>
      </c>
      <c r="L38" s="23">
        <v>216</v>
      </c>
      <c r="M38" s="23">
        <v>235</v>
      </c>
      <c r="N38" s="23">
        <v>230</v>
      </c>
      <c r="O38" s="23">
        <v>239</v>
      </c>
      <c r="P38" s="23">
        <v>235</v>
      </c>
      <c r="Q38" s="23">
        <v>237</v>
      </c>
      <c r="R38" s="23">
        <v>290</v>
      </c>
      <c r="S38" s="23">
        <v>228</v>
      </c>
      <c r="T38" s="23">
        <v>200</v>
      </c>
      <c r="U38" s="23">
        <v>223</v>
      </c>
      <c r="V38" s="23">
        <v>242</v>
      </c>
      <c r="W38" s="23">
        <v>231</v>
      </c>
      <c r="X38" s="23">
        <v>231</v>
      </c>
      <c r="Y38" s="23">
        <v>275</v>
      </c>
      <c r="Z38" s="23">
        <v>199</v>
      </c>
      <c r="AA38" s="23">
        <v>220</v>
      </c>
      <c r="AB38" s="23">
        <v>239</v>
      </c>
      <c r="AE38" s="12">
        <v>5</v>
      </c>
      <c r="AF38" s="15">
        <f t="shared" ref="AF38:BD38" si="26">LOG10((D38/D40)/0.1667)</f>
        <v>0.10579856912186332</v>
      </c>
      <c r="AG38" s="15">
        <f t="shared" si="26"/>
        <v>-1.1650581426767609E-2</v>
      </c>
      <c r="AH38" s="15">
        <f t="shared" si="26"/>
        <v>-7.8200377265657511E-2</v>
      </c>
      <c r="AI38" s="15">
        <f t="shared" si="26"/>
        <v>3.4675256047562969E-2</v>
      </c>
      <c r="AJ38" s="15">
        <f t="shared" si="26"/>
        <v>-2.7044563449366898E-2</v>
      </c>
      <c r="AK38" s="15">
        <f t="shared" si="26"/>
        <v>-2.7379537998872491E-2</v>
      </c>
      <c r="AL38" s="15">
        <f t="shared" si="26"/>
        <v>2.6015952352556167E-2</v>
      </c>
      <c r="AM38" s="15">
        <f t="shared" si="26"/>
        <v>-5.7072320535155152E-2</v>
      </c>
      <c r="AN38" s="15">
        <f t="shared" si="26"/>
        <v>5.8387499024408081E-4</v>
      </c>
      <c r="AO38" s="15">
        <f t="shared" si="26"/>
        <v>3.6527260909156437E-2</v>
      </c>
      <c r="AP38" s="15">
        <f t="shared" si="26"/>
        <v>2.8529722530522345E-2</v>
      </c>
      <c r="AQ38" s="15">
        <f t="shared" si="26"/>
        <v>4.2853150047104514E-2</v>
      </c>
      <c r="AR38" s="15">
        <f t="shared" si="26"/>
        <v>3.6862494026460302E-2</v>
      </c>
      <c r="AS38" s="15">
        <f t="shared" si="26"/>
        <v>4.1214221301704553E-2</v>
      </c>
      <c r="AT38" s="17">
        <f t="shared" si="26"/>
        <v>0.13122142948274754</v>
      </c>
      <c r="AU38" s="15">
        <f t="shared" si="26"/>
        <v>3.0148572787304963E-2</v>
      </c>
      <c r="AV38" s="15">
        <f t="shared" si="26"/>
        <v>-2.6756278549167588E-2</v>
      </c>
      <c r="AW38" s="15">
        <f t="shared" si="26"/>
        <v>1.3764261685580856E-2</v>
      </c>
      <c r="AX38" s="19">
        <f t="shared" si="26"/>
        <v>4.8939790068345944E-2</v>
      </c>
      <c r="AY38" s="19">
        <f t="shared" si="26"/>
        <v>2.9071378529564419E-2</v>
      </c>
      <c r="AZ38" s="19">
        <f t="shared" si="26"/>
        <v>2.8736403980058868E-2</v>
      </c>
      <c r="BA38" s="15">
        <f t="shared" si="26"/>
        <v>0.1034537416954206</v>
      </c>
      <c r="BB38" s="15">
        <f t="shared" si="26"/>
        <v>-2.6886244374255495E-2</v>
      </c>
      <c r="BC38" s="15">
        <f t="shared" si="26"/>
        <v>1.4976896224226946E-2</v>
      </c>
      <c r="BD38" s="15">
        <f t="shared" si="26"/>
        <v>5.2316750566124247E-2</v>
      </c>
      <c r="BE38" s="15"/>
      <c r="BG38" s="23">
        <v>5</v>
      </c>
      <c r="BH38" s="13">
        <f t="shared" si="22"/>
        <v>229</v>
      </c>
      <c r="BI38" s="15">
        <f>LOG10((BH38/BH40)/0.1667)</f>
        <v>2.4665342394994731E-2</v>
      </c>
    </row>
    <row r="39" spans="1:61">
      <c r="B39" s="23">
        <v>6</v>
      </c>
      <c r="D39" s="23">
        <v>202</v>
      </c>
      <c r="E39" s="23">
        <v>249</v>
      </c>
      <c r="F39" s="23">
        <v>228</v>
      </c>
      <c r="G39" s="23">
        <v>259</v>
      </c>
      <c r="H39" s="23">
        <v>272</v>
      </c>
      <c r="I39" s="23">
        <v>250</v>
      </c>
      <c r="J39" s="23">
        <v>302</v>
      </c>
      <c r="K39" s="23">
        <v>253</v>
      </c>
      <c r="L39" s="23">
        <v>261</v>
      </c>
      <c r="M39" s="23">
        <v>207</v>
      </c>
      <c r="N39" s="23">
        <v>229</v>
      </c>
      <c r="O39" s="23">
        <v>209</v>
      </c>
      <c r="P39" s="23">
        <v>217</v>
      </c>
      <c r="Q39" s="23">
        <v>240</v>
      </c>
      <c r="R39" s="23">
        <v>207</v>
      </c>
      <c r="S39" s="23">
        <v>206</v>
      </c>
      <c r="T39" s="23">
        <v>206</v>
      </c>
      <c r="U39" s="23">
        <v>227</v>
      </c>
      <c r="V39" s="23">
        <v>263</v>
      </c>
      <c r="W39" s="23">
        <v>274</v>
      </c>
      <c r="X39" s="23">
        <v>275</v>
      </c>
      <c r="Y39" s="23">
        <v>196</v>
      </c>
      <c r="Z39" s="23">
        <v>191</v>
      </c>
      <c r="AA39" s="23">
        <v>204</v>
      </c>
      <c r="AB39" s="23">
        <v>231</v>
      </c>
      <c r="AE39" s="12">
        <v>6</v>
      </c>
      <c r="AF39" s="15">
        <f t="shared" ref="AF39:BD39" si="27">LOG10((D39/D40)/0.1667)</f>
        <v>-2.8182755261775529E-2</v>
      </c>
      <c r="AG39" s="15">
        <f t="shared" si="27"/>
        <v>6.2329470935049432E-2</v>
      </c>
      <c r="AH39" s="15">
        <f t="shared" si="27"/>
        <v>2.2055894865611707E-2</v>
      </c>
      <c r="AI39" s="15">
        <f t="shared" si="27"/>
        <v>7.8759162718672046E-2</v>
      </c>
      <c r="AJ39" s="15">
        <f t="shared" si="27"/>
        <v>0.10002830267161886</v>
      </c>
      <c r="AK39" s="15">
        <f t="shared" si="27"/>
        <v>6.306443275995223E-2</v>
      </c>
      <c r="AL39" s="17">
        <f t="shared" si="27"/>
        <v>9.1049547338888828E-2</v>
      </c>
      <c r="AM39" s="15">
        <f t="shared" si="27"/>
        <v>6.9586396467418599E-2</v>
      </c>
      <c r="AN39" s="15">
        <f t="shared" si="27"/>
        <v>8.2770631177594076E-2</v>
      </c>
      <c r="AO39" s="15">
        <f t="shared" si="27"/>
        <v>-1.8570255905662102E-2</v>
      </c>
      <c r="AP39" s="15">
        <f t="shared" si="27"/>
        <v>2.6637368852817447E-2</v>
      </c>
      <c r="AQ39" s="15">
        <f t="shared" si="27"/>
        <v>-1.539846478997922E-2</v>
      </c>
      <c r="AR39" s="15">
        <f t="shared" si="27"/>
        <v>2.2543656032536206E-3</v>
      </c>
      <c r="AS39" s="15">
        <f t="shared" si="27"/>
        <v>4.667711700320671E-2</v>
      </c>
      <c r="AT39" s="15">
        <f t="shared" si="27"/>
        <v>-1.5206222959290817E-2</v>
      </c>
      <c r="AU39" s="15">
        <f t="shared" si="27"/>
        <v>-1.3919053843995379E-2</v>
      </c>
      <c r="AV39" s="15">
        <f t="shared" si="27"/>
        <v>-1.3919053843995379E-2</v>
      </c>
      <c r="AW39" s="15">
        <f t="shared" si="27"/>
        <v>2.1485255830542865E-2</v>
      </c>
      <c r="AX39" s="17">
        <f t="shared" si="27"/>
        <v>8.5080172577672503E-2</v>
      </c>
      <c r="AY39" s="17">
        <f t="shared" si="27"/>
        <v>0.1032099614578081</v>
      </c>
      <c r="AZ39" s="17">
        <f t="shared" si="27"/>
        <v>0.1044571179181773</v>
      </c>
      <c r="BA39" s="15">
        <f t="shared" si="27"/>
        <v>-4.3622880778366013E-2</v>
      </c>
      <c r="BB39" s="15">
        <f t="shared" si="27"/>
        <v>-4.4705953536234612E-2</v>
      </c>
      <c r="BC39" s="15">
        <f t="shared" si="27"/>
        <v>-1.7815617172080491E-2</v>
      </c>
      <c r="BD39" s="15">
        <f t="shared" si="27"/>
        <v>3.7530829510130814E-2</v>
      </c>
      <c r="BE39" s="15"/>
      <c r="BG39" s="23">
        <v>6</v>
      </c>
      <c r="BH39" s="13">
        <f t="shared" si="22"/>
        <v>234.32</v>
      </c>
      <c r="BI39" s="15">
        <f>LOG10((BH39/BH40)/0.1667)</f>
        <v>3.4639218728648967E-2</v>
      </c>
    </row>
    <row r="40" spans="1:61">
      <c r="C40" s="23" t="s">
        <v>38</v>
      </c>
      <c r="D40" s="23">
        <f>SUM(D34:D39)</f>
        <v>1293</v>
      </c>
      <c r="E40" s="23">
        <f t="shared" ref="E40:AB40" si="28">SUM(E34:E39)</f>
        <v>1294</v>
      </c>
      <c r="F40" s="23">
        <f t="shared" si="28"/>
        <v>1300</v>
      </c>
      <c r="G40" s="23">
        <f t="shared" si="28"/>
        <v>1296</v>
      </c>
      <c r="H40" s="23">
        <f t="shared" si="28"/>
        <v>1296</v>
      </c>
      <c r="I40" s="23">
        <f t="shared" si="28"/>
        <v>1297</v>
      </c>
      <c r="J40" s="23">
        <f t="shared" si="28"/>
        <v>1469</v>
      </c>
      <c r="K40" s="23">
        <f t="shared" si="28"/>
        <v>1293</v>
      </c>
      <c r="L40" s="23">
        <f t="shared" si="28"/>
        <v>1294</v>
      </c>
      <c r="M40" s="23">
        <f t="shared" si="28"/>
        <v>1296</v>
      </c>
      <c r="N40" s="23">
        <f t="shared" si="28"/>
        <v>1292</v>
      </c>
      <c r="O40" s="23">
        <f t="shared" si="28"/>
        <v>1299</v>
      </c>
      <c r="P40" s="23">
        <f t="shared" si="28"/>
        <v>1295</v>
      </c>
      <c r="Q40" s="23">
        <f t="shared" si="28"/>
        <v>1293</v>
      </c>
      <c r="R40" s="23">
        <f t="shared" si="28"/>
        <v>1286</v>
      </c>
      <c r="S40" s="23">
        <f t="shared" si="28"/>
        <v>1276</v>
      </c>
      <c r="T40" s="23">
        <f t="shared" si="28"/>
        <v>1276</v>
      </c>
      <c r="U40" s="23">
        <f t="shared" si="28"/>
        <v>1296</v>
      </c>
      <c r="V40" s="23">
        <f t="shared" si="28"/>
        <v>1297</v>
      </c>
      <c r="W40" s="23">
        <f t="shared" si="28"/>
        <v>1296</v>
      </c>
      <c r="X40" s="23">
        <f t="shared" si="28"/>
        <v>1297</v>
      </c>
      <c r="Y40" s="23">
        <f t="shared" si="28"/>
        <v>1300</v>
      </c>
      <c r="Z40" s="23">
        <f t="shared" si="28"/>
        <v>1270</v>
      </c>
      <c r="AA40" s="23">
        <f t="shared" si="28"/>
        <v>1275</v>
      </c>
      <c r="AB40" s="23">
        <f t="shared" si="28"/>
        <v>1271</v>
      </c>
      <c r="BG40" s="23" t="s">
        <v>39</v>
      </c>
      <c r="BH40" s="13">
        <f t="shared" si="22"/>
        <v>1297.8800000000001</v>
      </c>
      <c r="BI40" s="15"/>
    </row>
    <row r="41" spans="1:61">
      <c r="BH41" s="13"/>
      <c r="BI41" s="15"/>
    </row>
    <row r="42" spans="1:61">
      <c r="A42" s="45" t="s">
        <v>40</v>
      </c>
      <c r="B42" s="23">
        <v>1</v>
      </c>
      <c r="D42" s="23">
        <v>288</v>
      </c>
      <c r="E42" s="23">
        <v>226</v>
      </c>
      <c r="F42" s="23">
        <v>291</v>
      </c>
      <c r="G42" s="23">
        <v>251</v>
      </c>
      <c r="H42" s="23">
        <v>267</v>
      </c>
      <c r="I42" s="23">
        <v>258</v>
      </c>
      <c r="J42" s="23">
        <v>274</v>
      </c>
      <c r="K42" s="23">
        <v>239</v>
      </c>
      <c r="L42" s="23">
        <v>235</v>
      </c>
      <c r="M42" s="23">
        <v>273</v>
      </c>
      <c r="N42" s="23">
        <v>280</v>
      </c>
      <c r="O42" s="23">
        <v>257</v>
      </c>
      <c r="P42" s="23">
        <v>256</v>
      </c>
      <c r="Q42" s="23">
        <v>260</v>
      </c>
      <c r="R42" s="23">
        <v>271</v>
      </c>
      <c r="S42" s="23">
        <v>264</v>
      </c>
      <c r="T42" s="23">
        <v>297</v>
      </c>
      <c r="U42" s="23">
        <v>322</v>
      </c>
      <c r="V42" s="23">
        <v>295</v>
      </c>
      <c r="W42" s="23">
        <v>295</v>
      </c>
      <c r="X42" s="23">
        <v>295</v>
      </c>
      <c r="Y42" s="23">
        <v>245</v>
      </c>
      <c r="Z42" s="23">
        <v>218</v>
      </c>
      <c r="AA42" s="23">
        <v>240</v>
      </c>
      <c r="AB42" s="23">
        <v>230</v>
      </c>
      <c r="AD42" s="35" t="s">
        <v>40</v>
      </c>
      <c r="AE42" s="12">
        <v>1</v>
      </c>
      <c r="AF42" s="15">
        <f t="shared" ref="AF42:BD42" si="29">LOG10((D42/D48)/0.1667)</f>
        <v>7.6388502460050953E-2</v>
      </c>
      <c r="AG42" s="15">
        <f t="shared" si="29"/>
        <v>-3.5144495428780474E-2</v>
      </c>
      <c r="AH42" s="15">
        <f t="shared" si="29"/>
        <v>7.2282955099095048E-2</v>
      </c>
      <c r="AI42" s="15">
        <f t="shared" si="29"/>
        <v>9.5353748104019271E-3</v>
      </c>
      <c r="AJ42" s="15">
        <f t="shared" si="29"/>
        <v>3.6372914693938975E-2</v>
      </c>
      <c r="AK42" s="15">
        <f t="shared" si="29"/>
        <v>2.2662310344968361E-2</v>
      </c>
      <c r="AL42" s="15">
        <f t="shared" si="29"/>
        <v>4.8793167202126161E-2</v>
      </c>
      <c r="AM42" s="15">
        <f t="shared" si="29"/>
        <v>-8.4850715017092387E-3</v>
      </c>
      <c r="AN42" s="15">
        <f t="shared" si="29"/>
        <v>-1.8185072304445098E-2</v>
      </c>
      <c r="AO42" s="15">
        <f t="shared" si="29"/>
        <v>4.5140689725727975E-2</v>
      </c>
      <c r="AP42" s="15">
        <f t="shared" si="29"/>
        <v>5.5841936202264394E-2</v>
      </c>
      <c r="AQ42" s="15">
        <f t="shared" si="29"/>
        <v>1.8323089444482285E-2</v>
      </c>
      <c r="AR42" s="15">
        <f t="shared" si="29"/>
        <v>1.8396555482364244E-2</v>
      </c>
      <c r="AS42" s="15">
        <f t="shared" si="29"/>
        <v>2.5720413394636623E-2</v>
      </c>
      <c r="AT42" s="15">
        <f t="shared" si="29"/>
        <v>5.2068430662990231E-2</v>
      </c>
      <c r="AU42" s="15">
        <f t="shared" si="29"/>
        <v>3.8000914604089851E-2</v>
      </c>
      <c r="AV42" s="15">
        <f t="shared" si="29"/>
        <v>9.9450999241746704E-2</v>
      </c>
      <c r="AW42" s="15">
        <f t="shared" si="29"/>
        <v>0.12127005593352883</v>
      </c>
      <c r="AX42" s="17">
        <f t="shared" si="29"/>
        <v>7.7331357628949229E-2</v>
      </c>
      <c r="AY42" s="17">
        <f t="shared" si="29"/>
        <v>7.7624700755200296E-2</v>
      </c>
      <c r="AZ42" s="17">
        <f t="shared" si="29"/>
        <v>7.7331357628949229E-2</v>
      </c>
      <c r="BA42" s="15">
        <f t="shared" si="29"/>
        <v>-2.0008135294951584E-2</v>
      </c>
      <c r="BB42" s="15">
        <f t="shared" si="29"/>
        <v>-3.942212419523726E-2</v>
      </c>
      <c r="BC42" s="15">
        <f t="shared" si="29"/>
        <v>8.1887374937505964E-4</v>
      </c>
      <c r="BD42" s="15">
        <f t="shared" si="29"/>
        <v>-1.7059664880423566E-2</v>
      </c>
      <c r="BE42" s="15"/>
      <c r="BF42" s="45" t="s">
        <v>40</v>
      </c>
      <c r="BG42" s="23">
        <v>1</v>
      </c>
      <c r="BH42" s="13">
        <f t="shared" si="22"/>
        <v>265.08</v>
      </c>
      <c r="BI42" s="15">
        <f>LOG10((BH42/BH48)/0.1667)</f>
        <v>3.5402200383582764E-2</v>
      </c>
    </row>
    <row r="43" spans="1:61">
      <c r="B43" s="23">
        <v>2</v>
      </c>
      <c r="D43" s="23">
        <v>218</v>
      </c>
      <c r="E43" s="23">
        <v>304</v>
      </c>
      <c r="F43" s="23">
        <v>263</v>
      </c>
      <c r="G43" s="23">
        <v>272</v>
      </c>
      <c r="H43" s="23">
        <v>258</v>
      </c>
      <c r="I43" s="23">
        <v>257</v>
      </c>
      <c r="J43" s="23">
        <v>277</v>
      </c>
      <c r="K43" s="23">
        <v>268</v>
      </c>
      <c r="L43" s="23">
        <v>270</v>
      </c>
      <c r="M43" s="23">
        <v>224</v>
      </c>
      <c r="N43" s="23">
        <v>211</v>
      </c>
      <c r="O43" s="23">
        <v>227</v>
      </c>
      <c r="P43" s="23">
        <v>216</v>
      </c>
      <c r="Q43" s="23">
        <v>246</v>
      </c>
      <c r="R43" s="23">
        <v>201</v>
      </c>
      <c r="S43" s="23">
        <v>208</v>
      </c>
      <c r="T43" s="23">
        <v>241</v>
      </c>
      <c r="U43" s="23">
        <v>217</v>
      </c>
      <c r="V43" s="23">
        <v>352</v>
      </c>
      <c r="W43" s="23">
        <v>352</v>
      </c>
      <c r="X43" s="23">
        <v>352</v>
      </c>
      <c r="Y43" s="23">
        <v>237</v>
      </c>
      <c r="Z43" s="23">
        <v>243</v>
      </c>
      <c r="AA43" s="23">
        <v>240</v>
      </c>
      <c r="AB43" s="23">
        <v>226</v>
      </c>
      <c r="AE43" s="12">
        <v>2</v>
      </c>
      <c r="AF43" s="15">
        <f t="shared" ref="AF43:BD43" si="30">LOG10((D43/D48)/0.1667)</f>
        <v>-4.4547491694575045E-2</v>
      </c>
      <c r="AG43" s="15">
        <f t="shared" si="30"/>
        <v>9.362064903257232E-2</v>
      </c>
      <c r="AH43" s="15">
        <f t="shared" si="30"/>
        <v>2.8345714602945646E-2</v>
      </c>
      <c r="AI43" s="15">
        <f t="shared" si="30"/>
        <v>4.4430557363562488E-2</v>
      </c>
      <c r="AJ43" s="15">
        <f t="shared" si="30"/>
        <v>2.1481359292594003E-2</v>
      </c>
      <c r="AK43" s="15">
        <f t="shared" si="30"/>
        <v>2.0975727713032785E-2</v>
      </c>
      <c r="AL43" s="17">
        <f t="shared" si="30"/>
        <v>5.3522373446186711E-2</v>
      </c>
      <c r="AM43" s="15">
        <f t="shared" si="30"/>
        <v>4.1251821578941833E-2</v>
      </c>
      <c r="AN43" s="15">
        <f t="shared" si="30"/>
        <v>4.2110829582805924E-2</v>
      </c>
      <c r="AO43" s="15">
        <f t="shared" si="30"/>
        <v>-4.0773938980865267E-2</v>
      </c>
      <c r="AP43" s="15">
        <f t="shared" si="30"/>
        <v>-6.7033639842262127E-2</v>
      </c>
      <c r="AQ43" s="15">
        <f t="shared" si="30"/>
        <v>-3.558417669368949E-2</v>
      </c>
      <c r="AR43" s="15">
        <f t="shared" si="30"/>
        <v>-5.5389658678554422E-2</v>
      </c>
      <c r="AS43" s="15">
        <f t="shared" si="30"/>
        <v>1.6821725271977373E-3</v>
      </c>
      <c r="AT43" s="17">
        <f t="shared" si="30"/>
        <v>-7.7704802790926675E-2</v>
      </c>
      <c r="AU43" s="15">
        <f t="shared" si="30"/>
        <v>-6.553967730297959E-2</v>
      </c>
      <c r="AV43" s="15">
        <f t="shared" si="30"/>
        <v>8.7115924994026813E-3</v>
      </c>
      <c r="AW43" s="15">
        <f t="shared" si="30"/>
        <v>-5.0126081913772581E-2</v>
      </c>
      <c r="AX43" s="17">
        <f t="shared" si="30"/>
        <v>0.15405200512891726</v>
      </c>
      <c r="AY43" s="17">
        <f t="shared" si="30"/>
        <v>0.15434534825516838</v>
      </c>
      <c r="AZ43" s="17">
        <f t="shared" si="30"/>
        <v>0.15405200512891726</v>
      </c>
      <c r="BA43" s="15">
        <f t="shared" si="30"/>
        <v>-3.442587364938015E-2</v>
      </c>
      <c r="BB43" s="15">
        <f t="shared" si="30"/>
        <v>7.7276557984701207E-3</v>
      </c>
      <c r="BC43" s="15">
        <f t="shared" si="30"/>
        <v>8.1887374937505964E-4</v>
      </c>
      <c r="BD43" s="15">
        <f t="shared" si="30"/>
        <v>-2.4679061750615468E-2</v>
      </c>
      <c r="BE43" s="15"/>
      <c r="BG43" s="23">
        <v>2</v>
      </c>
      <c r="BH43" s="13">
        <f t="shared" si="22"/>
        <v>255.2</v>
      </c>
      <c r="BI43" s="15">
        <f>LOG10((BH43/BH48)/0.1667)</f>
        <v>1.890590851364771E-2</v>
      </c>
    </row>
    <row r="44" spans="1:61">
      <c r="B44" s="23">
        <v>3</v>
      </c>
      <c r="D44" s="23">
        <v>214</v>
      </c>
      <c r="E44" s="23">
        <v>213</v>
      </c>
      <c r="F44" s="23">
        <v>224</v>
      </c>
      <c r="G44" s="23">
        <v>199</v>
      </c>
      <c r="H44" s="23">
        <v>193</v>
      </c>
      <c r="I44" s="23">
        <v>231</v>
      </c>
      <c r="J44" s="23">
        <v>190</v>
      </c>
      <c r="K44" s="23">
        <v>219</v>
      </c>
      <c r="L44" s="23">
        <v>225</v>
      </c>
      <c r="M44" s="23">
        <v>227</v>
      </c>
      <c r="N44" s="23">
        <v>227</v>
      </c>
      <c r="O44" s="23">
        <v>231</v>
      </c>
      <c r="P44" s="23">
        <v>237</v>
      </c>
      <c r="Q44" s="23">
        <v>215</v>
      </c>
      <c r="R44" s="23">
        <v>183</v>
      </c>
      <c r="S44" s="23">
        <v>241</v>
      </c>
      <c r="T44" s="23">
        <v>234</v>
      </c>
      <c r="U44" s="23">
        <v>215</v>
      </c>
      <c r="V44" s="23">
        <v>136</v>
      </c>
      <c r="W44" s="23">
        <v>130</v>
      </c>
      <c r="X44" s="23">
        <v>130</v>
      </c>
      <c r="Y44" s="23">
        <v>238</v>
      </c>
      <c r="Z44" s="23">
        <v>262</v>
      </c>
      <c r="AA44" s="23">
        <v>264</v>
      </c>
      <c r="AB44" s="23">
        <v>232</v>
      </c>
      <c r="AE44" s="12">
        <v>3</v>
      </c>
      <c r="AF44" s="15">
        <f t="shared" ref="AF44:BD44" si="31">LOG10((D44/D48)/0.1667)</f>
        <v>-5.2590211949988974E-2</v>
      </c>
      <c r="AG44" s="15">
        <f t="shared" si="31"/>
        <v>-6.0873331137443705E-2</v>
      </c>
      <c r="AH44" s="15">
        <f t="shared" si="31"/>
        <v>-4.1362015552649421E-2</v>
      </c>
      <c r="AI44" s="15">
        <f t="shared" si="31"/>
        <v>-9.1285270260929613E-2</v>
      </c>
      <c r="AJ44" s="17">
        <f t="shared" si="31"/>
        <v>-0.10458103766286243</v>
      </c>
      <c r="AK44" s="15">
        <f t="shared" si="31"/>
        <v>-2.534541572611744E-2</v>
      </c>
      <c r="AL44" s="17">
        <f t="shared" si="31"/>
        <v>-0.11020379466543284</v>
      </c>
      <c r="AM44" s="15">
        <f t="shared" si="31"/>
        <v>-4.6438857609728608E-2</v>
      </c>
      <c r="AN44" s="15">
        <f t="shared" si="31"/>
        <v>-3.7070416464818887E-2</v>
      </c>
      <c r="AO44" s="15">
        <f t="shared" si="31"/>
        <v>-3.4996100121905301E-2</v>
      </c>
      <c r="AP44" s="15">
        <f t="shared" si="31"/>
        <v>-3.5290237946832094E-2</v>
      </c>
      <c r="AQ44" s="15">
        <f t="shared" si="31"/>
        <v>-2.7998053994667947E-2</v>
      </c>
      <c r="AR44" s="15">
        <f t="shared" si="31"/>
        <v>-1.5095063819381433E-2</v>
      </c>
      <c r="AS44" s="15">
        <f t="shared" si="31"/>
        <v>-5.6814474660576091E-2</v>
      </c>
      <c r="AT44" s="17">
        <f t="shared" si="31"/>
        <v>-0.11844977048098607</v>
      </c>
      <c r="AU44" s="15">
        <f t="shared" si="31"/>
        <v>-1.5859696908727861E-3</v>
      </c>
      <c r="AV44" s="15">
        <f t="shared" si="31"/>
        <v>-4.0895926653228241E-3</v>
      </c>
      <c r="AW44" s="15">
        <f t="shared" si="31"/>
        <v>-5.4147355846696728E-2</v>
      </c>
      <c r="AX44" s="17">
        <f t="shared" si="31"/>
        <v>-0.25895174997899628</v>
      </c>
      <c r="AY44" s="17">
        <f t="shared" si="31"/>
        <v>-0.27825396291612586</v>
      </c>
      <c r="AZ44" s="17">
        <f t="shared" si="31"/>
        <v>-0.27854730604237704</v>
      </c>
      <c r="BA44" s="18">
        <f t="shared" si="31"/>
        <v>-3.2597262602972063E-2</v>
      </c>
      <c r="BB44" s="15">
        <f t="shared" si="31"/>
        <v>4.0422673519903383E-2</v>
      </c>
      <c r="BC44" s="15">
        <f t="shared" si="31"/>
        <v>4.2211558907600165E-2</v>
      </c>
      <c r="BD44" s="15">
        <f t="shared" si="31"/>
        <v>-1.3299516007116773E-2</v>
      </c>
      <c r="BE44" s="15"/>
      <c r="BG44" s="23">
        <v>3</v>
      </c>
      <c r="BH44" s="13">
        <f t="shared" si="22"/>
        <v>212.4</v>
      </c>
      <c r="BI44" s="15">
        <f>LOG10((BH44/BH48)/0.1667)</f>
        <v>-6.0820249126045521E-2</v>
      </c>
    </row>
    <row r="45" spans="1:61">
      <c r="B45" s="23">
        <v>4</v>
      </c>
      <c r="D45" s="23">
        <v>194</v>
      </c>
      <c r="E45" s="23">
        <v>217</v>
      </c>
      <c r="F45" s="23">
        <v>229</v>
      </c>
      <c r="G45" s="23">
        <v>204</v>
      </c>
      <c r="H45" s="23">
        <v>220</v>
      </c>
      <c r="I45" s="23">
        <v>211</v>
      </c>
      <c r="J45" s="23">
        <v>166</v>
      </c>
      <c r="K45" s="23">
        <v>230</v>
      </c>
      <c r="L45" s="23">
        <v>207</v>
      </c>
      <c r="M45" s="23">
        <v>247</v>
      </c>
      <c r="N45" s="23">
        <v>241</v>
      </c>
      <c r="O45" s="23">
        <v>237</v>
      </c>
      <c r="P45" s="23">
        <v>235</v>
      </c>
      <c r="Q45" s="23">
        <v>223</v>
      </c>
      <c r="R45" s="23">
        <v>219</v>
      </c>
      <c r="S45" s="23">
        <v>241</v>
      </c>
      <c r="T45" s="23">
        <v>183</v>
      </c>
      <c r="U45" s="23">
        <v>198</v>
      </c>
      <c r="V45" s="23">
        <v>134</v>
      </c>
      <c r="W45" s="23">
        <v>136</v>
      </c>
      <c r="X45" s="23">
        <v>137</v>
      </c>
      <c r="Y45" s="23">
        <v>279</v>
      </c>
      <c r="Z45" s="23">
        <v>272</v>
      </c>
      <c r="AA45" s="23">
        <v>221</v>
      </c>
      <c r="AB45" s="23">
        <v>228</v>
      </c>
      <c r="AE45" s="12">
        <v>4</v>
      </c>
      <c r="AF45" s="15">
        <f t="shared" ref="AF45:BD45" si="32">LOG10((D45/D48)/0.1667)</f>
        <v>-9.5202255368953811E-2</v>
      </c>
      <c r="AG45" s="15">
        <f t="shared" si="32"/>
        <v>-5.2793200727651861E-2</v>
      </c>
      <c r="AH45" s="15">
        <f t="shared" si="32"/>
        <v>-3.1774551546924192E-2</v>
      </c>
      <c r="AI45" s="15">
        <f t="shared" si="32"/>
        <v>-8.050817924473741E-2</v>
      </c>
      <c r="AJ45" s="15">
        <f t="shared" si="32"/>
        <v>-4.7715665848429976E-2</v>
      </c>
      <c r="AK45" s="15">
        <f t="shared" si="32"/>
        <v>-6.4674940320569141E-2</v>
      </c>
      <c r="AL45" s="17">
        <f t="shared" si="32"/>
        <v>-0.16884930757820663</v>
      </c>
      <c r="AM45" s="15">
        <f t="shared" si="32"/>
        <v>-2.515513643225405E-2</v>
      </c>
      <c r="AN45" s="15">
        <f t="shared" si="32"/>
        <v>-7.3282589119263677E-2</v>
      </c>
      <c r="AO45" s="15">
        <f t="shared" si="32"/>
        <v>1.6749959446376885E-3</v>
      </c>
      <c r="AP45" s="15">
        <f t="shared" si="32"/>
        <v>-9.2990525650863513E-3</v>
      </c>
      <c r="AQ45" s="15">
        <f t="shared" si="32"/>
        <v>-1.686168787670831E-2</v>
      </c>
      <c r="AR45" s="15">
        <f t="shared" si="32"/>
        <v>-1.8775547557749066E-2</v>
      </c>
      <c r="AS45" s="15">
        <f t="shared" si="32"/>
        <v>-4.0948071528020748E-2</v>
      </c>
      <c r="AT45" s="15">
        <f t="shared" si="32"/>
        <v>-4.0456745371297224E-2</v>
      </c>
      <c r="AU45" s="15">
        <f t="shared" si="32"/>
        <v>-1.5859696908727861E-3</v>
      </c>
      <c r="AV45" s="15">
        <f t="shared" si="32"/>
        <v>-0.11085436034503618</v>
      </c>
      <c r="AW45" s="15">
        <f t="shared" si="32"/>
        <v>-8.9920625500770901E-2</v>
      </c>
      <c r="AX45" s="17">
        <f t="shared" si="32"/>
        <v>-0.26538585998440611</v>
      </c>
      <c r="AY45" s="17">
        <f t="shared" si="32"/>
        <v>-0.25865840685274516</v>
      </c>
      <c r="AZ45" s="17">
        <f t="shared" si="32"/>
        <v>-0.25577009119280703</v>
      </c>
      <c r="BA45" s="18">
        <f t="shared" si="32"/>
        <v>3.642998361411353E-2</v>
      </c>
      <c r="BB45" s="15">
        <f t="shared" si="32"/>
        <v>5.6690286234356679E-2</v>
      </c>
      <c r="BC45" s="15">
        <f t="shared" si="32"/>
        <v>-3.5000094277120239E-2</v>
      </c>
      <c r="BD45" s="15">
        <f t="shared" si="32"/>
        <v>-2.0852653897562599E-2</v>
      </c>
      <c r="BE45" s="15"/>
      <c r="BG45" s="23">
        <v>4</v>
      </c>
      <c r="BH45" s="13">
        <f t="shared" si="22"/>
        <v>212.36</v>
      </c>
      <c r="BI45" s="15">
        <f>LOG10((BH45/BH48)/0.1667)</f>
        <v>-6.0902044866357558E-2</v>
      </c>
    </row>
    <row r="46" spans="1:61">
      <c r="B46" s="23">
        <v>5</v>
      </c>
      <c r="D46" s="23">
        <v>305</v>
      </c>
      <c r="E46" s="23">
        <v>233</v>
      </c>
      <c r="F46" s="23">
        <v>204</v>
      </c>
      <c r="G46" s="23">
        <v>258</v>
      </c>
      <c r="H46" s="23">
        <v>221</v>
      </c>
      <c r="I46" s="23">
        <v>220</v>
      </c>
      <c r="J46" s="23">
        <v>260</v>
      </c>
      <c r="K46" s="23">
        <v>209</v>
      </c>
      <c r="L46" s="23">
        <v>240</v>
      </c>
      <c r="M46" s="23">
        <v>265</v>
      </c>
      <c r="N46" s="23">
        <v>260</v>
      </c>
      <c r="O46" s="23">
        <v>269</v>
      </c>
      <c r="P46" s="23">
        <v>264</v>
      </c>
      <c r="Q46" s="23">
        <v>257</v>
      </c>
      <c r="R46" s="23">
        <v>314</v>
      </c>
      <c r="S46" s="23">
        <v>247</v>
      </c>
      <c r="T46" s="23">
        <v>221</v>
      </c>
      <c r="U46" s="23">
        <v>243</v>
      </c>
      <c r="V46" s="23">
        <v>266</v>
      </c>
      <c r="W46" s="23">
        <v>256</v>
      </c>
      <c r="X46" s="23">
        <v>256</v>
      </c>
      <c r="Y46" s="23">
        <v>295</v>
      </c>
      <c r="Z46" s="23">
        <v>222</v>
      </c>
      <c r="AA46" s="23">
        <v>243</v>
      </c>
      <c r="AB46" s="23">
        <v>269</v>
      </c>
      <c r="AE46" s="12">
        <v>5</v>
      </c>
      <c r="AF46" s="15">
        <f t="shared" ref="AF46:BD46" si="33">LOG10((D46/D48)/0.1667)</f>
        <v>0.10129585404760591</v>
      </c>
      <c r="AG46" s="15">
        <f t="shared" si="33"/>
        <v>-2.1897013550162395E-2</v>
      </c>
      <c r="AH46" s="15">
        <f t="shared" si="33"/>
        <v>-8.1979866460913445E-2</v>
      </c>
      <c r="AI46" s="15">
        <f t="shared" si="33"/>
        <v>2.1481359292594003E-2</v>
      </c>
      <c r="AJ46" s="15">
        <f t="shared" si="33"/>
        <v>-4.5746072985525445E-2</v>
      </c>
      <c r="AK46" s="15">
        <f t="shared" si="33"/>
        <v>-4.6534714796055567E-2</v>
      </c>
      <c r="AL46" s="15">
        <f t="shared" si="33"/>
        <v>2.6015952352556167E-2</v>
      </c>
      <c r="AM46" s="15">
        <f t="shared" si="33"/>
        <v>-6.6736686338792983E-2</v>
      </c>
      <c r="AN46" s="15">
        <f t="shared" si="33"/>
        <v>-9.0416928645754169E-3</v>
      </c>
      <c r="AO46" s="15">
        <f t="shared" si="33"/>
        <v>3.2223916621779813E-2</v>
      </c>
      <c r="AP46" s="15">
        <f t="shared" si="33"/>
        <v>2.3657252830863191E-2</v>
      </c>
      <c r="AQ46" s="15">
        <f t="shared" si="33"/>
        <v>3.8142246115595697E-2</v>
      </c>
      <c r="AR46" s="15">
        <f t="shared" si="33"/>
        <v>3.1760517040345701E-2</v>
      </c>
      <c r="AS46" s="15">
        <f t="shared" si="33"/>
        <v>2.0680188755113172E-2</v>
      </c>
      <c r="AT46" s="17">
        <f t="shared" si="33"/>
        <v>0.11602878786179942</v>
      </c>
      <c r="AU46" s="15">
        <f t="shared" si="33"/>
        <v>9.0939409939245503E-3</v>
      </c>
      <c r="AV46" s="15">
        <f t="shared" si="33"/>
        <v>-2.8913176390354966E-2</v>
      </c>
      <c r="AW46" s="15">
        <f t="shared" si="33"/>
        <v>-9.7954216398990338E-4</v>
      </c>
      <c r="AX46" s="19">
        <f t="shared" si="33"/>
        <v>3.2390978281853236E-2</v>
      </c>
      <c r="AY46" s="19">
        <f t="shared" si="33"/>
        <v>1.6042650088886883E-2</v>
      </c>
      <c r="AZ46" s="19">
        <f t="shared" si="33"/>
        <v>1.5749306962635844E-2</v>
      </c>
      <c r="BA46" s="18">
        <f t="shared" si="33"/>
        <v>6.0647796318678997E-2</v>
      </c>
      <c r="BB46" s="15">
        <f t="shared" si="33"/>
        <v>-3.1525643349203443E-2</v>
      </c>
      <c r="BC46" s="15">
        <f t="shared" si="33"/>
        <v>6.2139056360812793E-3</v>
      </c>
      <c r="BD46" s="15">
        <f t="shared" si="33"/>
        <v>5.0964779104391553E-2</v>
      </c>
      <c r="BE46" s="15"/>
      <c r="BG46" s="23">
        <v>5</v>
      </c>
      <c r="BH46" s="13">
        <f t="shared" si="22"/>
        <v>251.88</v>
      </c>
      <c r="BI46" s="15">
        <f>LOG10((BH46/BH48)/0.1667)</f>
        <v>1.3218923094548323E-2</v>
      </c>
    </row>
    <row r="47" spans="1:61">
      <c r="B47" s="23">
        <v>6</v>
      </c>
      <c r="D47" s="23">
        <v>230</v>
      </c>
      <c r="E47" s="23">
        <v>277</v>
      </c>
      <c r="F47" s="23">
        <v>267</v>
      </c>
      <c r="G47" s="23">
        <v>289</v>
      </c>
      <c r="H47" s="23">
        <v>314</v>
      </c>
      <c r="I47" s="23">
        <v>292</v>
      </c>
      <c r="J47" s="23">
        <v>302</v>
      </c>
      <c r="K47" s="23">
        <v>297</v>
      </c>
      <c r="L47" s="23">
        <v>293</v>
      </c>
      <c r="M47" s="23">
        <v>240</v>
      </c>
      <c r="N47" s="23">
        <v>258</v>
      </c>
      <c r="O47" s="23">
        <v>257</v>
      </c>
      <c r="P47" s="23">
        <v>264</v>
      </c>
      <c r="Q47" s="23">
        <v>269</v>
      </c>
      <c r="R47" s="23">
        <v>254</v>
      </c>
      <c r="S47" s="23">
        <v>250</v>
      </c>
      <c r="T47" s="23">
        <v>241</v>
      </c>
      <c r="U47" s="23">
        <v>266</v>
      </c>
      <c r="V47" s="23">
        <v>298</v>
      </c>
      <c r="W47" s="23">
        <v>311</v>
      </c>
      <c r="X47" s="23">
        <v>311</v>
      </c>
      <c r="Y47" s="23">
        <v>245</v>
      </c>
      <c r="Z47" s="23">
        <v>215</v>
      </c>
      <c r="AA47" s="23">
        <v>229</v>
      </c>
      <c r="AB47" s="23">
        <v>250</v>
      </c>
      <c r="AE47" s="12">
        <v>6</v>
      </c>
      <c r="AF47" s="15">
        <f t="shared" ref="AF47:BD47" si="34">LOG10((D47/D48)/0.1667)</f>
        <v>-2.1276149281587033E-2</v>
      </c>
      <c r="AG47" s="15">
        <f t="shared" si="34"/>
        <v>5.3226834488267108E-2</v>
      </c>
      <c r="AH47" s="15">
        <f t="shared" si="34"/>
        <v>3.4901227477763051E-2</v>
      </c>
      <c r="AI47" s="15">
        <f t="shared" si="34"/>
        <v>7.0759496085911658E-2</v>
      </c>
      <c r="AJ47" s="17">
        <f t="shared" si="34"/>
        <v>0.1067913014025787</v>
      </c>
      <c r="AK47" s="15">
        <f t="shared" si="34"/>
        <v>7.6425455830156488E-2</v>
      </c>
      <c r="AL47" s="17">
        <f t="shared" si="34"/>
        <v>9.1049547338888828E-2</v>
      </c>
      <c r="AM47" s="15">
        <f t="shared" si="34"/>
        <v>8.587347686736535E-2</v>
      </c>
      <c r="AN47" s="15">
        <f t="shared" si="34"/>
        <v>7.7614685777928016E-2</v>
      </c>
      <c r="AO47" s="15">
        <f t="shared" si="34"/>
        <v>-1.0810715603422056E-2</v>
      </c>
      <c r="AP47" s="15">
        <f t="shared" si="34"/>
        <v>2.0303610823275427E-2</v>
      </c>
      <c r="AQ47" s="15">
        <f t="shared" si="34"/>
        <v>1.8323089444482285E-2</v>
      </c>
      <c r="AR47" s="15">
        <f t="shared" si="34"/>
        <v>3.1760517040345701E-2</v>
      </c>
      <c r="AS47" s="15">
        <f t="shared" si="34"/>
        <v>4.0499345426226525E-2</v>
      </c>
      <c r="AT47" s="15">
        <f t="shared" si="34"/>
        <v>2.3932856408522527E-2</v>
      </c>
      <c r="AU47" s="15">
        <f t="shared" si="34"/>
        <v>1.4336996406296402E-2</v>
      </c>
      <c r="AV47" s="15">
        <f t="shared" si="34"/>
        <v>8.7115924994026813E-3</v>
      </c>
      <c r="AW47" s="15">
        <f t="shared" si="34"/>
        <v>3.8295820868764964E-2</v>
      </c>
      <c r="AX47" s="17">
        <f t="shared" si="34"/>
        <v>8.1725605727041462E-2</v>
      </c>
      <c r="AY47" s="17">
        <f t="shared" si="34"/>
        <v>0.10056307380387483</v>
      </c>
      <c r="AZ47" s="17">
        <f t="shared" si="34"/>
        <v>0.10026973067762369</v>
      </c>
      <c r="BA47" s="15">
        <f t="shared" si="34"/>
        <v>-2.0008135294951584E-2</v>
      </c>
      <c r="BB47" s="15">
        <f t="shared" si="34"/>
        <v>-4.544015788423672E-2</v>
      </c>
      <c r="BC47" s="15">
        <f t="shared" si="34"/>
        <v>-1.9556885622342986E-2</v>
      </c>
      <c r="BD47" s="15">
        <f t="shared" si="34"/>
        <v>1.9152507774021228E-2</v>
      </c>
      <c r="BE47" s="15"/>
      <c r="BG47" s="23">
        <v>6</v>
      </c>
      <c r="BH47" s="13">
        <f t="shared" si="22"/>
        <v>268.76</v>
      </c>
      <c r="BI47" s="15">
        <f>LOG10((BH47/BH48)/0.1667)</f>
        <v>4.1389870882220361E-2</v>
      </c>
    </row>
    <row r="48" spans="1:61">
      <c r="C48" s="23" t="s">
        <v>38</v>
      </c>
      <c r="D48" s="23">
        <f>SUM(D42:D47)</f>
        <v>1449</v>
      </c>
      <c r="E48" s="23">
        <f t="shared" ref="E48:AB48" si="35">SUM(E42:E47)</f>
        <v>1470</v>
      </c>
      <c r="F48" s="23">
        <f t="shared" si="35"/>
        <v>1478</v>
      </c>
      <c r="G48" s="23">
        <f t="shared" si="35"/>
        <v>1473</v>
      </c>
      <c r="H48" s="23">
        <f t="shared" si="35"/>
        <v>1473</v>
      </c>
      <c r="I48" s="23">
        <f t="shared" si="35"/>
        <v>1469</v>
      </c>
      <c r="J48" s="23">
        <f t="shared" si="35"/>
        <v>1469</v>
      </c>
      <c r="K48" s="23">
        <f t="shared" si="35"/>
        <v>1462</v>
      </c>
      <c r="L48" s="23">
        <f t="shared" si="35"/>
        <v>1470</v>
      </c>
      <c r="M48" s="23">
        <f t="shared" si="35"/>
        <v>1476</v>
      </c>
      <c r="N48" s="23">
        <f t="shared" si="35"/>
        <v>1477</v>
      </c>
      <c r="O48" s="23">
        <f t="shared" si="35"/>
        <v>1478</v>
      </c>
      <c r="P48" s="23">
        <f t="shared" si="35"/>
        <v>1472</v>
      </c>
      <c r="Q48" s="23">
        <f t="shared" si="35"/>
        <v>1470</v>
      </c>
      <c r="R48" s="23">
        <f t="shared" si="35"/>
        <v>1442</v>
      </c>
      <c r="S48" s="23">
        <f t="shared" si="35"/>
        <v>1451</v>
      </c>
      <c r="T48" s="23">
        <f t="shared" si="35"/>
        <v>1417</v>
      </c>
      <c r="U48" s="23">
        <f t="shared" si="35"/>
        <v>1461</v>
      </c>
      <c r="V48" s="23">
        <f t="shared" si="35"/>
        <v>1481</v>
      </c>
      <c r="W48" s="23">
        <f t="shared" si="35"/>
        <v>1480</v>
      </c>
      <c r="X48" s="23">
        <f t="shared" si="35"/>
        <v>1481</v>
      </c>
      <c r="Y48" s="23">
        <f t="shared" si="35"/>
        <v>1539</v>
      </c>
      <c r="Z48" s="23">
        <f t="shared" si="35"/>
        <v>1432</v>
      </c>
      <c r="AA48" s="23">
        <f t="shared" si="35"/>
        <v>1437</v>
      </c>
      <c r="AB48" s="23">
        <f t="shared" si="35"/>
        <v>1435</v>
      </c>
      <c r="BG48" s="23" t="s">
        <v>39</v>
      </c>
      <c r="BH48" s="13">
        <f t="shared" si="22"/>
        <v>1465.68</v>
      </c>
      <c r="BI48" s="15"/>
    </row>
    <row r="49" spans="1:61">
      <c r="BH49" s="13"/>
      <c r="BI49" s="15"/>
    </row>
    <row r="50" spans="1:61">
      <c r="A50" s="45" t="s">
        <v>41</v>
      </c>
      <c r="B50" s="23">
        <v>1</v>
      </c>
      <c r="D50" s="23">
        <v>246</v>
      </c>
      <c r="E50" s="23">
        <v>216</v>
      </c>
      <c r="F50" s="23">
        <v>204</v>
      </c>
      <c r="G50" s="23">
        <v>230</v>
      </c>
      <c r="H50" s="23">
        <v>181</v>
      </c>
      <c r="I50" s="23">
        <v>169</v>
      </c>
      <c r="J50" s="23">
        <v>194</v>
      </c>
      <c r="K50" s="23">
        <v>218</v>
      </c>
      <c r="L50" s="23">
        <v>223</v>
      </c>
      <c r="M50" s="23">
        <v>189</v>
      </c>
      <c r="N50" s="23">
        <v>211</v>
      </c>
      <c r="O50" s="23">
        <v>213</v>
      </c>
      <c r="P50" s="23">
        <v>213</v>
      </c>
      <c r="Q50" s="23">
        <v>192</v>
      </c>
      <c r="R50" s="23">
        <v>146</v>
      </c>
      <c r="S50" s="23">
        <v>167</v>
      </c>
      <c r="T50" s="23">
        <v>172</v>
      </c>
      <c r="U50" s="23">
        <v>178</v>
      </c>
      <c r="V50" s="23">
        <v>392</v>
      </c>
      <c r="W50" s="23">
        <v>392</v>
      </c>
      <c r="X50" s="23">
        <v>394</v>
      </c>
      <c r="Y50" s="23">
        <v>142</v>
      </c>
      <c r="Z50" s="23">
        <v>168</v>
      </c>
      <c r="AA50" s="23">
        <v>169</v>
      </c>
      <c r="AB50" s="23">
        <v>157</v>
      </c>
      <c r="AD50" s="35" t="s">
        <v>41</v>
      </c>
      <c r="AE50" s="12">
        <v>1</v>
      </c>
      <c r="AF50" s="15">
        <f t="shared" ref="AF50:BD50" si="36">LOG10((D50/D56)/0.1667)</f>
        <v>-5.3510902040061698E-3</v>
      </c>
      <c r="AG50" s="15">
        <f t="shared" si="36"/>
        <v>-5.979281719902866E-2</v>
      </c>
      <c r="AH50" s="15">
        <f t="shared" si="36"/>
        <v>-3.8111890541633366E-2</v>
      </c>
      <c r="AI50" s="15">
        <f t="shared" si="36"/>
        <v>-2.2473378108433906E-2</v>
      </c>
      <c r="AJ50" s="15">
        <f t="shared" si="36"/>
        <v>-4.8117825825393729E-2</v>
      </c>
      <c r="AK50" s="15">
        <f t="shared" si="36"/>
        <v>-7.3591902617237789E-2</v>
      </c>
      <c r="AL50" s="15">
        <f t="shared" si="36"/>
        <v>-3.7595491992484034E-2</v>
      </c>
      <c r="AM50" s="15">
        <f t="shared" si="36"/>
        <v>-9.6105134853848063E-3</v>
      </c>
      <c r="AN50" s="15">
        <f t="shared" si="36"/>
        <v>-5.570031990269184E-3</v>
      </c>
      <c r="AO50" s="15">
        <f t="shared" si="36"/>
        <v>-7.4841391377746772E-2</v>
      </c>
      <c r="AP50" s="15">
        <f t="shared" si="36"/>
        <v>-3.8161187568492273E-2</v>
      </c>
      <c r="AQ50" s="15">
        <f t="shared" si="36"/>
        <v>-5.6418989711193621E-2</v>
      </c>
      <c r="AR50" s="15">
        <f t="shared" si="36"/>
        <v>-5.6717371366285942E-2</v>
      </c>
      <c r="AS50" s="15">
        <f t="shared" si="36"/>
        <v>-4.1410986007896992E-2</v>
      </c>
      <c r="AT50" s="15">
        <f t="shared" si="36"/>
        <v>-4.7032561710260039E-2</v>
      </c>
      <c r="AU50" s="15">
        <f t="shared" si="36"/>
        <v>-6.966906681161969E-3</v>
      </c>
      <c r="AV50" s="15">
        <f t="shared" si="36"/>
        <v>1.0563376525925624E-2</v>
      </c>
      <c r="AW50" s="15">
        <f t="shared" si="36"/>
        <v>-3.5973586746029809E-2</v>
      </c>
      <c r="AX50" s="17">
        <f t="shared" si="36"/>
        <v>-5.9369420670830245E-2</v>
      </c>
      <c r="AY50" s="17">
        <f t="shared" si="36"/>
        <v>-5.9691478143433521E-2</v>
      </c>
      <c r="AZ50" s="17">
        <f t="shared" si="36"/>
        <v>-5.699814752518869E-2</v>
      </c>
      <c r="BA50" s="15">
        <f t="shared" si="36"/>
        <v>1.6538892171334509E-2</v>
      </c>
      <c r="BB50" s="15">
        <f t="shared" si="36"/>
        <v>6.8620097436788577E-3</v>
      </c>
      <c r="BC50" s="15">
        <f t="shared" si="36"/>
        <v>-3.499791013025715E-3</v>
      </c>
      <c r="BD50" s="15">
        <f t="shared" si="36"/>
        <v>-1.5930511137544644E-2</v>
      </c>
      <c r="BE50" s="15"/>
      <c r="BF50" s="45" t="s">
        <v>41</v>
      </c>
      <c r="BG50" s="23">
        <v>1</v>
      </c>
      <c r="BH50" s="13">
        <f t="shared" si="22"/>
        <v>215.04</v>
      </c>
      <c r="BI50" s="15">
        <f>LOG10((BH50/BH56)/0.1667)</f>
        <v>-3.6944276276524149E-2</v>
      </c>
    </row>
    <row r="51" spans="1:61">
      <c r="B51" s="23">
        <v>2</v>
      </c>
      <c r="D51" s="23">
        <v>251</v>
      </c>
      <c r="E51" s="23">
        <v>208</v>
      </c>
      <c r="F51" s="23">
        <v>188</v>
      </c>
      <c r="G51" s="23">
        <v>217</v>
      </c>
      <c r="H51" s="23">
        <v>217</v>
      </c>
      <c r="I51" s="23">
        <v>217</v>
      </c>
      <c r="J51" s="23">
        <v>225</v>
      </c>
      <c r="K51" s="23">
        <v>200</v>
      </c>
      <c r="L51" s="23">
        <v>226</v>
      </c>
      <c r="M51" s="23">
        <v>243</v>
      </c>
      <c r="N51" s="23">
        <v>233</v>
      </c>
      <c r="O51" s="23">
        <v>262</v>
      </c>
      <c r="P51" s="23">
        <v>255</v>
      </c>
      <c r="Q51" s="23">
        <v>202</v>
      </c>
      <c r="R51" s="23">
        <v>186</v>
      </c>
      <c r="S51" s="23">
        <v>162</v>
      </c>
      <c r="T51" s="23">
        <v>183</v>
      </c>
      <c r="U51" s="23">
        <v>191</v>
      </c>
      <c r="V51" s="23">
        <v>339</v>
      </c>
      <c r="W51" s="23">
        <v>338</v>
      </c>
      <c r="X51" s="23">
        <v>340</v>
      </c>
      <c r="Y51" s="23">
        <v>151</v>
      </c>
      <c r="Z51" s="23">
        <v>168</v>
      </c>
      <c r="AA51" s="23">
        <v>194</v>
      </c>
      <c r="AB51" s="23">
        <v>212</v>
      </c>
      <c r="AE51" s="12">
        <v>2</v>
      </c>
      <c r="AF51" s="15">
        <f t="shared" ref="AF51:BD51" si="37">LOG10((D51/D56)/0.1667)</f>
        <v>3.3875241736528714E-3</v>
      </c>
      <c r="AG51" s="15">
        <f t="shared" si="37"/>
        <v>-7.6183233387197943E-2</v>
      </c>
      <c r="AH51" s="17">
        <f t="shared" si="37"/>
        <v>-7.3584208703852308E-2</v>
      </c>
      <c r="AI51" s="15">
        <f t="shared" si="37"/>
        <v>-4.7741480277497347E-2</v>
      </c>
      <c r="AJ51" s="15">
        <f t="shared" si="37"/>
        <v>3.0663333153951304E-2</v>
      </c>
      <c r="AK51" s="15">
        <f t="shared" si="37"/>
        <v>3.4981126617618111E-2</v>
      </c>
      <c r="AL51" s="15">
        <f t="shared" si="37"/>
        <v>2.6785296188652472E-2</v>
      </c>
      <c r="AM51" s="15">
        <f t="shared" si="37"/>
        <v>-4.7037011426008427E-2</v>
      </c>
      <c r="AN51" s="15">
        <f t="shared" si="37"/>
        <v>2.3354410897105177E-4</v>
      </c>
      <c r="AO51" s="15">
        <f t="shared" si="37"/>
        <v>3.4303078047321224E-2</v>
      </c>
      <c r="AP51" s="15">
        <f t="shared" si="37"/>
        <v>4.9122781598340687E-3</v>
      </c>
      <c r="AQ51" s="15">
        <f t="shared" si="37"/>
        <v>3.3502698169814028E-2</v>
      </c>
      <c r="AR51" s="15">
        <f t="shared" si="37"/>
        <v>2.1443205628931431E-2</v>
      </c>
      <c r="AS51" s="15">
        <f t="shared" si="37"/>
        <v>-1.936084526482286E-2</v>
      </c>
      <c r="AT51" s="17">
        <f t="shared" si="37"/>
        <v>5.8127526723219164E-2</v>
      </c>
      <c r="AU51" s="15">
        <f t="shared" si="37"/>
        <v>-2.0168363286114276E-2</v>
      </c>
      <c r="AV51" s="15">
        <f t="shared" si="37"/>
        <v>3.7486019348806132E-2</v>
      </c>
      <c r="AW51" s="15">
        <f t="shared" si="37"/>
        <v>-5.3602218071962353E-3</v>
      </c>
      <c r="AX51" s="17">
        <f t="shared" si="37"/>
        <v>-0.12245578948820537</v>
      </c>
      <c r="AY51" s="17">
        <f t="shared" si="37"/>
        <v>-0.12406084488623596</v>
      </c>
      <c r="AZ51" s="17">
        <f t="shared" si="37"/>
        <v>-0.12101545230850766</v>
      </c>
      <c r="BA51" s="15">
        <f t="shared" si="37"/>
        <v>4.3227495081447478E-2</v>
      </c>
      <c r="BB51" s="15">
        <f t="shared" si="37"/>
        <v>6.8620097436788577E-3</v>
      </c>
      <c r="BC51" s="15">
        <f t="shared" si="37"/>
        <v>5.641523430352683E-2</v>
      </c>
      <c r="BD51" s="15">
        <f t="shared" si="37"/>
        <v>0.11450569738197304</v>
      </c>
      <c r="BE51" s="15"/>
      <c r="BG51" s="23">
        <v>2</v>
      </c>
      <c r="BH51" s="13">
        <f t="shared" si="22"/>
        <v>224.32</v>
      </c>
      <c r="BI51" s="15">
        <f>LOG10((BH51/BH56)/0.1667)</f>
        <v>-1.8595531363690767E-2</v>
      </c>
    </row>
    <row r="52" spans="1:61">
      <c r="B52" s="23">
        <v>3</v>
      </c>
      <c r="D52" s="23">
        <v>249</v>
      </c>
      <c r="E52" s="23">
        <v>287</v>
      </c>
      <c r="F52" s="23">
        <v>210</v>
      </c>
      <c r="G52" s="23">
        <v>236</v>
      </c>
      <c r="H52" s="23">
        <v>194</v>
      </c>
      <c r="I52" s="23">
        <v>212</v>
      </c>
      <c r="J52" s="23">
        <v>197</v>
      </c>
      <c r="K52" s="23">
        <v>228</v>
      </c>
      <c r="L52" s="23">
        <v>227</v>
      </c>
      <c r="M52" s="23">
        <v>238</v>
      </c>
      <c r="N52" s="23">
        <v>228</v>
      </c>
      <c r="O52" s="23">
        <v>245</v>
      </c>
      <c r="P52" s="23">
        <v>252</v>
      </c>
      <c r="Q52" s="23">
        <v>238</v>
      </c>
      <c r="R52" s="23">
        <v>199</v>
      </c>
      <c r="S52" s="23">
        <v>158</v>
      </c>
      <c r="T52" s="23">
        <v>154</v>
      </c>
      <c r="U52" s="23">
        <v>191</v>
      </c>
      <c r="V52" s="23">
        <v>576</v>
      </c>
      <c r="W52" s="23">
        <v>563</v>
      </c>
      <c r="X52" s="23">
        <v>559</v>
      </c>
      <c r="Y52" s="23">
        <v>125</v>
      </c>
      <c r="Z52" s="23">
        <v>163</v>
      </c>
      <c r="AA52" s="23">
        <v>166</v>
      </c>
      <c r="AB52" s="23">
        <v>157</v>
      </c>
      <c r="AE52" s="12">
        <v>3</v>
      </c>
      <c r="AF52" s="15">
        <f t="shared" ref="AF52:BD52" si="38">LOG10((D52/D56)/0.1667)</f>
        <v>-8.6850211648947863E-5</v>
      </c>
      <c r="AG52" s="15">
        <f t="shared" si="38"/>
        <v>6.3635328384032838E-2</v>
      </c>
      <c r="AH52" s="15">
        <f t="shared" si="38"/>
        <v>-2.5522763233612904E-2</v>
      </c>
      <c r="AI52" s="15">
        <f t="shared" si="38"/>
        <v>-1.1289211155920267E-2</v>
      </c>
      <c r="AJ52" s="15">
        <f t="shared" si="38"/>
        <v>-1.7994670764352249E-2</v>
      </c>
      <c r="AK52" s="15">
        <f t="shared" si="38"/>
        <v>2.4857253697840045E-2</v>
      </c>
      <c r="AL52" s="15">
        <f t="shared" si="38"/>
        <v>-3.0930995761117113E-2</v>
      </c>
      <c r="AM52" s="15">
        <f t="shared" si="38"/>
        <v>9.8678399104641344E-3</v>
      </c>
      <c r="AN52" s="15">
        <f t="shared" si="38"/>
        <v>2.150962154692947E-3</v>
      </c>
      <c r="AO52" s="15">
        <f t="shared" si="38"/>
        <v>2.5273761505521106E-2</v>
      </c>
      <c r="AP52" s="15">
        <f t="shared" si="38"/>
        <v>-4.5087958657311113E-3</v>
      </c>
      <c r="AQ52" s="15">
        <f t="shared" si="38"/>
        <v>4.3674912146011305E-3</v>
      </c>
      <c r="AR52" s="15">
        <f t="shared" si="38"/>
        <v>1.6303565976520419E-2</v>
      </c>
      <c r="AS52" s="15">
        <f t="shared" si="38"/>
        <v>5.186474234506528E-2</v>
      </c>
      <c r="AT52" s="17">
        <f t="shared" si="38"/>
        <v>8.746765891500953E-2</v>
      </c>
      <c r="AU52" s="15">
        <f t="shared" si="38"/>
        <v>-3.1026290874322637E-2</v>
      </c>
      <c r="AV52" s="15">
        <f t="shared" si="38"/>
        <v>-3.7444349545160245E-2</v>
      </c>
      <c r="AW52" s="15">
        <f t="shared" si="38"/>
        <v>-5.3602218071962353E-3</v>
      </c>
      <c r="AX52" s="17">
        <f t="shared" si="38"/>
        <v>0.10776699573192457</v>
      </c>
      <c r="AY52" s="17">
        <f t="shared" si="38"/>
        <v>9.7530849687455484E-2</v>
      </c>
      <c r="AZ52" s="17">
        <f t="shared" si="38"/>
        <v>9.4917438535660467E-2</v>
      </c>
      <c r="BA52" s="15">
        <f t="shared" si="38"/>
        <v>-3.8839439203665553E-2</v>
      </c>
      <c r="BB52" s="15">
        <f t="shared" si="38"/>
        <v>-6.2596675782261345E-3</v>
      </c>
      <c r="BC52" s="15">
        <f t="shared" si="38"/>
        <v>-1.1278407586644156E-2</v>
      </c>
      <c r="BD52" s="15">
        <f t="shared" si="38"/>
        <v>-1.5930511137544644E-2</v>
      </c>
      <c r="BE52" s="15"/>
      <c r="BG52" s="23">
        <v>3</v>
      </c>
      <c r="BH52" s="13">
        <f t="shared" si="22"/>
        <v>250.08</v>
      </c>
      <c r="BI52" s="15">
        <f>LOG10((BH52/BH56)/0.1667)</f>
        <v>2.8615433024856342E-2</v>
      </c>
    </row>
    <row r="53" spans="1:61">
      <c r="B53" s="23">
        <v>4</v>
      </c>
      <c r="D53" s="23">
        <v>289</v>
      </c>
      <c r="E53" s="23">
        <v>273</v>
      </c>
      <c r="F53" s="23">
        <v>259</v>
      </c>
      <c r="G53" s="23">
        <v>287</v>
      </c>
      <c r="H53" s="23">
        <v>205</v>
      </c>
      <c r="I53" s="23">
        <v>219</v>
      </c>
      <c r="J53" s="23">
        <v>216</v>
      </c>
      <c r="K53" s="23">
        <v>235</v>
      </c>
      <c r="L53" s="23">
        <v>260</v>
      </c>
      <c r="M53" s="23">
        <v>244</v>
      </c>
      <c r="N53" s="23">
        <v>237</v>
      </c>
      <c r="O53" s="23">
        <v>247</v>
      </c>
      <c r="P53" s="23">
        <v>247</v>
      </c>
      <c r="Q53" s="23">
        <v>234</v>
      </c>
      <c r="R53" s="23">
        <v>177</v>
      </c>
      <c r="S53" s="23">
        <v>165</v>
      </c>
      <c r="T53" s="23">
        <v>184</v>
      </c>
      <c r="U53" s="23">
        <v>206</v>
      </c>
      <c r="V53" s="23">
        <v>547</v>
      </c>
      <c r="W53" s="23">
        <v>544</v>
      </c>
      <c r="X53" s="23">
        <v>546</v>
      </c>
      <c r="Y53" s="23">
        <v>153</v>
      </c>
      <c r="Z53" s="23">
        <v>149</v>
      </c>
      <c r="AA53" s="23">
        <v>127</v>
      </c>
      <c r="AB53" s="23">
        <v>154</v>
      </c>
      <c r="AE53" s="12">
        <v>4</v>
      </c>
      <c r="AF53" s="15">
        <f t="shared" ref="AF53:BD53" si="39">LOG10((D53/D56)/0.1667)</f>
        <v>6.4611645449162564E-2</v>
      </c>
      <c r="AG53" s="15">
        <f t="shared" si="39"/>
        <v>4.1916078690796527E-2</v>
      </c>
      <c r="AH53" s="15">
        <f t="shared" si="39"/>
        <v>6.5557706113719624E-2</v>
      </c>
      <c r="AI53" s="15">
        <f t="shared" si="39"/>
        <v>7.368068260796555E-2</v>
      </c>
      <c r="AJ53" s="15">
        <f t="shared" si="39"/>
        <v>5.9574603611760191E-3</v>
      </c>
      <c r="AK53" s="15">
        <f t="shared" si="39"/>
        <v>3.8965507609206966E-2</v>
      </c>
      <c r="AL53" s="15">
        <f t="shared" si="39"/>
        <v>9.0565292282208335E-3</v>
      </c>
      <c r="AM53" s="15">
        <f t="shared" si="39"/>
        <v>2.3000855181746584E-2</v>
      </c>
      <c r="AN53" s="15">
        <f t="shared" si="39"/>
        <v>6.1098452932388178E-2</v>
      </c>
      <c r="AO53" s="15">
        <f t="shared" si="39"/>
        <v>3.6086630787738549E-2</v>
      </c>
      <c r="AP53" s="15">
        <f t="shared" si="39"/>
        <v>1.2304703143918959E-2</v>
      </c>
      <c r="AQ53" s="15">
        <f t="shared" si="39"/>
        <v>7.8983601097343398E-3</v>
      </c>
      <c r="AR53" s="15">
        <f t="shared" si="39"/>
        <v>7.5999784546420387E-3</v>
      </c>
      <c r="AS53" s="15">
        <f t="shared" si="39"/>
        <v>4.4503642698696208E-2</v>
      </c>
      <c r="AT53" s="15">
        <f t="shared" si="39"/>
        <v>3.6587848867109522E-2</v>
      </c>
      <c r="AU53" s="15">
        <f t="shared" si="39"/>
        <v>-1.2199433614838984E-2</v>
      </c>
      <c r="AV53" s="15">
        <f t="shared" si="39"/>
        <v>3.985275262791315E-2</v>
      </c>
      <c r="AW53" s="15">
        <f t="shared" si="39"/>
        <v>2.7473631314229616E-2</v>
      </c>
      <c r="AX53" s="17">
        <f t="shared" si="39"/>
        <v>8.5331838642143248E-2</v>
      </c>
      <c r="AY53" s="17">
        <f t="shared" si="39"/>
        <v>8.2621354534289204E-2</v>
      </c>
      <c r="AZ53" s="17">
        <f t="shared" si="39"/>
        <v>8.4698273353974479E-2</v>
      </c>
      <c r="BA53" s="15">
        <f t="shared" si="39"/>
        <v>4.8941978605876832E-2</v>
      </c>
      <c r="BB53" s="15">
        <f t="shared" si="39"/>
        <v>-4.526100356990987E-2</v>
      </c>
      <c r="BC53" s="15">
        <f t="shared" si="39"/>
        <v>-0.12758277467074233</v>
      </c>
      <c r="BD53" s="15">
        <f t="shared" si="39"/>
        <v>-2.4309442710315321E-2</v>
      </c>
      <c r="BE53" s="15"/>
      <c r="BG53" s="23">
        <v>4</v>
      </c>
      <c r="BH53" s="13">
        <f t="shared" si="22"/>
        <v>256.16000000000003</v>
      </c>
      <c r="BI53" s="15">
        <f>LOG10((BH53/BH56)/0.1667)</f>
        <v>3.9047786924969255E-2</v>
      </c>
    </row>
    <row r="54" spans="1:61">
      <c r="B54" s="23">
        <v>5</v>
      </c>
      <c r="D54" s="23">
        <v>203</v>
      </c>
      <c r="E54" s="23">
        <v>259</v>
      </c>
      <c r="F54" s="23">
        <v>287</v>
      </c>
      <c r="G54" s="23">
        <v>250</v>
      </c>
      <c r="H54" s="23">
        <v>232</v>
      </c>
      <c r="I54" s="23">
        <v>215</v>
      </c>
      <c r="J54" s="23">
        <v>241</v>
      </c>
      <c r="K54" s="23">
        <v>244</v>
      </c>
      <c r="L54" s="23">
        <v>223</v>
      </c>
      <c r="M54" s="23">
        <v>211</v>
      </c>
      <c r="N54" s="23">
        <v>236</v>
      </c>
      <c r="O54" s="23">
        <v>239</v>
      </c>
      <c r="P54" s="23">
        <v>239</v>
      </c>
      <c r="Q54" s="23">
        <v>196</v>
      </c>
      <c r="R54" s="23">
        <v>113</v>
      </c>
      <c r="S54" s="23">
        <v>185</v>
      </c>
      <c r="T54" s="23">
        <v>153</v>
      </c>
      <c r="U54" s="23">
        <v>201</v>
      </c>
      <c r="V54" s="23">
        <v>444</v>
      </c>
      <c r="W54" s="23">
        <v>453</v>
      </c>
      <c r="X54" s="23">
        <v>451</v>
      </c>
      <c r="Y54" s="23">
        <v>96</v>
      </c>
      <c r="Z54" s="23">
        <v>147</v>
      </c>
      <c r="AA54" s="23">
        <v>160</v>
      </c>
      <c r="AB54" s="23">
        <v>146</v>
      </c>
      <c r="AE54" s="12">
        <v>5</v>
      </c>
      <c r="AF54" s="15">
        <f t="shared" ref="AF54:BD54" si="40">LOG10((D54/D56)/0.1667)</f>
        <v>-8.8790159394172369E-2</v>
      </c>
      <c r="AG54" s="15">
        <f t="shared" si="40"/>
        <v>1.9053195731292386E-2</v>
      </c>
      <c r="AH54" s="17">
        <f t="shared" si="40"/>
        <v>0.11013983876646016</v>
      </c>
      <c r="AI54" s="15">
        <f t="shared" si="40"/>
        <v>1.3738794546010827E-2</v>
      </c>
      <c r="AJ54" s="15">
        <f t="shared" si="40"/>
        <v>5.9691584196321403E-2</v>
      </c>
      <c r="AK54" s="15">
        <f t="shared" si="40"/>
        <v>3.0959852684693989E-2</v>
      </c>
      <c r="AL54" s="15">
        <f t="shared" si="40"/>
        <v>5.661982065215828E-2</v>
      </c>
      <c r="AM54" s="15">
        <f t="shared" si="40"/>
        <v>3.9322819248739781E-2</v>
      </c>
      <c r="AN54" s="15">
        <f t="shared" si="40"/>
        <v>-5.570031990269184E-3</v>
      </c>
      <c r="AO54" s="15">
        <f t="shared" si="40"/>
        <v>-2.7020740253298248E-2</v>
      </c>
      <c r="AP54" s="15">
        <f t="shared" si="40"/>
        <v>1.0468360103921628E-2</v>
      </c>
      <c r="AQ54" s="15">
        <f t="shared" si="40"/>
        <v>-6.4006922017937227E-3</v>
      </c>
      <c r="AR54" s="15">
        <f t="shared" si="40"/>
        <v>-6.6990738568860038E-3</v>
      </c>
      <c r="AS54" s="15">
        <f t="shared" si="40"/>
        <v>-3.2456143354970601E-2</v>
      </c>
      <c r="AT54" s="17">
        <f t="shared" si="40"/>
        <v>-0.15830697401127736</v>
      </c>
      <c r="AU54" s="15">
        <f t="shared" si="40"/>
        <v>3.7488350574268615E-2</v>
      </c>
      <c r="AV54" s="15">
        <f t="shared" si="40"/>
        <v>-4.0273639564024487E-2</v>
      </c>
      <c r="AW54" s="15">
        <f t="shared" si="40"/>
        <v>1.6802468365565169E-2</v>
      </c>
      <c r="AX54" s="19">
        <f t="shared" si="40"/>
        <v>-5.272517576667698E-3</v>
      </c>
      <c r="AY54" s="19">
        <f t="shared" si="40"/>
        <v>3.1206568489411824E-3</v>
      </c>
      <c r="AZ54" s="19">
        <f t="shared" si="40"/>
        <v>1.6821725271977373E-3</v>
      </c>
      <c r="BA54" s="15">
        <f t="shared" si="40"/>
        <v>-0.15347821917215354</v>
      </c>
      <c r="BB54" s="15">
        <f t="shared" si="40"/>
        <v>-5.1129937234007827E-2</v>
      </c>
      <c r="BC54" s="15">
        <f t="shared" si="40"/>
        <v>-2.7266512970774478E-2</v>
      </c>
      <c r="BD54" s="15">
        <f t="shared" si="40"/>
        <v>-4.7477307762341291E-2</v>
      </c>
      <c r="BE54" s="15"/>
      <c r="BG54" s="23">
        <v>5</v>
      </c>
      <c r="BH54" s="13">
        <f t="shared" si="22"/>
        <v>232.96</v>
      </c>
      <c r="BI54" s="15">
        <f>LOG10((BH54/BH56)/0.1667)</f>
        <v>-2.1821700173121532E-3</v>
      </c>
    </row>
    <row r="55" spans="1:61">
      <c r="B55" s="23">
        <v>6</v>
      </c>
      <c r="D55" s="23">
        <v>256</v>
      </c>
      <c r="E55" s="23">
        <v>244</v>
      </c>
      <c r="F55" s="23">
        <v>188</v>
      </c>
      <c r="G55" s="23">
        <v>233</v>
      </c>
      <c r="H55" s="23">
        <v>184</v>
      </c>
      <c r="I55" s="23">
        <v>169</v>
      </c>
      <c r="J55" s="23">
        <v>196</v>
      </c>
      <c r="K55" s="23">
        <v>212</v>
      </c>
      <c r="L55" s="23">
        <v>196</v>
      </c>
      <c r="M55" s="23">
        <v>222</v>
      </c>
      <c r="N55" s="23">
        <v>237</v>
      </c>
      <c r="O55" s="23">
        <v>249</v>
      </c>
      <c r="P55" s="23">
        <v>250</v>
      </c>
      <c r="Q55" s="23">
        <v>205</v>
      </c>
      <c r="R55" s="23">
        <v>155</v>
      </c>
      <c r="S55" s="23">
        <v>181</v>
      </c>
      <c r="T55" s="23">
        <v>161</v>
      </c>
      <c r="U55" s="23">
        <v>193</v>
      </c>
      <c r="V55" s="23">
        <v>398</v>
      </c>
      <c r="W55" s="23">
        <v>408</v>
      </c>
      <c r="X55" s="23">
        <v>405</v>
      </c>
      <c r="Y55" s="23">
        <v>153</v>
      </c>
      <c r="Z55" s="23">
        <v>197</v>
      </c>
      <c r="AA55" s="23">
        <v>206</v>
      </c>
      <c r="AB55" s="23">
        <v>151</v>
      </c>
      <c r="AE55" s="12">
        <v>6</v>
      </c>
      <c r="AF55" s="15">
        <f t="shared" ref="AF55:BD55" si="41">LOG10((D55/D56)/0.1667)</f>
        <v>1.1953768004464274E-2</v>
      </c>
      <c r="AG55" s="15">
        <f t="shared" si="41"/>
        <v>-6.856742011230074E-3</v>
      </c>
      <c r="AH55" s="15">
        <f t="shared" si="41"/>
        <v>-7.3584208703852308E-2</v>
      </c>
      <c r="AI55" s="15">
        <f t="shared" si="41"/>
        <v>-1.6845293100007871E-2</v>
      </c>
      <c r="AJ55" s="15">
        <f t="shared" si="41"/>
        <v>-4.0978577685041838E-2</v>
      </c>
      <c r="AK55" s="15">
        <f t="shared" si="41"/>
        <v>-7.3591902617237789E-2</v>
      </c>
      <c r="AL55" s="15">
        <f t="shared" si="41"/>
        <v>-3.3141150566234005E-2</v>
      </c>
      <c r="AM55" s="15">
        <f t="shared" si="41"/>
        <v>-2.1731146161238179E-2</v>
      </c>
      <c r="AN55" s="15">
        <f t="shared" si="41"/>
        <v>-6.1618823681953767E-2</v>
      </c>
      <c r="AO55" s="15">
        <f t="shared" si="41"/>
        <v>-4.9502211003522867E-3</v>
      </c>
      <c r="AP55" s="15">
        <f t="shared" si="41"/>
        <v>1.2304703143918959E-2</v>
      </c>
      <c r="AQ55" s="15">
        <f t="shared" si="41"/>
        <v>1.1400753945804989E-2</v>
      </c>
      <c r="AR55" s="15">
        <f t="shared" si="41"/>
        <v>1.2843033867013945E-2</v>
      </c>
      <c r="AS55" s="15">
        <f t="shared" si="41"/>
        <v>-1.2958353655692293E-2</v>
      </c>
      <c r="AT55" s="15">
        <f t="shared" si="41"/>
        <v>-2.1053719324405643E-2</v>
      </c>
      <c r="AU55" s="15">
        <f t="shared" si="41"/>
        <v>2.799519704043929E-2</v>
      </c>
      <c r="AV55" s="15">
        <f t="shared" si="41"/>
        <v>-1.8139194349773628E-2</v>
      </c>
      <c r="AW55" s="15">
        <f t="shared" si="41"/>
        <v>-8.3628004714998824E-4</v>
      </c>
      <c r="AX55" s="17">
        <f t="shared" si="41"/>
        <v>-5.2772415617599669E-2</v>
      </c>
      <c r="AY55" s="17">
        <f t="shared" si="41"/>
        <v>-4.231738207401075E-2</v>
      </c>
      <c r="AZ55" s="17">
        <f t="shared" si="41"/>
        <v>-4.5039346136094199E-2</v>
      </c>
      <c r="BA55" s="15">
        <f t="shared" si="41"/>
        <v>4.8941978605876832E-2</v>
      </c>
      <c r="BB55" s="15">
        <f t="shared" si="41"/>
        <v>7.6018954179408932E-2</v>
      </c>
      <c r="BC55" s="15">
        <f t="shared" si="41"/>
        <v>8.2480724742454187E-2</v>
      </c>
      <c r="BD55" s="15">
        <f t="shared" si="41"/>
        <v>-3.2853216253608902E-2</v>
      </c>
      <c r="BE55" s="15"/>
      <c r="BG55" s="23">
        <v>6</v>
      </c>
      <c r="BH55" s="13">
        <f t="shared" si="22"/>
        <v>225.96</v>
      </c>
      <c r="BI55" s="15">
        <f>LOG10((BH55/BH56)/0.1667)</f>
        <v>-1.5431961585965678E-2</v>
      </c>
    </row>
    <row r="56" spans="1:61">
      <c r="C56" s="23" t="s">
        <v>38</v>
      </c>
      <c r="D56" s="23">
        <f>SUM(D50:D55)</f>
        <v>1494</v>
      </c>
      <c r="E56" s="23">
        <f t="shared" ref="E56:AB56" si="42">SUM(E50:E55)</f>
        <v>1487</v>
      </c>
      <c r="F56" s="23">
        <f t="shared" si="42"/>
        <v>1336</v>
      </c>
      <c r="G56" s="23">
        <f t="shared" si="42"/>
        <v>1453</v>
      </c>
      <c r="H56" s="23">
        <f t="shared" si="42"/>
        <v>1213</v>
      </c>
      <c r="I56" s="23">
        <f t="shared" si="42"/>
        <v>1201</v>
      </c>
      <c r="J56" s="23">
        <f t="shared" si="42"/>
        <v>1269</v>
      </c>
      <c r="K56" s="23">
        <f t="shared" si="42"/>
        <v>1337</v>
      </c>
      <c r="L56" s="23">
        <f t="shared" si="42"/>
        <v>1355</v>
      </c>
      <c r="M56" s="23">
        <f t="shared" si="42"/>
        <v>1347</v>
      </c>
      <c r="N56" s="23">
        <f t="shared" si="42"/>
        <v>1382</v>
      </c>
      <c r="O56" s="23">
        <f t="shared" si="42"/>
        <v>1455</v>
      </c>
      <c r="P56" s="23">
        <f t="shared" si="42"/>
        <v>1456</v>
      </c>
      <c r="Q56" s="23">
        <f t="shared" si="42"/>
        <v>1267</v>
      </c>
      <c r="R56" s="23">
        <f t="shared" si="42"/>
        <v>976</v>
      </c>
      <c r="S56" s="23">
        <f t="shared" si="42"/>
        <v>1018</v>
      </c>
      <c r="T56" s="23">
        <f t="shared" si="42"/>
        <v>1007</v>
      </c>
      <c r="U56" s="23">
        <f t="shared" si="42"/>
        <v>1160</v>
      </c>
      <c r="V56" s="23">
        <f t="shared" si="42"/>
        <v>2696</v>
      </c>
      <c r="W56" s="23">
        <f t="shared" si="42"/>
        <v>2698</v>
      </c>
      <c r="X56" s="23">
        <f t="shared" si="42"/>
        <v>2695</v>
      </c>
      <c r="Y56" s="23">
        <f t="shared" si="42"/>
        <v>820</v>
      </c>
      <c r="Z56" s="23">
        <f t="shared" si="42"/>
        <v>992</v>
      </c>
      <c r="AA56" s="23">
        <f t="shared" si="42"/>
        <v>1022</v>
      </c>
      <c r="AB56" s="23">
        <f t="shared" si="42"/>
        <v>977</v>
      </c>
      <c r="BG56" s="23" t="s">
        <v>39</v>
      </c>
      <c r="BH56" s="13">
        <f t="shared" si="22"/>
        <v>1404.52</v>
      </c>
      <c r="BI56" s="15"/>
    </row>
    <row r="57" spans="1:61">
      <c r="BH57" s="13"/>
      <c r="BI57" s="15"/>
    </row>
    <row r="58" spans="1:61">
      <c r="A58" s="45" t="s">
        <v>42</v>
      </c>
      <c r="B58" s="23">
        <v>1</v>
      </c>
      <c r="D58" s="24">
        <v>46</v>
      </c>
      <c r="E58" s="23">
        <v>118</v>
      </c>
      <c r="F58" s="23">
        <v>61</v>
      </c>
      <c r="G58" s="23">
        <v>99</v>
      </c>
      <c r="H58" s="23">
        <v>72</v>
      </c>
      <c r="I58" s="23">
        <v>53</v>
      </c>
      <c r="J58" s="24">
        <v>94</v>
      </c>
      <c r="K58" s="24">
        <v>83</v>
      </c>
      <c r="L58" s="24">
        <v>82</v>
      </c>
      <c r="M58" s="23">
        <v>38</v>
      </c>
      <c r="N58" s="23">
        <v>29</v>
      </c>
      <c r="O58" s="23">
        <v>51</v>
      </c>
      <c r="P58" s="23">
        <v>51</v>
      </c>
      <c r="Q58" s="24">
        <v>48</v>
      </c>
      <c r="R58" s="24">
        <v>141</v>
      </c>
      <c r="S58" s="23">
        <v>149</v>
      </c>
      <c r="T58" s="23">
        <v>171</v>
      </c>
      <c r="U58" s="23">
        <v>160</v>
      </c>
      <c r="V58" s="23">
        <v>11</v>
      </c>
      <c r="W58" s="23">
        <v>13</v>
      </c>
      <c r="X58" s="23">
        <v>11</v>
      </c>
      <c r="Y58" s="23">
        <v>221</v>
      </c>
      <c r="Z58" s="24">
        <v>74</v>
      </c>
      <c r="AA58" s="24">
        <v>91</v>
      </c>
      <c r="AB58" s="24">
        <v>93</v>
      </c>
      <c r="AD58" s="35" t="s">
        <v>42</v>
      </c>
      <c r="AE58" s="12">
        <v>1</v>
      </c>
      <c r="AF58" s="15">
        <f t="shared" ref="AF58:BD58" si="43">LOG10((D58/D64)/0.1667)</f>
        <v>-0.25025926026939965</v>
      </c>
      <c r="AG58" s="15">
        <f t="shared" si="43"/>
        <v>0.13227590447585796</v>
      </c>
      <c r="AH58" s="15">
        <f t="shared" si="43"/>
        <v>-0.17220466451541816</v>
      </c>
      <c r="AI58" s="15">
        <f t="shared" si="43"/>
        <v>6.1892365728353584E-2</v>
      </c>
      <c r="AJ58" s="15">
        <f t="shared" si="43"/>
        <v>1.1114800767594869E-2</v>
      </c>
      <c r="AK58" s="15">
        <f t="shared" si="43"/>
        <v>9.0720563809553623E-2</v>
      </c>
      <c r="AL58" s="17">
        <f t="shared" si="43"/>
        <v>3.0206509617954264E-2</v>
      </c>
      <c r="AM58" s="15">
        <f t="shared" si="43"/>
        <v>-1.7187267197164395E-2</v>
      </c>
      <c r="AN58" s="15">
        <f t="shared" si="43"/>
        <v>3.0065567018450184E-2</v>
      </c>
      <c r="AO58" s="15">
        <f t="shared" si="43"/>
        <v>-2.0549904159332836E-2</v>
      </c>
      <c r="AP58" s="15">
        <f t="shared" si="43"/>
        <v>-0.13974884364065526</v>
      </c>
      <c r="AQ58" s="15">
        <f t="shared" si="43"/>
        <v>0.20460120902220355</v>
      </c>
      <c r="AR58" s="15">
        <f t="shared" si="43"/>
        <v>0.20460120902220355</v>
      </c>
      <c r="AS58" s="15">
        <f t="shared" si="43"/>
        <v>-4.1753624670169569E-2</v>
      </c>
      <c r="AT58" s="15">
        <f t="shared" si="43"/>
        <v>-5.4987720212193766E-2</v>
      </c>
      <c r="AU58" s="15">
        <f t="shared" si="43"/>
        <v>-7.7727036624509291E-2</v>
      </c>
      <c r="AV58" s="17">
        <f t="shared" si="43"/>
        <v>-0.13630659722963795</v>
      </c>
      <c r="AW58" s="15">
        <f t="shared" si="43"/>
        <v>-0.13740139213386429</v>
      </c>
      <c r="AX58" s="15">
        <f t="shared" si="43"/>
        <v>-8.9027933548430027E-2</v>
      </c>
      <c r="AY58" s="15">
        <f t="shared" si="43"/>
        <v>-1.1082234513112068E-2</v>
      </c>
      <c r="AZ58" s="15">
        <f t="shared" si="43"/>
        <v>-8.363290166172381E-2</v>
      </c>
      <c r="BA58" s="15">
        <f t="shared" si="43"/>
        <v>7.8456896249322859E-3</v>
      </c>
      <c r="BB58" s="15">
        <f t="shared" si="43"/>
        <v>6.5232756991262159E-2</v>
      </c>
      <c r="BC58" s="15">
        <f t="shared" si="43"/>
        <v>4.25005935595196E-2</v>
      </c>
      <c r="BD58" s="15">
        <f t="shared" si="43"/>
        <v>6.4402272352098042E-2</v>
      </c>
      <c r="BE58" s="15"/>
      <c r="BF58" s="45" t="s">
        <v>42</v>
      </c>
      <c r="BG58" s="23">
        <v>1</v>
      </c>
      <c r="BH58" s="13">
        <f t="shared" si="22"/>
        <v>82.4</v>
      </c>
      <c r="BI58" s="15">
        <f>LOG10((BH58/BH64)/0.1667)</f>
        <v>-2.4775720851940776E-2</v>
      </c>
    </row>
    <row r="59" spans="1:61">
      <c r="B59" s="23">
        <v>2</v>
      </c>
      <c r="D59" s="24">
        <v>91</v>
      </c>
      <c r="E59" s="23">
        <v>68</v>
      </c>
      <c r="F59" s="23">
        <v>112</v>
      </c>
      <c r="G59" s="23">
        <v>71</v>
      </c>
      <c r="H59" s="23">
        <v>25</v>
      </c>
      <c r="I59" s="23">
        <v>26</v>
      </c>
      <c r="J59" s="24">
        <v>39</v>
      </c>
      <c r="K59" s="24">
        <v>92</v>
      </c>
      <c r="L59" s="24">
        <v>44</v>
      </c>
      <c r="M59" s="23">
        <v>53</v>
      </c>
      <c r="N59" s="23">
        <v>56</v>
      </c>
      <c r="O59" s="23">
        <v>29</v>
      </c>
      <c r="P59" s="23">
        <v>29</v>
      </c>
      <c r="Q59" s="24">
        <v>72</v>
      </c>
      <c r="R59" s="24">
        <v>173</v>
      </c>
      <c r="S59" s="23">
        <v>230</v>
      </c>
      <c r="T59" s="23">
        <v>216</v>
      </c>
      <c r="U59" s="23">
        <v>252</v>
      </c>
      <c r="V59" s="23">
        <v>6</v>
      </c>
      <c r="W59" s="23">
        <v>10</v>
      </c>
      <c r="X59" s="23">
        <v>8</v>
      </c>
      <c r="Y59" s="24">
        <v>192</v>
      </c>
      <c r="Z59" s="24">
        <v>49</v>
      </c>
      <c r="AA59" s="24">
        <v>64</v>
      </c>
      <c r="AB59" s="24">
        <v>42</v>
      </c>
      <c r="AE59" s="12">
        <v>2</v>
      </c>
      <c r="AF59" s="15">
        <f t="shared" ref="AF59:BD59" si="44">LOG10((D59/D64)/0.1667)</f>
        <v>4.6024300370119869E-2</v>
      </c>
      <c r="AG59" s="15">
        <f t="shared" si="44"/>
        <v>-0.10709719012403118</v>
      </c>
      <c r="AH59" s="15">
        <f t="shared" si="44"/>
        <v>9.1683523143996387E-2</v>
      </c>
      <c r="AI59" s="15">
        <f t="shared" si="44"/>
        <v>-8.2484480150120998E-2</v>
      </c>
      <c r="AJ59" s="17">
        <f t="shared" si="44"/>
        <v>-0.448277686991636</v>
      </c>
      <c r="AK59" s="15">
        <f t="shared" si="44"/>
        <v>-0.21858195782041753</v>
      </c>
      <c r="AL59" s="17">
        <f t="shared" si="44"/>
        <v>-0.35185673695524516</v>
      </c>
      <c r="AM59" s="15">
        <f t="shared" si="44"/>
        <v>2.752246777231699E-2</v>
      </c>
      <c r="AN59" s="15">
        <f t="shared" si="44"/>
        <v>-0.24029560887907916</v>
      </c>
      <c r="AO59" s="15">
        <f t="shared" si="44"/>
        <v>0.1239423688246461</v>
      </c>
      <c r="AP59" s="15">
        <f t="shared" si="44"/>
        <v>0.14604118546658909</v>
      </c>
      <c r="AQ59" s="15">
        <f t="shared" si="44"/>
        <v>-4.0570969176776737E-2</v>
      </c>
      <c r="AR59" s="15">
        <f t="shared" si="44"/>
        <v>-4.0570969176776737E-2</v>
      </c>
      <c r="AS59" s="15">
        <f t="shared" si="44"/>
        <v>0.13433763438551166</v>
      </c>
      <c r="AT59" s="15">
        <f t="shared" si="44"/>
        <v>3.3839270261221722E-2</v>
      </c>
      <c r="AU59" s="15">
        <f t="shared" si="44"/>
        <v>0.11081453098080959</v>
      </c>
      <c r="AV59" s="15">
        <f t="shared" si="44"/>
        <v>-3.484895647086083E-2</v>
      </c>
      <c r="AW59" s="15">
        <f t="shared" si="44"/>
        <v>5.9879165991754989E-2</v>
      </c>
      <c r="AX59" s="15">
        <f t="shared" si="44"/>
        <v>-0.35226936832301142</v>
      </c>
      <c r="AY59" s="15">
        <f t="shared" si="44"/>
        <v>-0.12502558681994885</v>
      </c>
      <c r="AZ59" s="15">
        <f t="shared" si="44"/>
        <v>-0.22193559982800529</v>
      </c>
      <c r="BA59" s="15">
        <f t="shared" si="44"/>
        <v>-5.3245355356628839E-2</v>
      </c>
      <c r="BB59" s="15">
        <f t="shared" si="44"/>
        <v>-0.11380288271120037</v>
      </c>
      <c r="BC59" s="15">
        <f t="shared" si="44"/>
        <v>-0.11036082477768686</v>
      </c>
      <c r="BD59" s="15">
        <f t="shared" si="44"/>
        <v>-0.28083138580393652</v>
      </c>
      <c r="BE59" s="15"/>
      <c r="BG59" s="23">
        <v>2</v>
      </c>
      <c r="BH59" s="13">
        <f t="shared" si="22"/>
        <v>81.96</v>
      </c>
      <c r="BI59" s="15">
        <f>LOG10((BH59/BH64)/0.1667)</f>
        <v>-2.7100982819899221E-2</v>
      </c>
    </row>
    <row r="60" spans="1:61">
      <c r="B60" s="23">
        <v>3</v>
      </c>
      <c r="D60" s="24">
        <v>117</v>
      </c>
      <c r="E60" s="23">
        <v>80</v>
      </c>
      <c r="F60" s="23">
        <v>92</v>
      </c>
      <c r="G60" s="23">
        <v>145</v>
      </c>
      <c r="H60" s="23">
        <v>133</v>
      </c>
      <c r="I60" s="23">
        <v>37</v>
      </c>
      <c r="J60" s="24">
        <v>155</v>
      </c>
      <c r="K60" s="24">
        <v>113</v>
      </c>
      <c r="L60" s="24">
        <v>108</v>
      </c>
      <c r="M60" s="23">
        <v>35</v>
      </c>
      <c r="N60" s="23">
        <v>65</v>
      </c>
      <c r="O60" s="23">
        <v>31</v>
      </c>
      <c r="P60" s="23">
        <v>31</v>
      </c>
      <c r="Q60" s="24">
        <v>66</v>
      </c>
      <c r="R60" s="24">
        <v>178</v>
      </c>
      <c r="S60" s="23">
        <v>181</v>
      </c>
      <c r="T60" s="23">
        <v>232</v>
      </c>
      <c r="U60" s="23">
        <v>234</v>
      </c>
      <c r="V60" s="23">
        <v>11</v>
      </c>
      <c r="W60" s="23">
        <v>7</v>
      </c>
      <c r="X60" s="23">
        <v>11</v>
      </c>
      <c r="Y60" s="24">
        <v>176</v>
      </c>
      <c r="Z60" s="24">
        <v>55</v>
      </c>
      <c r="AA60" s="24">
        <v>69</v>
      </c>
      <c r="AB60" s="24">
        <v>91</v>
      </c>
      <c r="AE60" s="12">
        <v>3</v>
      </c>
      <c r="AF60" s="15">
        <f t="shared" ref="AF60:BD60" si="45">LOG10((D60/D64)/0.1667)</f>
        <v>0.15516876979518787</v>
      </c>
      <c r="AG60" s="15">
        <f t="shared" si="45"/>
        <v>-3.6516115838323919E-2</v>
      </c>
      <c r="AH60" s="15">
        <f t="shared" si="45"/>
        <v>6.2533278193701173E-3</v>
      </c>
      <c r="AI60" s="17">
        <f t="shared" si="45"/>
        <v>0.22762517336577856</v>
      </c>
      <c r="AJ60" s="17">
        <f t="shared" si="45"/>
        <v>0.27763394530341218</v>
      </c>
      <c r="AK60" s="15">
        <f t="shared" si="45"/>
        <v>-6.5353581724240425E-2</v>
      </c>
      <c r="AL60" s="17">
        <f t="shared" si="45"/>
        <v>0.24741035418854718</v>
      </c>
      <c r="AM60" s="15">
        <f t="shared" si="45"/>
        <v>0.11681308391018141</v>
      </c>
      <c r="AN60" s="15">
        <f t="shared" si="45"/>
        <v>0.14967547012168317</v>
      </c>
      <c r="AO60" s="15">
        <f t="shared" si="45"/>
        <v>-5.6265456425867381E-2</v>
      </c>
      <c r="AP60" s="17">
        <f t="shared" si="45"/>
        <v>0.21076651510324421</v>
      </c>
      <c r="AQ60" s="15">
        <f t="shared" si="45"/>
        <v>-1.1607273241460114E-2</v>
      </c>
      <c r="AR60" s="15">
        <f t="shared" si="45"/>
        <v>-1.1607273241460114E-2</v>
      </c>
      <c r="AS60" s="15">
        <f t="shared" si="45"/>
        <v>9.6549073496111915E-2</v>
      </c>
      <c r="AT60" s="15">
        <f t="shared" si="45"/>
        <v>4.6213169441320305E-2</v>
      </c>
      <c r="AU60" s="15">
        <f t="shared" si="45"/>
        <v>6.7652698324012347E-3</v>
      </c>
      <c r="AV60" s="15">
        <f t="shared" si="45"/>
        <v>-3.8147227308921185E-3</v>
      </c>
      <c r="AW60" s="15">
        <f t="shared" si="45"/>
        <v>2.7694482620353685E-2</v>
      </c>
      <c r="AX60" s="15">
        <f t="shared" si="45"/>
        <v>-8.9027933548430027E-2</v>
      </c>
      <c r="AY60" s="15">
        <f t="shared" si="45"/>
        <v>-0.27992754680569204</v>
      </c>
      <c r="AZ60" s="15">
        <f t="shared" si="45"/>
        <v>-8.363290166172381E-2</v>
      </c>
      <c r="BA60" s="15">
        <f t="shared" si="45"/>
        <v>-9.1033916246028621E-2</v>
      </c>
      <c r="BB60" s="15">
        <f t="shared" si="45"/>
        <v>-6.3636273245470124E-2</v>
      </c>
      <c r="BC60" s="15">
        <f t="shared" si="45"/>
        <v>-7.7691708024318656E-2</v>
      </c>
      <c r="BD60" s="15">
        <f t="shared" si="45"/>
        <v>5.4960716119256528E-2</v>
      </c>
      <c r="BE60" s="15"/>
      <c r="BG60" s="23">
        <v>3</v>
      </c>
      <c r="BH60" s="13">
        <f t="shared" si="22"/>
        <v>98.12</v>
      </c>
      <c r="BI60" s="15">
        <f>LOG10((BH60/BH64)/0.1667)</f>
        <v>5.1054606985291455E-2</v>
      </c>
    </row>
    <row r="61" spans="1:61">
      <c r="B61" s="23">
        <v>4</v>
      </c>
      <c r="D61" s="23">
        <v>77</v>
      </c>
      <c r="E61" s="23">
        <v>90</v>
      </c>
      <c r="F61" s="23">
        <v>80</v>
      </c>
      <c r="G61" s="23">
        <v>69</v>
      </c>
      <c r="H61" s="23">
        <v>95</v>
      </c>
      <c r="I61" s="23">
        <v>70</v>
      </c>
      <c r="J61" s="24">
        <v>155</v>
      </c>
      <c r="K61" s="23">
        <v>95</v>
      </c>
      <c r="L61" s="23">
        <v>73</v>
      </c>
      <c r="M61" s="23">
        <v>29</v>
      </c>
      <c r="N61" s="23">
        <v>22</v>
      </c>
      <c r="O61" s="23">
        <v>38</v>
      </c>
      <c r="P61" s="23">
        <v>38</v>
      </c>
      <c r="Q61" s="23">
        <v>38</v>
      </c>
      <c r="R61" s="24">
        <v>184</v>
      </c>
      <c r="S61" s="23">
        <v>174</v>
      </c>
      <c r="T61" s="23">
        <v>273</v>
      </c>
      <c r="U61" s="23">
        <v>256</v>
      </c>
      <c r="V61" s="23">
        <v>19</v>
      </c>
      <c r="W61" s="23">
        <v>20</v>
      </c>
      <c r="X61" s="23">
        <v>17</v>
      </c>
      <c r="Y61" s="24">
        <v>287</v>
      </c>
      <c r="Z61" s="23">
        <v>59</v>
      </c>
      <c r="AA61" s="24">
        <v>135</v>
      </c>
      <c r="AB61" s="23">
        <v>98</v>
      </c>
      <c r="AE61" s="12">
        <v>4</v>
      </c>
      <c r="AF61" s="15">
        <f t="shared" ref="AF61:BD61" si="46">LOG10((D61/D64)/0.1667)</f>
        <v>-2.6526366778491926E-2</v>
      </c>
      <c r="AG61" s="15">
        <f t="shared" si="46"/>
        <v>1.4636406609057434E-2</v>
      </c>
      <c r="AH61" s="15">
        <f t="shared" si="46"/>
        <v>-5.4444512534241603E-2</v>
      </c>
      <c r="AI61" s="15">
        <f t="shared" si="46"/>
        <v>-9.4893738131940991E-2</v>
      </c>
      <c r="AJ61" s="17">
        <f t="shared" si="46"/>
        <v>0.13150590962517417</v>
      </c>
      <c r="AK61" s="15">
        <f t="shared" si="46"/>
        <v>0.21154273422302136</v>
      </c>
      <c r="AL61" s="17">
        <f t="shared" si="46"/>
        <v>0.24741035418854718</v>
      </c>
      <c r="AM61" s="15">
        <f t="shared" si="46"/>
        <v>4.1458245715609417E-2</v>
      </c>
      <c r="AN61" s="15">
        <f t="shared" si="46"/>
        <v>-2.042542524481062E-2</v>
      </c>
      <c r="AO61" s="15">
        <f t="shared" si="46"/>
        <v>-0.13793550287718692</v>
      </c>
      <c r="AP61" s="15">
        <f t="shared" si="46"/>
        <v>-0.25972416071740512</v>
      </c>
      <c r="AQ61" s="15">
        <f t="shared" si="46"/>
        <v>7.6814629541077289E-2</v>
      </c>
      <c r="AR61" s="15">
        <f t="shared" si="46"/>
        <v>7.6814629541077289E-2</v>
      </c>
      <c r="AS61" s="15">
        <f t="shared" si="46"/>
        <v>-0.14321126542894663</v>
      </c>
      <c r="AT61" s="15">
        <f t="shared" si="46"/>
        <v>6.0610990141962792E-2</v>
      </c>
      <c r="AU61" s="15">
        <f t="shared" si="46"/>
        <v>-1.0364056754183584E-2</v>
      </c>
      <c r="AV61" s="17">
        <f t="shared" si="46"/>
        <v>6.6859939418964245E-2</v>
      </c>
      <c r="AW61" s="15">
        <f t="shared" si="46"/>
        <v>6.6718590522060528E-2</v>
      </c>
      <c r="AX61" s="15">
        <f t="shared" si="46"/>
        <v>0.14833298224617389</v>
      </c>
      <c r="AY61" s="15">
        <f t="shared" si="46"/>
        <v>0.17600440884403235</v>
      </c>
      <c r="AZ61" s="15">
        <f t="shared" si="46"/>
        <v>0.10542333455832506</v>
      </c>
      <c r="BA61" s="15">
        <f t="shared" si="46"/>
        <v>0.12133531267381388</v>
      </c>
      <c r="BB61" s="15">
        <f t="shared" si="46"/>
        <v>-3.3146951097569849E-2</v>
      </c>
      <c r="BC61" s="15">
        <f t="shared" si="46"/>
        <v>0.21379296973343209</v>
      </c>
      <c r="BD61" s="15">
        <f t="shared" si="46"/>
        <v>8.7145399490657804E-2</v>
      </c>
      <c r="BE61" s="15"/>
      <c r="BG61" s="23">
        <v>4</v>
      </c>
      <c r="BH61" s="13">
        <f t="shared" si="22"/>
        <v>99.64</v>
      </c>
      <c r="BI61" s="15">
        <f>LOG10((BH61/BH64)/0.1667)</f>
        <v>5.7730786315412293E-2</v>
      </c>
    </row>
    <row r="62" spans="1:61">
      <c r="B62" s="23">
        <v>5</v>
      </c>
      <c r="D62" s="23">
        <v>68</v>
      </c>
      <c r="E62" s="23">
        <v>88</v>
      </c>
      <c r="F62" s="23">
        <v>83</v>
      </c>
      <c r="G62" s="23">
        <v>72</v>
      </c>
      <c r="H62" s="23">
        <v>67</v>
      </c>
      <c r="I62" s="23">
        <v>45</v>
      </c>
      <c r="J62" s="24">
        <v>41</v>
      </c>
      <c r="K62" s="23">
        <v>87</v>
      </c>
      <c r="L62" s="23">
        <v>97</v>
      </c>
      <c r="M62" s="23">
        <v>24</v>
      </c>
      <c r="N62" s="23">
        <v>24</v>
      </c>
      <c r="O62" s="23">
        <v>17</v>
      </c>
      <c r="P62" s="23">
        <v>17</v>
      </c>
      <c r="Q62" s="23">
        <v>52</v>
      </c>
      <c r="R62" s="24">
        <v>133</v>
      </c>
      <c r="S62" s="23">
        <v>168</v>
      </c>
      <c r="T62" s="23">
        <v>266</v>
      </c>
      <c r="U62" s="23">
        <v>196</v>
      </c>
      <c r="V62" s="23">
        <v>13</v>
      </c>
      <c r="W62" s="23">
        <v>11</v>
      </c>
      <c r="X62" s="23">
        <v>13</v>
      </c>
      <c r="Y62" s="24">
        <v>209</v>
      </c>
      <c r="Z62" s="23">
        <v>91</v>
      </c>
      <c r="AA62" s="24">
        <v>64</v>
      </c>
      <c r="AB62" s="23">
        <v>65</v>
      </c>
      <c r="AE62" s="12">
        <v>5</v>
      </c>
      <c r="AF62" s="15">
        <f t="shared" ref="AF62:BD62" si="47">LOG10((D62/D64)/0.1667)</f>
        <v>-8.050817924473741E-2</v>
      </c>
      <c r="AG62" s="15">
        <f t="shared" si="47"/>
        <v>4.8765693199011645E-3</v>
      </c>
      <c r="AH62" s="15">
        <f t="shared" si="47"/>
        <v>-3.8456407150111234E-2</v>
      </c>
      <c r="AI62" s="15">
        <f t="shared" si="47"/>
        <v>-7.6410332437927803E-2</v>
      </c>
      <c r="AJ62" s="15">
        <f t="shared" si="47"/>
        <v>-2.0142892962847166E-2</v>
      </c>
      <c r="AK62" s="15">
        <f t="shared" si="47"/>
        <v>1.9657207984108235E-2</v>
      </c>
      <c r="AL62" s="17">
        <f t="shared" si="47"/>
        <v>-0.33013748726200881</v>
      </c>
      <c r="AM62" s="15">
        <f t="shared" si="47"/>
        <v>3.2538930453802077E-3</v>
      </c>
      <c r="AN62" s="15">
        <f t="shared" si="47"/>
        <v>0.10302344890097832</v>
      </c>
      <c r="AO62" s="15">
        <f t="shared" si="47"/>
        <v>-0.22012225906453695</v>
      </c>
      <c r="AP62" s="17">
        <f t="shared" si="47"/>
        <v>-0.22193559982800529</v>
      </c>
      <c r="AQ62" s="15">
        <f t="shared" si="47"/>
        <v>-0.27252004569745891</v>
      </c>
      <c r="AR62" s="15">
        <f t="shared" si="47"/>
        <v>-0.27252004569745891</v>
      </c>
      <c r="AS62" s="15">
        <f t="shared" si="47"/>
        <v>-6.991518410957606E-3</v>
      </c>
      <c r="AT62" s="15">
        <f t="shared" si="47"/>
        <v>-8.0355191900487899E-2</v>
      </c>
      <c r="AU62" s="15">
        <f t="shared" si="47"/>
        <v>-2.5604023310920446E-2</v>
      </c>
      <c r="AV62" s="17">
        <f t="shared" si="47"/>
        <v>5.5578929009275219E-2</v>
      </c>
      <c r="AW62" s="15">
        <f t="shared" si="47"/>
        <v>-4.9265303433313062E-2</v>
      </c>
      <c r="AX62" s="15">
        <f t="shared" si="47"/>
        <v>-1.6477266399818315E-2</v>
      </c>
      <c r="AY62" s="15">
        <f t="shared" si="47"/>
        <v>-8.363290166172381E-2</v>
      </c>
      <c r="AZ62" s="15">
        <f t="shared" si="47"/>
        <v>-1.1082234513112068E-2</v>
      </c>
      <c r="BA62" s="15">
        <f t="shared" si="47"/>
        <v>-1.6400297949124402E-2</v>
      </c>
      <c r="BB62" s="15">
        <f t="shared" si="47"/>
        <v>0.15504242958137959</v>
      </c>
      <c r="BC62" s="15">
        <f t="shared" si="47"/>
        <v>-0.11036082477768686</v>
      </c>
      <c r="BD62" s="15">
        <f t="shared" si="47"/>
        <v>-9.1167319558981469E-2</v>
      </c>
      <c r="BE62" s="15"/>
      <c r="BG62" s="23">
        <v>5</v>
      </c>
      <c r="BH62" s="13">
        <f t="shared" si="22"/>
        <v>80.44</v>
      </c>
      <c r="BI62" s="15">
        <f>LOG10((BH62/BH64)/0.1667)</f>
        <v>-3.5230870624352283E-2</v>
      </c>
    </row>
    <row r="63" spans="1:61">
      <c r="B63" s="23">
        <v>6</v>
      </c>
      <c r="D63" s="23">
        <v>92</v>
      </c>
      <c r="E63" s="23">
        <v>78</v>
      </c>
      <c r="F63" s="23">
        <v>116</v>
      </c>
      <c r="G63" s="23">
        <v>59</v>
      </c>
      <c r="H63" s="23">
        <v>29</v>
      </c>
      <c r="I63" s="23">
        <v>27</v>
      </c>
      <c r="J63" s="24">
        <v>42</v>
      </c>
      <c r="K63" s="23">
        <v>48</v>
      </c>
      <c r="L63" s="23">
        <v>55</v>
      </c>
      <c r="M63" s="23">
        <v>60</v>
      </c>
      <c r="N63" s="23">
        <v>44</v>
      </c>
      <c r="O63" s="23">
        <v>25</v>
      </c>
      <c r="P63" s="23">
        <v>25</v>
      </c>
      <c r="Q63" s="23">
        <v>41</v>
      </c>
      <c r="R63" s="24">
        <v>151</v>
      </c>
      <c r="S63" s="23">
        <v>167</v>
      </c>
      <c r="T63" s="23">
        <v>246</v>
      </c>
      <c r="U63" s="23">
        <v>219</v>
      </c>
      <c r="V63" s="23">
        <v>21</v>
      </c>
      <c r="W63" s="23">
        <v>19</v>
      </c>
      <c r="X63" s="23">
        <v>20</v>
      </c>
      <c r="Y63" s="24">
        <v>217</v>
      </c>
      <c r="Z63" s="23">
        <v>54</v>
      </c>
      <c r="AA63" s="24">
        <v>72</v>
      </c>
      <c r="AB63" s="23">
        <v>92</v>
      </c>
      <c r="AE63" s="12">
        <v>6</v>
      </c>
      <c r="AF63" s="15">
        <f t="shared" ref="AF63:BD63" si="48">LOG10((D63/D64)/0.1667)</f>
        <v>5.0770735394581538E-2</v>
      </c>
      <c r="AG63" s="15">
        <f t="shared" si="48"/>
        <v>-4.751150013978702E-2</v>
      </c>
      <c r="AH63" s="15">
        <f t="shared" si="48"/>
        <v>0.1069234897007333</v>
      </c>
      <c r="AI63" s="17">
        <f t="shared" si="48"/>
        <v>-0.16289081722705209</v>
      </c>
      <c r="AJ63" s="15">
        <f t="shared" si="48"/>
        <v>-0.38381969776471758</v>
      </c>
      <c r="AK63" s="15">
        <f t="shared" si="48"/>
        <v>-0.20219154163224812</v>
      </c>
      <c r="AL63" s="17">
        <f t="shared" si="48"/>
        <v>-0.31967205358384387</v>
      </c>
      <c r="AM63" s="15">
        <f t="shared" si="48"/>
        <v>-0.25502412219765114</v>
      </c>
      <c r="AN63" s="15">
        <f t="shared" si="48"/>
        <v>-0.14338559587102265</v>
      </c>
      <c r="AO63" s="15">
        <f t="shared" si="48"/>
        <v>0.17781774960750066</v>
      </c>
      <c r="AP63" s="15">
        <f t="shared" si="48"/>
        <v>4.1305834946576088E-2</v>
      </c>
      <c r="AQ63" s="15">
        <f t="shared" si="48"/>
        <v>-0.10502895840369524</v>
      </c>
      <c r="AR63" s="15">
        <f t="shared" si="48"/>
        <v>-0.10502895840369524</v>
      </c>
      <c r="AS63" s="15">
        <f t="shared" si="48"/>
        <v>-0.11021100532602128</v>
      </c>
      <c r="AT63" s="15">
        <f t="shared" si="48"/>
        <v>-2.5229885574404299E-2</v>
      </c>
      <c r="AU63" s="15">
        <f t="shared" si="48"/>
        <v>-2.8196833889200003E-2</v>
      </c>
      <c r="AV63" s="15">
        <f t="shared" si="48"/>
        <v>2.1632399481587319E-2</v>
      </c>
      <c r="AW63" s="15">
        <f t="shared" si="48"/>
        <v>-1.0772599496707703E-3</v>
      </c>
      <c r="AX63" s="15">
        <f t="shared" si="48"/>
        <v>0.19179867602726416</v>
      </c>
      <c r="AY63" s="15">
        <f t="shared" si="48"/>
        <v>0.15372801413288004</v>
      </c>
      <c r="AZ63" s="15">
        <f t="shared" si="48"/>
        <v>0.17600440884403235</v>
      </c>
      <c r="BA63" s="15">
        <f t="shared" si="48"/>
        <v>-8.6850211648947863E-5</v>
      </c>
      <c r="BB63" s="15">
        <f t="shared" si="48"/>
        <v>-7.1605202916745492E-2</v>
      </c>
      <c r="BC63" s="15">
        <f t="shared" si="48"/>
        <v>-5.9208302330305565E-2</v>
      </c>
      <c r="BD63" s="15">
        <f t="shared" si="48"/>
        <v>5.9707151143718239E-2</v>
      </c>
      <c r="BE63" s="15"/>
      <c r="BG63" s="23">
        <v>6</v>
      </c>
      <c r="BH63" s="13">
        <f t="shared" si="22"/>
        <v>80.760000000000005</v>
      </c>
      <c r="BI63" s="15">
        <f>LOG10((BH63/BH64)/0.1667)</f>
        <v>-3.3506622277454906E-2</v>
      </c>
    </row>
    <row r="64" spans="1:61">
      <c r="C64" s="23" t="s">
        <v>38</v>
      </c>
      <c r="D64" s="23">
        <f>SUM(D58:D63)</f>
        <v>491</v>
      </c>
      <c r="E64" s="23">
        <f t="shared" ref="E64:AB64" si="49">SUM(E58:E63)</f>
        <v>522</v>
      </c>
      <c r="F64" s="23">
        <f t="shared" si="49"/>
        <v>544</v>
      </c>
      <c r="G64" s="23">
        <f t="shared" si="49"/>
        <v>515</v>
      </c>
      <c r="H64" s="23">
        <f t="shared" si="49"/>
        <v>421</v>
      </c>
      <c r="I64" s="23">
        <f t="shared" si="49"/>
        <v>258</v>
      </c>
      <c r="J64" s="23">
        <f t="shared" si="49"/>
        <v>526</v>
      </c>
      <c r="K64" s="23">
        <f t="shared" si="49"/>
        <v>518</v>
      </c>
      <c r="L64" s="23">
        <f t="shared" si="49"/>
        <v>459</v>
      </c>
      <c r="M64" s="23">
        <f t="shared" si="49"/>
        <v>239</v>
      </c>
      <c r="N64" s="23">
        <f t="shared" si="49"/>
        <v>240</v>
      </c>
      <c r="O64" s="23">
        <f t="shared" si="49"/>
        <v>191</v>
      </c>
      <c r="P64" s="23">
        <f t="shared" si="49"/>
        <v>191</v>
      </c>
      <c r="Q64" s="23">
        <f t="shared" si="49"/>
        <v>317</v>
      </c>
      <c r="R64" s="23">
        <f t="shared" si="49"/>
        <v>960</v>
      </c>
      <c r="S64" s="23">
        <f t="shared" si="49"/>
        <v>1069</v>
      </c>
      <c r="T64" s="23">
        <f t="shared" si="49"/>
        <v>1404</v>
      </c>
      <c r="U64" s="23">
        <f t="shared" si="49"/>
        <v>1317</v>
      </c>
      <c r="V64" s="23">
        <f t="shared" si="49"/>
        <v>81</v>
      </c>
      <c r="W64" s="23">
        <f t="shared" si="49"/>
        <v>80</v>
      </c>
      <c r="X64" s="23">
        <f t="shared" si="49"/>
        <v>80</v>
      </c>
      <c r="Y64" s="23">
        <f t="shared" si="49"/>
        <v>1302</v>
      </c>
      <c r="Z64" s="23">
        <f t="shared" si="49"/>
        <v>382</v>
      </c>
      <c r="AA64" s="23">
        <f t="shared" si="49"/>
        <v>495</v>
      </c>
      <c r="AB64" s="23">
        <f t="shared" si="49"/>
        <v>481</v>
      </c>
      <c r="BG64" s="23" t="s">
        <v>39</v>
      </c>
      <c r="BH64" s="13">
        <f t="shared" si="22"/>
        <v>523.32000000000005</v>
      </c>
      <c r="BI64" s="15"/>
    </row>
    <row r="65" spans="1:61">
      <c r="BH65" s="13"/>
      <c r="BI65" s="15"/>
    </row>
    <row r="66" spans="1:61">
      <c r="BH66" s="13"/>
      <c r="BI66" s="15"/>
    </row>
    <row r="67" spans="1:61">
      <c r="A67" s="65" t="s">
        <v>44</v>
      </c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7"/>
      <c r="AC67" s="52"/>
      <c r="AD67" s="65" t="s">
        <v>44</v>
      </c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66"/>
      <c r="AP67" s="66"/>
      <c r="AQ67" s="66"/>
      <c r="AR67" s="66"/>
      <c r="AS67" s="66"/>
      <c r="AT67" s="66"/>
      <c r="AU67" s="66"/>
      <c r="AV67" s="66"/>
      <c r="AW67" s="66"/>
      <c r="AX67" s="66"/>
      <c r="AY67" s="66"/>
      <c r="AZ67" s="66"/>
      <c r="BA67" s="66"/>
      <c r="BB67" s="66"/>
      <c r="BC67" s="66"/>
      <c r="BD67" s="67"/>
      <c r="BE67" s="52"/>
      <c r="BF67" s="65" t="s">
        <v>44</v>
      </c>
      <c r="BG67" s="66"/>
      <c r="BH67" s="66"/>
      <c r="BI67" s="67"/>
    </row>
    <row r="68" spans="1:61">
      <c r="A68" s="42" t="s">
        <v>8</v>
      </c>
      <c r="B68" s="23" t="s">
        <v>9</v>
      </c>
      <c r="D68" s="43" t="s">
        <v>10</v>
      </c>
      <c r="E68" s="43" t="s">
        <v>11</v>
      </c>
      <c r="F68" s="43" t="s">
        <v>12</v>
      </c>
      <c r="G68" s="43" t="s">
        <v>13</v>
      </c>
      <c r="H68" s="43" t="s">
        <v>14</v>
      </c>
      <c r="I68" s="43" t="s">
        <v>15</v>
      </c>
      <c r="J68" s="43" t="s">
        <v>16</v>
      </c>
      <c r="K68" s="43" t="s">
        <v>17</v>
      </c>
      <c r="L68" s="43" t="s">
        <v>18</v>
      </c>
      <c r="M68" s="43" t="s">
        <v>19</v>
      </c>
      <c r="N68" s="43" t="s">
        <v>20</v>
      </c>
      <c r="O68" s="43" t="s">
        <v>21</v>
      </c>
      <c r="P68" s="43" t="s">
        <v>22</v>
      </c>
      <c r="Q68" s="43" t="s">
        <v>23</v>
      </c>
      <c r="R68" s="43" t="s">
        <v>24</v>
      </c>
      <c r="S68" s="43" t="s">
        <v>25</v>
      </c>
      <c r="T68" s="43" t="s">
        <v>26</v>
      </c>
      <c r="U68" s="43" t="s">
        <v>27</v>
      </c>
      <c r="V68" s="43" t="s">
        <v>28</v>
      </c>
      <c r="W68" s="43" t="s">
        <v>29</v>
      </c>
      <c r="X68" s="43" t="s">
        <v>30</v>
      </c>
      <c r="Y68" s="43" t="s">
        <v>31</v>
      </c>
      <c r="Z68" s="43" t="s">
        <v>32</v>
      </c>
      <c r="AA68" s="43" t="s">
        <v>33</v>
      </c>
      <c r="AB68" s="44" t="s">
        <v>34</v>
      </c>
      <c r="AD68" s="40" t="s">
        <v>8</v>
      </c>
      <c r="AE68" s="12" t="s">
        <v>9</v>
      </c>
      <c r="AF68" s="7" t="s">
        <v>10</v>
      </c>
      <c r="AG68" s="7" t="s">
        <v>11</v>
      </c>
      <c r="AH68" s="7" t="s">
        <v>12</v>
      </c>
      <c r="AI68" s="7" t="s">
        <v>13</v>
      </c>
      <c r="AJ68" s="7" t="s">
        <v>14</v>
      </c>
      <c r="AK68" s="7" t="s">
        <v>15</v>
      </c>
      <c r="AL68" s="7" t="s">
        <v>16</v>
      </c>
      <c r="AM68" s="7" t="s">
        <v>17</v>
      </c>
      <c r="AN68" s="7" t="s">
        <v>18</v>
      </c>
      <c r="AO68" s="7" t="s">
        <v>19</v>
      </c>
      <c r="AP68" s="7" t="s">
        <v>20</v>
      </c>
      <c r="AQ68" s="7" t="s">
        <v>21</v>
      </c>
      <c r="AR68" s="7" t="s">
        <v>22</v>
      </c>
      <c r="AS68" s="7" t="s">
        <v>23</v>
      </c>
      <c r="AT68" s="7" t="s">
        <v>24</v>
      </c>
      <c r="AU68" s="7" t="s">
        <v>25</v>
      </c>
      <c r="AV68" s="7" t="s">
        <v>26</v>
      </c>
      <c r="AW68" s="7" t="s">
        <v>27</v>
      </c>
      <c r="AX68" s="7" t="s">
        <v>28</v>
      </c>
      <c r="AY68" s="7" t="s">
        <v>29</v>
      </c>
      <c r="AZ68" s="7" t="s">
        <v>30</v>
      </c>
      <c r="BA68" s="7" t="s">
        <v>31</v>
      </c>
      <c r="BB68" s="7" t="s">
        <v>32</v>
      </c>
      <c r="BC68" s="7" t="s">
        <v>33</v>
      </c>
      <c r="BD68" s="14" t="s">
        <v>34</v>
      </c>
      <c r="BE68" s="14"/>
      <c r="BF68" s="42" t="s">
        <v>8</v>
      </c>
      <c r="BG68" s="23" t="s">
        <v>9</v>
      </c>
      <c r="BH68" s="13"/>
      <c r="BI68" s="15"/>
    </row>
    <row r="69" spans="1:61">
      <c r="A69" s="45" t="s">
        <v>37</v>
      </c>
      <c r="B69" s="23">
        <v>1</v>
      </c>
      <c r="D69" s="23">
        <v>172</v>
      </c>
      <c r="E69" s="23">
        <v>149</v>
      </c>
      <c r="F69" s="23">
        <v>168</v>
      </c>
      <c r="G69" s="23">
        <v>160</v>
      </c>
      <c r="H69" s="23">
        <v>188</v>
      </c>
      <c r="I69" s="23">
        <v>175</v>
      </c>
      <c r="J69" s="23">
        <v>183</v>
      </c>
      <c r="K69" s="23">
        <v>170</v>
      </c>
      <c r="L69" s="23">
        <v>170</v>
      </c>
      <c r="M69" s="23">
        <v>180</v>
      </c>
      <c r="N69" s="23">
        <v>185</v>
      </c>
      <c r="O69" s="23">
        <v>166</v>
      </c>
      <c r="P69" s="23">
        <v>165</v>
      </c>
      <c r="Q69" s="23">
        <v>163</v>
      </c>
      <c r="R69" s="23">
        <v>192</v>
      </c>
      <c r="S69" s="23">
        <v>188</v>
      </c>
      <c r="T69" s="23">
        <v>184</v>
      </c>
      <c r="U69" s="23">
        <v>213</v>
      </c>
      <c r="V69" s="23">
        <v>225</v>
      </c>
      <c r="W69" s="23">
        <v>225</v>
      </c>
      <c r="X69" s="23">
        <v>225</v>
      </c>
      <c r="Y69" s="23">
        <v>160</v>
      </c>
      <c r="Z69" s="23">
        <v>143</v>
      </c>
      <c r="AA69" s="23">
        <v>133</v>
      </c>
      <c r="AB69" s="23">
        <v>147</v>
      </c>
      <c r="AD69" s="35" t="s">
        <v>37</v>
      </c>
      <c r="AE69" s="12">
        <v>1</v>
      </c>
      <c r="AF69" s="15">
        <f t="shared" ref="AF69:BD69" si="50">LOG10((D69/D77)/0.125)</f>
        <v>2.7019909019098506E-2</v>
      </c>
      <c r="AG69" s="15">
        <f t="shared" si="50"/>
        <v>-3.565802092846395E-2</v>
      </c>
      <c r="AH69" s="15">
        <f t="shared" si="50"/>
        <v>1.4455916410969676E-2</v>
      </c>
      <c r="AI69" s="15">
        <f t="shared" si="50"/>
        <v>-5.3950318867061874E-3</v>
      </c>
      <c r="AJ69" s="15">
        <f t="shared" si="50"/>
        <v>6.4642834721048925E-2</v>
      </c>
      <c r="AK69" s="15">
        <f t="shared" si="50"/>
        <v>3.3188059594157979E-2</v>
      </c>
      <c r="AL69" s="15">
        <f t="shared" si="50"/>
        <v>5.0596661009788345E-2</v>
      </c>
      <c r="AM69" s="15">
        <f t="shared" si="50"/>
        <v>2.1940383489823488E-2</v>
      </c>
      <c r="AN69" s="15">
        <f t="shared" si="50"/>
        <v>2.16046320375359E-2</v>
      </c>
      <c r="AO69" s="15">
        <f t="shared" si="50"/>
        <v>4.5757490560675143E-2</v>
      </c>
      <c r="AP69" s="15">
        <f t="shared" si="50"/>
        <v>5.8999201735892071E-2</v>
      </c>
      <c r="AQ69" s="15">
        <f t="shared" si="50"/>
        <v>9.5889239589707805E-3</v>
      </c>
      <c r="AR69" s="15">
        <f t="shared" si="50"/>
        <v>8.3041627885792196E-3</v>
      </c>
      <c r="AS69" s="15">
        <f t="shared" si="50"/>
        <v>3.6790665155073529E-3</v>
      </c>
      <c r="AT69" s="15">
        <f t="shared" si="50"/>
        <v>7.715024710728996E-2</v>
      </c>
      <c r="AU69" s="15">
        <f t="shared" si="50"/>
        <v>7.1397161870479897E-2</v>
      </c>
      <c r="AV69" s="15">
        <f t="shared" si="50"/>
        <v>6.2057135616336544E-2</v>
      </c>
      <c r="AW69" s="15">
        <f t="shared" si="50"/>
        <v>0.11886458889610681</v>
      </c>
      <c r="AX69" s="17">
        <f t="shared" si="50"/>
        <v>0.14233252901922597</v>
      </c>
      <c r="AY69" s="17">
        <f t="shared" si="50"/>
        <v>0.14266750356873154</v>
      </c>
      <c r="AZ69" s="17">
        <f t="shared" si="50"/>
        <v>0.14233252901922597</v>
      </c>
      <c r="BA69" s="15">
        <f t="shared" si="50"/>
        <v>-6.7333826589683786E-3</v>
      </c>
      <c r="BB69" s="15">
        <f t="shared" si="50"/>
        <v>-4.5377696498951445E-2</v>
      </c>
      <c r="BC69" s="15">
        <f t="shared" si="50"/>
        <v>-7.8568556810944615E-2</v>
      </c>
      <c r="BD69" s="15">
        <f t="shared" si="50"/>
        <v>-3.3738228813888473E-2</v>
      </c>
      <c r="BE69" s="15"/>
      <c r="BF69" s="45" t="s">
        <v>37</v>
      </c>
      <c r="BG69" s="23">
        <v>1</v>
      </c>
      <c r="BH69" s="13">
        <f t="shared" si="22"/>
        <v>177.16</v>
      </c>
      <c r="BI69" s="15">
        <f>LOG10((BH69/BH77)/0.125)</f>
        <v>4.0448687454827735E-2</v>
      </c>
    </row>
    <row r="70" spans="1:61">
      <c r="B70" s="23">
        <v>2</v>
      </c>
      <c r="D70" s="23">
        <v>188</v>
      </c>
      <c r="E70" s="23">
        <v>158</v>
      </c>
      <c r="F70" s="23">
        <v>215</v>
      </c>
      <c r="G70" s="23">
        <v>141</v>
      </c>
      <c r="H70" s="23">
        <v>146</v>
      </c>
      <c r="I70" s="23">
        <v>155</v>
      </c>
      <c r="J70" s="23">
        <v>161</v>
      </c>
      <c r="K70" s="23">
        <v>161</v>
      </c>
      <c r="L70" s="23">
        <v>146</v>
      </c>
      <c r="M70" s="23">
        <v>152</v>
      </c>
      <c r="N70" s="23">
        <v>135</v>
      </c>
      <c r="O70" s="23">
        <v>172</v>
      </c>
      <c r="P70" s="23">
        <v>173</v>
      </c>
      <c r="Q70" s="23">
        <v>141</v>
      </c>
      <c r="R70" s="23">
        <v>122</v>
      </c>
      <c r="S70" s="23">
        <v>161</v>
      </c>
      <c r="T70" s="23">
        <v>177</v>
      </c>
      <c r="U70" s="23">
        <v>215</v>
      </c>
      <c r="V70" s="23">
        <v>203</v>
      </c>
      <c r="W70" s="23">
        <v>195</v>
      </c>
      <c r="X70" s="23">
        <v>196</v>
      </c>
      <c r="Y70" s="23">
        <v>190</v>
      </c>
      <c r="Z70" s="23">
        <v>152</v>
      </c>
      <c r="AA70" s="23">
        <v>159</v>
      </c>
      <c r="AB70" s="23">
        <v>150</v>
      </c>
      <c r="AE70" s="12">
        <v>2</v>
      </c>
      <c r="AF70" s="15">
        <f t="shared" ref="AF70:BD70" si="51">LOG10((D70/D77)/0.125)</f>
        <v>6.5649311375229419E-2</v>
      </c>
      <c r="AG70" s="15">
        <f t="shared" si="51"/>
        <v>-1.0187202386315349E-2</v>
      </c>
      <c r="AH70" s="15">
        <f t="shared" si="51"/>
        <v>0.12158509460071214</v>
      </c>
      <c r="AI70" s="15">
        <f t="shared" si="51"/>
        <v>-6.0295901887251056E-2</v>
      </c>
      <c r="AJ70" s="15">
        <f t="shared" si="51"/>
        <v>-4.5162158758193849E-2</v>
      </c>
      <c r="AK70" s="15">
        <f t="shared" si="51"/>
        <v>-1.9518290921845035E-2</v>
      </c>
      <c r="AL70" s="15">
        <f t="shared" si="51"/>
        <v>-5.0285526887914201E-3</v>
      </c>
      <c r="AM70" s="15">
        <f t="shared" si="51"/>
        <v>-1.6826618566007287E-3</v>
      </c>
      <c r="AN70" s="15">
        <f t="shared" si="51"/>
        <v>-4.4491433556300919E-2</v>
      </c>
      <c r="AO70" s="15">
        <f t="shared" si="51"/>
        <v>-2.7671426597858421E-2</v>
      </c>
      <c r="AP70" s="15">
        <f t="shared" si="51"/>
        <v>-7.783875817211558E-2</v>
      </c>
      <c r="AQ70" s="15">
        <f t="shared" si="51"/>
        <v>2.5009282826464658E-2</v>
      </c>
      <c r="AR70" s="15">
        <f t="shared" si="51"/>
        <v>2.8866321703468367E-2</v>
      </c>
      <c r="AS70" s="15">
        <f t="shared" si="51"/>
        <v>-5.928942523307057E-2</v>
      </c>
      <c r="AT70" s="15">
        <f t="shared" si="51"/>
        <v>-0.11979115092151146</v>
      </c>
      <c r="AU70" s="15">
        <f t="shared" si="51"/>
        <v>4.0651886386497502E-3</v>
      </c>
      <c r="AV70" s="15">
        <f t="shared" si="51"/>
        <v>4.5212578968606698E-2</v>
      </c>
      <c r="AW70" s="15">
        <f t="shared" si="51"/>
        <v>0.12292344537297435</v>
      </c>
      <c r="AX70" s="15">
        <f t="shared" si="51"/>
        <v>9.7646048821076387E-2</v>
      </c>
      <c r="AY70" s="15">
        <f t="shared" si="51"/>
        <v>8.0519596819887074E-2</v>
      </c>
      <c r="AZ70" s="15">
        <f t="shared" si="51"/>
        <v>8.2406082264339542E-2</v>
      </c>
      <c r="BA70" s="17">
        <f t="shared" si="51"/>
        <v>6.7900235637935805E-2</v>
      </c>
      <c r="BB70" s="15">
        <f t="shared" si="51"/>
        <v>-1.8870146019240738E-2</v>
      </c>
      <c r="BC70" s="15">
        <f t="shared" si="51"/>
        <v>-1.0230734575788936E-3</v>
      </c>
      <c r="BD70" s="15">
        <f t="shared" si="51"/>
        <v>-2.4964304506383365E-2</v>
      </c>
      <c r="BE70" s="15"/>
      <c r="BG70" s="23">
        <v>2</v>
      </c>
      <c r="BH70" s="13">
        <f t="shared" si="22"/>
        <v>166.56</v>
      </c>
      <c r="BI70" s="15">
        <f>LOG10((BH70/BH77)/0.125)</f>
        <v>1.3653728008567574E-2</v>
      </c>
    </row>
    <row r="71" spans="1:61">
      <c r="B71" s="23">
        <v>3</v>
      </c>
      <c r="D71" s="23">
        <v>151</v>
      </c>
      <c r="E71" s="23">
        <v>206</v>
      </c>
      <c r="F71" s="23">
        <v>168</v>
      </c>
      <c r="G71" s="23">
        <v>217</v>
      </c>
      <c r="H71" s="23">
        <v>172</v>
      </c>
      <c r="I71" s="23">
        <v>168</v>
      </c>
      <c r="J71" s="23">
        <v>185</v>
      </c>
      <c r="K71" s="23">
        <v>166</v>
      </c>
      <c r="L71" s="23">
        <v>172</v>
      </c>
      <c r="M71" s="23">
        <v>159</v>
      </c>
      <c r="N71" s="23">
        <v>160</v>
      </c>
      <c r="O71" s="23">
        <v>153</v>
      </c>
      <c r="P71" s="23">
        <v>152</v>
      </c>
      <c r="Q71" s="23">
        <v>162</v>
      </c>
      <c r="R71" s="23">
        <v>118</v>
      </c>
      <c r="S71" s="23">
        <v>126</v>
      </c>
      <c r="T71" s="23">
        <v>183</v>
      </c>
      <c r="U71" s="23">
        <v>105</v>
      </c>
      <c r="V71" s="23">
        <v>148</v>
      </c>
      <c r="W71" s="23">
        <v>156</v>
      </c>
      <c r="X71" s="23">
        <v>155</v>
      </c>
      <c r="Y71" s="23">
        <v>163</v>
      </c>
      <c r="Z71" s="23">
        <v>159</v>
      </c>
      <c r="AA71" s="23">
        <v>178</v>
      </c>
      <c r="AB71" s="23">
        <v>127</v>
      </c>
      <c r="AE71" s="12">
        <v>3</v>
      </c>
      <c r="AF71" s="15">
        <f t="shared" ref="AF71:BD71" si="52">LOG10((D71/D77)/0.125)</f>
        <v>-2.9531590595281015E-2</v>
      </c>
      <c r="AG71" s="15">
        <f t="shared" si="52"/>
        <v>0.10502293102841544</v>
      </c>
      <c r="AH71" s="15">
        <f t="shared" si="52"/>
        <v>1.4455916410969676E-2</v>
      </c>
      <c r="AI71" s="17">
        <f t="shared" si="52"/>
        <v>0.12694471930589854</v>
      </c>
      <c r="AJ71" s="15">
        <f t="shared" si="52"/>
        <v>2.6013432364917995E-2</v>
      </c>
      <c r="AK71" s="15">
        <f t="shared" si="52"/>
        <v>1.5459292633726324E-2</v>
      </c>
      <c r="AL71" s="15">
        <f t="shared" si="52"/>
        <v>5.5317299682372666E-2</v>
      </c>
      <c r="AM71" s="15">
        <f t="shared" si="52"/>
        <v>1.1599550151604691E-2</v>
      </c>
      <c r="AN71" s="15">
        <f t="shared" si="52"/>
        <v>2.6684157566810963E-2</v>
      </c>
      <c r="AO71" s="15">
        <f t="shared" si="52"/>
        <v>-8.1178902221794493E-3</v>
      </c>
      <c r="AP71" s="15">
        <f t="shared" si="52"/>
        <v>-4.0525440111969123E-3</v>
      </c>
      <c r="AQ71" s="15">
        <f t="shared" si="52"/>
        <v>-2.5827733263485475E-2</v>
      </c>
      <c r="AR71" s="15">
        <f t="shared" si="52"/>
        <v>-2.7336193480554504E-2</v>
      </c>
      <c r="AS71" s="15">
        <f t="shared" si="52"/>
        <v>1.006476654180474E-3</v>
      </c>
      <c r="AT71" s="15">
        <f t="shared" si="52"/>
        <v>-0.13426897429013426</v>
      </c>
      <c r="AU71" s="17">
        <f t="shared" si="52"/>
        <v>-0.10239014227563703</v>
      </c>
      <c r="AV71" s="15">
        <f t="shared" si="52"/>
        <v>5.9690402337229533E-2</v>
      </c>
      <c r="AW71" s="15">
        <f t="shared" si="52"/>
        <v>-0.18832571547269289</v>
      </c>
      <c r="AX71" s="15">
        <f t="shared" si="52"/>
        <v>-3.9588273697179113E-2</v>
      </c>
      <c r="AY71" s="15">
        <f t="shared" si="52"/>
        <v>-1.639041618816937E-2</v>
      </c>
      <c r="AZ71" s="15">
        <f t="shared" si="52"/>
        <v>-1.9518290921845035E-2</v>
      </c>
      <c r="BA71" s="17">
        <f t="shared" si="52"/>
        <v>1.3342390890645809E-3</v>
      </c>
      <c r="BB71" s="15">
        <f t="shared" si="52"/>
        <v>6.8339035643822234E-4</v>
      </c>
      <c r="BC71" s="15">
        <f t="shared" si="52"/>
        <v>4.7999804530863617E-2</v>
      </c>
      <c r="BD71" s="15">
        <f t="shared" si="52"/>
        <v>-9.7251842606107752E-2</v>
      </c>
      <c r="BE71" s="15"/>
      <c r="BG71" s="23">
        <v>3</v>
      </c>
      <c r="BH71" s="13">
        <f t="shared" si="22"/>
        <v>160.36000000000001</v>
      </c>
      <c r="BI71" s="15">
        <f>LOG10((BH71/BH77)/0.125)</f>
        <v>-2.8209365794093378E-3</v>
      </c>
    </row>
    <row r="72" spans="1:61">
      <c r="B72" s="23">
        <v>4</v>
      </c>
      <c r="D72" s="23">
        <v>131</v>
      </c>
      <c r="E72" s="23">
        <v>137</v>
      </c>
      <c r="F72" s="23">
        <v>136</v>
      </c>
      <c r="G72" s="23">
        <v>102</v>
      </c>
      <c r="H72" s="23">
        <v>129</v>
      </c>
      <c r="I72" s="23">
        <v>158</v>
      </c>
      <c r="J72" s="23">
        <v>126</v>
      </c>
      <c r="K72" s="23">
        <v>144</v>
      </c>
      <c r="L72" s="23">
        <v>143</v>
      </c>
      <c r="M72" s="23">
        <v>145</v>
      </c>
      <c r="N72" s="23">
        <v>144</v>
      </c>
      <c r="O72" s="23">
        <v>151</v>
      </c>
      <c r="P72" s="23">
        <v>151</v>
      </c>
      <c r="Q72" s="23">
        <v>150</v>
      </c>
      <c r="R72" s="23">
        <v>158</v>
      </c>
      <c r="S72" s="23">
        <v>148</v>
      </c>
      <c r="T72" s="23">
        <v>156</v>
      </c>
      <c r="U72" s="23">
        <v>132</v>
      </c>
      <c r="V72" s="23">
        <v>108</v>
      </c>
      <c r="W72" s="23">
        <v>107</v>
      </c>
      <c r="X72" s="23">
        <v>107</v>
      </c>
      <c r="Y72" s="23">
        <v>195</v>
      </c>
      <c r="Z72" s="23">
        <v>177</v>
      </c>
      <c r="AA72" s="23">
        <v>168</v>
      </c>
      <c r="AB72" s="23">
        <v>165</v>
      </c>
      <c r="AE72" s="12">
        <v>4</v>
      </c>
      <c r="AF72" s="15">
        <f t="shared" ref="AF72:BD72" si="53">LOG10((D72/D77)/0.125)</f>
        <v>-9.1237242232686172E-2</v>
      </c>
      <c r="AG72" s="15">
        <f t="shared" si="53"/>
        <v>-7.2123722184331218E-2</v>
      </c>
      <c r="AH72" s="15">
        <f t="shared" si="53"/>
        <v>-7.7314456944675689E-2</v>
      </c>
      <c r="AI72" s="17">
        <f t="shared" si="53"/>
        <v>-0.20091484278071337</v>
      </c>
      <c r="AJ72" s="15">
        <f t="shared" si="53"/>
        <v>-9.8925304243381987E-2</v>
      </c>
      <c r="AK72" s="15">
        <f t="shared" si="53"/>
        <v>-1.1192902137713892E-2</v>
      </c>
      <c r="AL72" s="17">
        <f t="shared" si="53"/>
        <v>-0.11148388360307819</v>
      </c>
      <c r="AM72" s="15">
        <f t="shared" si="53"/>
        <v>-5.0146045793200818E-2</v>
      </c>
      <c r="AN72" s="15">
        <f t="shared" si="53"/>
        <v>-5.3508251875676177E-2</v>
      </c>
      <c r="AO72" s="15">
        <f t="shared" si="53"/>
        <v>-4.8147012307656063E-2</v>
      </c>
      <c r="AP72" s="15">
        <f t="shared" si="53"/>
        <v>-4.9810034571872053E-2</v>
      </c>
      <c r="AQ72" s="15">
        <f t="shared" si="53"/>
        <v>-3.1542216787914842E-2</v>
      </c>
      <c r="AR72" s="15">
        <f t="shared" si="53"/>
        <v>-3.020283413215763E-2</v>
      </c>
      <c r="AS72" s="15">
        <f t="shared" si="53"/>
        <v>-3.2417278832769229E-2</v>
      </c>
      <c r="AT72" s="15">
        <f t="shared" si="53"/>
        <v>-7.4938946418370705E-3</v>
      </c>
      <c r="AU72" s="15">
        <f t="shared" si="53"/>
        <v>-3.2498971998242566E-2</v>
      </c>
      <c r="AV72" s="15">
        <f t="shared" si="53"/>
        <v>-9.6360890387383377E-3</v>
      </c>
      <c r="AW72" s="15">
        <f t="shared" si="53"/>
        <v>-8.8941083336781093E-2</v>
      </c>
      <c r="AX72" s="17">
        <f t="shared" si="53"/>
        <v>-0.17642623360518678</v>
      </c>
      <c r="AY72" s="17">
        <f t="shared" si="53"/>
        <v>-0.18013123685742127</v>
      </c>
      <c r="AZ72" s="16">
        <f t="shared" si="53"/>
        <v>-0.18046621140692684</v>
      </c>
      <c r="BA72" s="17">
        <f t="shared" si="53"/>
        <v>7.9181246047624818E-2</v>
      </c>
      <c r="BB72" s="15">
        <f t="shared" si="53"/>
        <v>4.7259532397793319E-2</v>
      </c>
      <c r="BC72" s="15">
        <f t="shared" si="53"/>
        <v>2.2889083947832494E-2</v>
      </c>
      <c r="BD72" s="15">
        <f t="shared" si="53"/>
        <v>1.6428380651841702E-2</v>
      </c>
      <c r="BE72" s="15"/>
      <c r="BG72" s="23">
        <v>4</v>
      </c>
      <c r="BH72" s="13">
        <f t="shared" si="22"/>
        <v>142.72</v>
      </c>
      <c r="BI72" s="15">
        <f>LOG10((BH72/BH77)/0.125)</f>
        <v>-5.3432147125845535E-2</v>
      </c>
    </row>
    <row r="73" spans="1:61">
      <c r="B73" s="23">
        <v>5</v>
      </c>
      <c r="D73" s="23">
        <v>116</v>
      </c>
      <c r="E73" s="23">
        <v>124</v>
      </c>
      <c r="F73" s="23">
        <v>149</v>
      </c>
      <c r="G73" s="23">
        <v>133</v>
      </c>
      <c r="H73" s="23">
        <v>125</v>
      </c>
      <c r="I73" s="23">
        <v>131</v>
      </c>
      <c r="J73" s="23">
        <v>104</v>
      </c>
      <c r="K73" s="23">
        <v>151</v>
      </c>
      <c r="L73" s="23">
        <v>126</v>
      </c>
      <c r="M73" s="23">
        <v>162</v>
      </c>
      <c r="N73" s="23">
        <v>162</v>
      </c>
      <c r="O73" s="23">
        <v>157</v>
      </c>
      <c r="P73" s="23">
        <v>157</v>
      </c>
      <c r="Q73" s="23">
        <v>150</v>
      </c>
      <c r="R73" s="23">
        <v>196</v>
      </c>
      <c r="S73" s="23">
        <v>148</v>
      </c>
      <c r="T73" s="23">
        <v>153</v>
      </c>
      <c r="U73" s="23">
        <v>143</v>
      </c>
      <c r="V73" s="23">
        <v>105</v>
      </c>
      <c r="W73" s="23">
        <v>106</v>
      </c>
      <c r="X73" s="23">
        <v>106</v>
      </c>
      <c r="Y73" s="23">
        <v>57</v>
      </c>
      <c r="Z73" s="23">
        <v>172</v>
      </c>
      <c r="AA73" s="23">
        <v>155</v>
      </c>
      <c r="AB73" s="23">
        <v>148</v>
      </c>
      <c r="AE73" s="12">
        <v>5</v>
      </c>
      <c r="AF73" s="15">
        <f t="shared" ref="AF73:BD73" si="54">LOG10((D73/D77)/0.125)</f>
        <v>-0.14405054866153194</v>
      </c>
      <c r="AG73" s="15">
        <f t="shared" si="54"/>
        <v>-0.11542260417850295</v>
      </c>
      <c r="AH73" s="15">
        <f t="shared" si="54"/>
        <v>-3.7667096902619129E-2</v>
      </c>
      <c r="AI73" s="17">
        <f t="shared" si="54"/>
        <v>-8.5663373575545168E-2</v>
      </c>
      <c r="AJ73" s="15">
        <f t="shared" si="54"/>
        <v>-0.11260500153457453</v>
      </c>
      <c r="AK73" s="15">
        <f t="shared" si="54"/>
        <v>-9.2578693436372247E-2</v>
      </c>
      <c r="AL73" s="17">
        <f t="shared" si="54"/>
        <v>-0.19482108942186074</v>
      </c>
      <c r="AM73" s="15">
        <f t="shared" si="54"/>
        <v>-2.9531590595281015E-2</v>
      </c>
      <c r="AN73" s="15">
        <f t="shared" si="54"/>
        <v>-0.10847374422317509</v>
      </c>
      <c r="AO73" s="15">
        <f t="shared" si="54"/>
        <v>0</v>
      </c>
      <c r="AP73" s="15">
        <f t="shared" si="54"/>
        <v>1.342487875509265E-3</v>
      </c>
      <c r="AQ73" s="15">
        <f t="shared" si="54"/>
        <v>-1.461951167185058E-2</v>
      </c>
      <c r="AR73" s="15">
        <f t="shared" si="54"/>
        <v>-1.3280129016093293E-2</v>
      </c>
      <c r="AS73" s="15">
        <f t="shared" si="54"/>
        <v>-3.2417278832769229E-2</v>
      </c>
      <c r="AT73" s="15">
        <f t="shared" si="54"/>
        <v>8.6105089760216386E-2</v>
      </c>
      <c r="AU73" s="15">
        <f t="shared" si="54"/>
        <v>-3.2498971998242566E-2</v>
      </c>
      <c r="AV73" s="15">
        <f t="shared" si="54"/>
        <v>-1.8069256575601125E-2</v>
      </c>
      <c r="AW73" s="15">
        <f t="shared" si="54"/>
        <v>-5.4178977077569121E-2</v>
      </c>
      <c r="AX73" s="17">
        <f t="shared" si="54"/>
        <v>-0.1886606900221984</v>
      </c>
      <c r="AY73" s="17">
        <f t="shared" si="54"/>
        <v>-0.1842091492778607</v>
      </c>
      <c r="AZ73" s="16">
        <f t="shared" si="54"/>
        <v>-0.18454412382736629</v>
      </c>
      <c r="BA73" s="17">
        <f t="shared" si="54"/>
        <v>-0.45497850964240177</v>
      </c>
      <c r="BB73" s="15">
        <f t="shared" si="54"/>
        <v>3.4814712943535629E-2</v>
      </c>
      <c r="BC73" s="15">
        <f t="shared" si="54"/>
        <v>-1.2088499607738912E-2</v>
      </c>
      <c r="BD73" s="15">
        <f t="shared" si="54"/>
        <v>-3.0793848167107216E-2</v>
      </c>
      <c r="BE73" s="15"/>
      <c r="BG73" s="23">
        <v>5</v>
      </c>
      <c r="BH73" s="13">
        <f t="shared" si="22"/>
        <v>137.44</v>
      </c>
      <c r="BI73" s="15">
        <f>LOG10((BH73/BH77)/0.125)</f>
        <v>-6.9803837670726301E-2</v>
      </c>
    </row>
    <row r="74" spans="1:61">
      <c r="B74" s="23">
        <v>6</v>
      </c>
      <c r="D74" s="23">
        <v>179</v>
      </c>
      <c r="E74" s="23">
        <v>158</v>
      </c>
      <c r="F74" s="23">
        <v>141</v>
      </c>
      <c r="G74" s="23">
        <v>158</v>
      </c>
      <c r="H74" s="23">
        <v>148</v>
      </c>
      <c r="I74" s="23">
        <v>152</v>
      </c>
      <c r="J74" s="23">
        <v>153</v>
      </c>
      <c r="K74" s="23">
        <v>160</v>
      </c>
      <c r="L74" s="23">
        <v>192</v>
      </c>
      <c r="M74" s="23">
        <v>183</v>
      </c>
      <c r="N74" s="23">
        <v>182</v>
      </c>
      <c r="O74" s="23">
        <v>183</v>
      </c>
      <c r="P74" s="23">
        <v>184</v>
      </c>
      <c r="Q74" s="23">
        <v>171</v>
      </c>
      <c r="R74" s="23">
        <v>139</v>
      </c>
      <c r="S74" s="23">
        <v>153</v>
      </c>
      <c r="T74" s="23">
        <v>134</v>
      </c>
      <c r="U74" s="23">
        <v>172</v>
      </c>
      <c r="V74" s="23">
        <v>127</v>
      </c>
      <c r="W74" s="23">
        <v>121</v>
      </c>
      <c r="X74" s="23">
        <v>122</v>
      </c>
      <c r="Y74" s="23">
        <v>195</v>
      </c>
      <c r="Z74" s="23">
        <v>191</v>
      </c>
      <c r="AA74" s="23">
        <v>181</v>
      </c>
      <c r="AB74" s="23">
        <v>180</v>
      </c>
      <c r="AE74" s="12">
        <v>6</v>
      </c>
      <c r="AF74" s="15">
        <f t="shared" ref="AF74:BD74" si="55">LOG10((D74/D77)/0.125)</f>
        <v>4.4344493091442685E-2</v>
      </c>
      <c r="AG74" s="15">
        <f t="shared" si="55"/>
        <v>-1.0187202386315349E-2</v>
      </c>
      <c r="AH74" s="15">
        <f t="shared" si="55"/>
        <v>-6.1634252659513306E-2</v>
      </c>
      <c r="AI74" s="15">
        <f t="shared" si="55"/>
        <v>-1.085792758820832E-2</v>
      </c>
      <c r="AJ74" s="15">
        <f t="shared" si="55"/>
        <v>-3.925329914767358E-2</v>
      </c>
      <c r="AK74" s="15">
        <f t="shared" si="55"/>
        <v>-2.8006401147363927E-2</v>
      </c>
      <c r="AL74" s="15">
        <f t="shared" si="55"/>
        <v>-2.7162997903042323E-2</v>
      </c>
      <c r="AM74" s="15">
        <f t="shared" si="55"/>
        <v>-4.3885552325256738E-3</v>
      </c>
      <c r="AN74" s="15">
        <f t="shared" si="55"/>
        <v>7.4456939362811586E-2</v>
      </c>
      <c r="AO74" s="15">
        <f t="shared" si="55"/>
        <v>5.2936075187798491E-2</v>
      </c>
      <c r="AP74" s="15">
        <f t="shared" si="55"/>
        <v>5.1898861317953064E-2</v>
      </c>
      <c r="AQ74" s="15">
        <f t="shared" si="55"/>
        <v>5.1931925649345213E-2</v>
      </c>
      <c r="AR74" s="15">
        <f t="shared" si="55"/>
        <v>5.5638041584209381E-2</v>
      </c>
      <c r="AS74" s="15">
        <f t="shared" si="55"/>
        <v>2.4487572503703411E-2</v>
      </c>
      <c r="AT74" s="15">
        <f t="shared" si="55"/>
        <v>-6.3136181342164602E-2</v>
      </c>
      <c r="AU74" s="15">
        <f t="shared" si="55"/>
        <v>-1.8069256575601125E-2</v>
      </c>
      <c r="AV74" s="15">
        <f t="shared" si="55"/>
        <v>-7.5655889028392279E-2</v>
      </c>
      <c r="AW74" s="15">
        <f t="shared" si="55"/>
        <v>2.6013432364917995E-2</v>
      </c>
      <c r="AX74" s="15">
        <f t="shared" si="55"/>
        <v>-0.10604626813617961</v>
      </c>
      <c r="AY74" s="15">
        <f t="shared" si="55"/>
        <v>-0.12672964422618088</v>
      </c>
      <c r="AZ74" s="15">
        <f t="shared" si="55"/>
        <v>-0.12349015841738824</v>
      </c>
      <c r="BA74" s="17">
        <f t="shared" si="55"/>
        <v>7.9181246047624818E-2</v>
      </c>
      <c r="BB74" s="15">
        <f t="shared" si="55"/>
        <v>8.0319633283714276E-2</v>
      </c>
      <c r="BC74" s="15">
        <f t="shared" si="55"/>
        <v>5.5258377091154137E-2</v>
      </c>
      <c r="BD74" s="15">
        <f t="shared" si="55"/>
        <v>5.4216941541241515E-2</v>
      </c>
      <c r="BE74" s="15"/>
      <c r="BG74" s="23">
        <v>6</v>
      </c>
      <c r="BH74" s="13">
        <f t="shared" si="22"/>
        <v>162.36000000000001</v>
      </c>
      <c r="BI74" s="15">
        <f>LOG10((BH74/BH77)/0.125)</f>
        <v>2.5620584873544353E-3</v>
      </c>
    </row>
    <row r="75" spans="1:61">
      <c r="B75" s="23">
        <v>7</v>
      </c>
      <c r="D75" s="23">
        <v>192</v>
      </c>
      <c r="E75" s="23">
        <v>210</v>
      </c>
      <c r="F75" s="23">
        <v>160</v>
      </c>
      <c r="G75" s="23">
        <v>198</v>
      </c>
      <c r="H75" s="23">
        <v>189</v>
      </c>
      <c r="I75" s="23">
        <v>184</v>
      </c>
      <c r="J75" s="23">
        <v>222</v>
      </c>
      <c r="K75" s="23">
        <v>175</v>
      </c>
      <c r="L75" s="23">
        <v>162</v>
      </c>
      <c r="M75" s="23">
        <v>154</v>
      </c>
      <c r="N75" s="23">
        <v>141</v>
      </c>
      <c r="O75" s="23">
        <v>156</v>
      </c>
      <c r="P75" s="23">
        <v>140</v>
      </c>
      <c r="Q75" s="23">
        <v>209</v>
      </c>
      <c r="R75" s="23">
        <v>208</v>
      </c>
      <c r="S75" s="23">
        <v>211</v>
      </c>
      <c r="T75" s="23">
        <v>158</v>
      </c>
      <c r="U75" s="23">
        <v>146</v>
      </c>
      <c r="V75" s="23">
        <v>201</v>
      </c>
      <c r="W75" s="23">
        <v>195</v>
      </c>
      <c r="X75" s="23">
        <v>196</v>
      </c>
      <c r="Y75" s="23">
        <v>220</v>
      </c>
      <c r="Z75" s="23">
        <v>134</v>
      </c>
      <c r="AA75" s="23">
        <v>163</v>
      </c>
      <c r="AB75" s="23">
        <v>182</v>
      </c>
      <c r="AE75" s="12">
        <v>7</v>
      </c>
      <c r="AF75" s="15">
        <f t="shared" ref="AF75:BC75" si="56">LOG10((D75/D77)/0.125)</f>
        <v>7.4792690815099136E-2</v>
      </c>
      <c r="AG75" s="15">
        <f t="shared" si="56"/>
        <v>0.11337500539318128</v>
      </c>
      <c r="AH75" s="15">
        <f t="shared" si="56"/>
        <v>-6.7333826589683786E-3</v>
      </c>
      <c r="AI75" s="17">
        <f t="shared" si="56"/>
        <v>8.71501757189002E-2</v>
      </c>
      <c r="AJ75" s="15">
        <f t="shared" si="56"/>
        <v>6.6946789630613221E-2</v>
      </c>
      <c r="AK75" s="15">
        <f t="shared" si="56"/>
        <v>5.4967833917399928E-2</v>
      </c>
      <c r="AL75" s="17">
        <f t="shared" si="56"/>
        <v>0.13449854572999753</v>
      </c>
      <c r="AM75" s="15">
        <f t="shared" si="56"/>
        <v>3.4529510797843985E-2</v>
      </c>
      <c r="AN75" s="15">
        <f t="shared" si="56"/>
        <v>6.7072520189298426E-4</v>
      </c>
      <c r="AO75" s="15">
        <f t="shared" si="56"/>
        <v>-2.1994293706167876E-2</v>
      </c>
      <c r="AP75" s="15">
        <f t="shared" si="56"/>
        <v>-5.8953414011741805E-2</v>
      </c>
      <c r="AQ75" s="15">
        <f t="shared" si="56"/>
        <v>-1.7394565726622697E-2</v>
      </c>
      <c r="AR75" s="15">
        <f t="shared" si="56"/>
        <v>-6.3051745747088994E-2</v>
      </c>
      <c r="AS75" s="15">
        <f t="shared" si="56"/>
        <v>0.11163774822260351</v>
      </c>
      <c r="AT75" s="15">
        <f t="shared" si="56"/>
        <v>0.11191235336650189</v>
      </c>
      <c r="AU75" s="17">
        <f t="shared" si="56"/>
        <v>0.12152176790449273</v>
      </c>
      <c r="AV75" s="15">
        <f t="shared" si="56"/>
        <v>-4.1036004387773311E-3</v>
      </c>
      <c r="AW75" s="15">
        <f t="shared" si="56"/>
        <v>-4.5162158758193849E-2</v>
      </c>
      <c r="AX75" s="15">
        <f t="shared" si="56"/>
        <v>9.3346068328352391E-2</v>
      </c>
      <c r="AY75" s="15">
        <f t="shared" si="56"/>
        <v>8.0519596819887074E-2</v>
      </c>
      <c r="AZ75" s="15">
        <f t="shared" si="56"/>
        <v>8.2406082264339542E-2</v>
      </c>
      <c r="BA75" s="17">
        <f t="shared" si="56"/>
        <v>0.13156931550731307</v>
      </c>
      <c r="BB75" s="15">
        <f t="shared" si="56"/>
        <v>-7.3608935599205658E-2</v>
      </c>
      <c r="BC75" s="15">
        <f t="shared" si="56"/>
        <v>9.767406625927403E-3</v>
      </c>
      <c r="BD75" s="15">
        <f>LOG10((AB75/AB77)/0.125)</f>
        <v>5.9015824423010191E-2</v>
      </c>
      <c r="BE75" s="15"/>
      <c r="BG75" s="23">
        <v>7</v>
      </c>
      <c r="BH75" s="13">
        <f t="shared" si="22"/>
        <v>180.24</v>
      </c>
      <c r="BI75" s="15">
        <f>LOG10((BH75/BH77)/0.125)</f>
        <v>4.7934194557881019E-2</v>
      </c>
    </row>
    <row r="76" spans="1:61">
      <c r="B76" s="23">
        <v>8</v>
      </c>
      <c r="D76" s="23">
        <v>164</v>
      </c>
      <c r="E76" s="23">
        <v>152</v>
      </c>
      <c r="F76" s="23">
        <v>163</v>
      </c>
      <c r="G76" s="23">
        <v>187</v>
      </c>
      <c r="H76" s="23">
        <v>199</v>
      </c>
      <c r="I76" s="23">
        <v>174</v>
      </c>
      <c r="J76" s="23">
        <v>169</v>
      </c>
      <c r="K76" s="23">
        <v>166</v>
      </c>
      <c r="L76" s="23">
        <v>183</v>
      </c>
      <c r="M76" s="23">
        <v>161</v>
      </c>
      <c r="N76" s="23">
        <v>183</v>
      </c>
      <c r="O76" s="23">
        <v>161</v>
      </c>
      <c r="P76" s="23">
        <v>173</v>
      </c>
      <c r="Q76" s="23">
        <v>147</v>
      </c>
      <c r="R76" s="23">
        <v>153</v>
      </c>
      <c r="S76" s="23">
        <v>141</v>
      </c>
      <c r="T76" s="23">
        <v>131</v>
      </c>
      <c r="U76" s="23">
        <v>170</v>
      </c>
      <c r="V76" s="23">
        <v>180</v>
      </c>
      <c r="W76" s="23">
        <v>191</v>
      </c>
      <c r="X76" s="23">
        <v>190</v>
      </c>
      <c r="Y76" s="23">
        <v>120</v>
      </c>
      <c r="Z76" s="23">
        <v>142</v>
      </c>
      <c r="AA76" s="23">
        <v>138</v>
      </c>
      <c r="AB76" s="23">
        <v>172</v>
      </c>
      <c r="AE76" s="12">
        <v>8</v>
      </c>
      <c r="AF76" s="15">
        <f t="shared" ref="AF76:BD76" si="57">LOG10((D76/D77)/0.125)</f>
        <v>6.3353101592474462E-3</v>
      </c>
      <c r="AG76" s="15">
        <f t="shared" si="57"/>
        <v>-2.7000701395965471E-2</v>
      </c>
      <c r="AH76" s="15">
        <f t="shared" si="57"/>
        <v>1.3342390890645809E-3</v>
      </c>
      <c r="AI76" s="15">
        <f t="shared" si="57"/>
        <v>6.232659199386803E-2</v>
      </c>
      <c r="AJ76" s="15">
        <f t="shared" si="57"/>
        <v>8.9338061867075672E-2</v>
      </c>
      <c r="AK76" s="15">
        <f t="shared" si="57"/>
        <v>3.06992591904632E-2</v>
      </c>
      <c r="AL76" s="15">
        <f t="shared" si="57"/>
        <v>1.6032275893032407E-2</v>
      </c>
      <c r="AM76" s="15">
        <f t="shared" si="57"/>
        <v>1.1599550151604691E-2</v>
      </c>
      <c r="AN76" s="15">
        <f t="shared" si="57"/>
        <v>5.3606800389691477E-2</v>
      </c>
      <c r="AO76" s="15">
        <f t="shared" si="57"/>
        <v>-2.6891385107812469E-3</v>
      </c>
      <c r="AP76" s="15">
        <f t="shared" si="57"/>
        <v>5.4278563063307771E-2</v>
      </c>
      <c r="AQ76" s="15">
        <f t="shared" si="57"/>
        <v>-3.6932880492345972E-3</v>
      </c>
      <c r="AR76" s="15">
        <f t="shared" si="57"/>
        <v>2.8866321703468367E-2</v>
      </c>
      <c r="AS76" s="15">
        <f t="shared" si="57"/>
        <v>-4.1191203140274371E-2</v>
      </c>
      <c r="AT76" s="15">
        <f t="shared" si="57"/>
        <v>-2.145955077866088E-2</v>
      </c>
      <c r="AU76" s="15">
        <f t="shared" si="57"/>
        <v>-5.3541574737820057E-2</v>
      </c>
      <c r="AV76" s="15">
        <f t="shared" si="57"/>
        <v>-8.5489391737435694E-2</v>
      </c>
      <c r="AW76" s="15">
        <f t="shared" si="57"/>
        <v>2.0933906835642984E-2</v>
      </c>
      <c r="AX76" s="15">
        <f t="shared" si="57"/>
        <v>4.5422516011169561E-2</v>
      </c>
      <c r="AY76" s="15">
        <f t="shared" si="57"/>
        <v>7.1518352705096558E-2</v>
      </c>
      <c r="AZ76" s="15">
        <f t="shared" si="57"/>
        <v>6.8903611860692437E-2</v>
      </c>
      <c r="BA76" s="15">
        <f t="shared" si="57"/>
        <v>-0.13167211926726832</v>
      </c>
      <c r="BB76" s="15">
        <f t="shared" si="57"/>
        <v>-4.8425389580956803E-2</v>
      </c>
      <c r="BC76" s="15">
        <f t="shared" si="57"/>
        <v>-6.2541111376793898E-2</v>
      </c>
      <c r="BD76" s="15">
        <f t="shared" si="57"/>
        <v>3.4472883345484297E-2</v>
      </c>
      <c r="BE76" s="15"/>
      <c r="BG76" s="23">
        <v>8</v>
      </c>
      <c r="BH76" s="13">
        <f t="shared" si="22"/>
        <v>164.4</v>
      </c>
      <c r="BI76" s="15">
        <f>LOG10((BH76/BH77)/0.125)</f>
        <v>7.9848290461382362E-3</v>
      </c>
    </row>
    <row r="77" spans="1:61">
      <c r="C77" s="23" t="s">
        <v>38</v>
      </c>
      <c r="D77" s="23">
        <f>SUM(D69:D76)</f>
        <v>1293</v>
      </c>
      <c r="E77" s="23">
        <f t="shared" ref="E77:AB77" si="58">SUM(E69:E76)</f>
        <v>1294</v>
      </c>
      <c r="F77" s="23">
        <f t="shared" si="58"/>
        <v>1300</v>
      </c>
      <c r="G77" s="23">
        <f t="shared" si="58"/>
        <v>1296</v>
      </c>
      <c r="H77" s="23">
        <f t="shared" si="58"/>
        <v>1296</v>
      </c>
      <c r="I77" s="23">
        <f t="shared" si="58"/>
        <v>1297</v>
      </c>
      <c r="J77" s="23">
        <f t="shared" si="58"/>
        <v>1303</v>
      </c>
      <c r="K77" s="23">
        <f t="shared" si="58"/>
        <v>1293</v>
      </c>
      <c r="L77" s="23">
        <f t="shared" si="58"/>
        <v>1294</v>
      </c>
      <c r="M77" s="23">
        <f t="shared" si="58"/>
        <v>1296</v>
      </c>
      <c r="N77" s="23">
        <f t="shared" si="58"/>
        <v>1292</v>
      </c>
      <c r="O77" s="23">
        <f t="shared" si="58"/>
        <v>1299</v>
      </c>
      <c r="P77" s="23">
        <f t="shared" si="58"/>
        <v>1295</v>
      </c>
      <c r="Q77" s="23">
        <f t="shared" si="58"/>
        <v>1293</v>
      </c>
      <c r="R77" s="23">
        <f t="shared" si="58"/>
        <v>1286</v>
      </c>
      <c r="S77" s="23">
        <f t="shared" si="58"/>
        <v>1276</v>
      </c>
      <c r="T77" s="23">
        <f t="shared" si="58"/>
        <v>1276</v>
      </c>
      <c r="U77" s="23">
        <f t="shared" si="58"/>
        <v>1296</v>
      </c>
      <c r="V77" s="23">
        <f t="shared" si="58"/>
        <v>1297</v>
      </c>
      <c r="W77" s="23">
        <f t="shared" si="58"/>
        <v>1296</v>
      </c>
      <c r="X77" s="23">
        <f t="shared" si="58"/>
        <v>1297</v>
      </c>
      <c r="Y77" s="23">
        <f t="shared" si="58"/>
        <v>1300</v>
      </c>
      <c r="Z77" s="23">
        <f t="shared" si="58"/>
        <v>1270</v>
      </c>
      <c r="AA77" s="23">
        <f t="shared" si="58"/>
        <v>1275</v>
      </c>
      <c r="AB77" s="23">
        <f t="shared" si="58"/>
        <v>1271</v>
      </c>
      <c r="BG77" s="23" t="s">
        <v>39</v>
      </c>
      <c r="BH77" s="13">
        <f t="shared" si="22"/>
        <v>1291.24</v>
      </c>
      <c r="BI77" s="15"/>
    </row>
    <row r="78" spans="1:61">
      <c r="BH78" s="13"/>
      <c r="BI78" s="15"/>
    </row>
    <row r="79" spans="1:61">
      <c r="A79" s="45" t="s">
        <v>40</v>
      </c>
      <c r="B79" s="23">
        <v>1</v>
      </c>
      <c r="D79" s="23">
        <v>188</v>
      </c>
      <c r="E79" s="23">
        <v>196</v>
      </c>
      <c r="F79" s="23">
        <v>203</v>
      </c>
      <c r="G79" s="23">
        <v>206</v>
      </c>
      <c r="H79" s="23">
        <v>224</v>
      </c>
      <c r="I79" s="23">
        <v>210</v>
      </c>
      <c r="J79" s="23">
        <v>217</v>
      </c>
      <c r="K79" s="23">
        <v>193</v>
      </c>
      <c r="L79" s="23">
        <v>193</v>
      </c>
      <c r="M79" s="23">
        <v>205</v>
      </c>
      <c r="N79" s="23">
        <v>213</v>
      </c>
      <c r="O79" s="23">
        <v>185</v>
      </c>
      <c r="P79" s="23">
        <v>184</v>
      </c>
      <c r="Q79" s="23">
        <v>210</v>
      </c>
      <c r="R79" s="23">
        <v>215</v>
      </c>
      <c r="S79" s="23">
        <v>219</v>
      </c>
      <c r="T79" s="23">
        <v>213</v>
      </c>
      <c r="U79" s="23">
        <v>250</v>
      </c>
      <c r="V79" s="23">
        <v>260</v>
      </c>
      <c r="W79" s="23">
        <v>260</v>
      </c>
      <c r="X79" s="23">
        <v>260</v>
      </c>
      <c r="Y79" s="23">
        <v>174</v>
      </c>
      <c r="Z79" s="23">
        <v>173</v>
      </c>
      <c r="AA79" s="23">
        <v>163</v>
      </c>
      <c r="AB79" s="23">
        <v>169</v>
      </c>
      <c r="AD79" s="35" t="s">
        <v>40</v>
      </c>
      <c r="AE79" s="12">
        <v>1</v>
      </c>
      <c r="AF79" s="15">
        <f t="shared" ref="AF79:BD79" si="59">LOG10((D79/D87)/0.125)</f>
        <v>1.6179450784448862E-2</v>
      </c>
      <c r="AG79" s="15">
        <f t="shared" si="59"/>
        <v>2.8028723600243534E-2</v>
      </c>
      <c r="AH79" s="15">
        <f t="shared" si="59"/>
        <v>4.0911590846349558E-2</v>
      </c>
      <c r="AI79" s="15">
        <f t="shared" si="59"/>
        <v>4.8754460518466047E-2</v>
      </c>
      <c r="AJ79" s="15">
        <f t="shared" si="59"/>
        <v>8.5135258483475459E-2</v>
      </c>
      <c r="AK79" s="15">
        <f t="shared" si="59"/>
        <v>5.828748593560637E-2</v>
      </c>
      <c r="AL79" s="15">
        <f t="shared" si="59"/>
        <v>7.2527925050216616E-2</v>
      </c>
      <c r="AM79" s="15">
        <f t="shared" si="59"/>
        <v>2.3699923377875666E-2</v>
      </c>
      <c r="AN79" s="15">
        <f t="shared" si="59"/>
        <v>2.1329961251541251E-2</v>
      </c>
      <c r="AO79" s="15">
        <f t="shared" si="59"/>
        <v>4.5757490560675143E-2</v>
      </c>
      <c r="AP79" s="15">
        <f t="shared" si="59"/>
        <v>6.2089095118731841E-2</v>
      </c>
      <c r="AQ79" s="15">
        <f t="shared" si="59"/>
        <v>5.8728133615049464E-4</v>
      </c>
      <c r="AR79" s="15">
        <f t="shared" si="59"/>
        <v>0</v>
      </c>
      <c r="AS79" s="15">
        <f t="shared" si="59"/>
        <v>5.7991946977686733E-2</v>
      </c>
      <c r="AT79" s="15">
        <f t="shared" si="59"/>
        <v>7.5961253673928586E-2</v>
      </c>
      <c r="AU79" s="15">
        <f t="shared" si="59"/>
        <v>8.186668939432605E-2</v>
      </c>
      <c r="AV79" s="15">
        <f t="shared" si="59"/>
        <v>8.0099740183220927E-2</v>
      </c>
      <c r="AW79" s="15">
        <f t="shared" si="59"/>
        <v>0.1363797797296844</v>
      </c>
      <c r="AX79" s="17">
        <f t="shared" si="59"/>
        <v>0.14750827644155304</v>
      </c>
      <c r="AY79" s="17">
        <f t="shared" si="59"/>
        <v>0.14780161956780419</v>
      </c>
      <c r="AZ79" s="17">
        <f t="shared" si="59"/>
        <v>0.14750827644155304</v>
      </c>
      <c r="BA79" s="15">
        <f t="shared" si="59"/>
        <v>-1.8925171248475713E-2</v>
      </c>
      <c r="BB79" s="15">
        <f t="shared" si="59"/>
        <v>-1.4806927851097738E-2</v>
      </c>
      <c r="BC79" s="15">
        <f t="shared" si="59"/>
        <v>-4.2179176738324262E-2</v>
      </c>
      <c r="BD79" s="15">
        <f t="shared" si="59"/>
        <v>-2.5875209464394023E-2</v>
      </c>
      <c r="BE79" s="15"/>
      <c r="BF79" s="45" t="s">
        <v>40</v>
      </c>
      <c r="BG79" s="23">
        <v>1</v>
      </c>
      <c r="BH79" s="13">
        <f t="shared" si="22"/>
        <v>207.32</v>
      </c>
      <c r="BI79" s="15">
        <f>LOG10((BH79/BH87)/0.125)</f>
        <v>5.4676887884054275E-2</v>
      </c>
    </row>
    <row r="80" spans="1:61">
      <c r="B80" s="23">
        <v>2</v>
      </c>
      <c r="D80" s="23">
        <v>216</v>
      </c>
      <c r="E80" s="23">
        <v>178</v>
      </c>
      <c r="F80" s="23">
        <v>242</v>
      </c>
      <c r="G80" s="23">
        <v>160</v>
      </c>
      <c r="H80" s="23">
        <v>172</v>
      </c>
      <c r="I80" s="23">
        <v>179</v>
      </c>
      <c r="J80" s="23">
        <v>188</v>
      </c>
      <c r="K80" s="23">
        <v>188</v>
      </c>
      <c r="L80" s="46">
        <v>185</v>
      </c>
      <c r="M80" s="23">
        <v>181</v>
      </c>
      <c r="N80" s="23">
        <v>172</v>
      </c>
      <c r="O80" s="23">
        <v>192</v>
      </c>
      <c r="P80" s="23">
        <v>193</v>
      </c>
      <c r="Q80" s="23">
        <v>161</v>
      </c>
      <c r="R80" s="23">
        <v>136</v>
      </c>
      <c r="S80" s="23">
        <v>181</v>
      </c>
      <c r="T80" s="23">
        <v>189</v>
      </c>
      <c r="U80" s="23">
        <v>236</v>
      </c>
      <c r="V80" s="23">
        <v>237</v>
      </c>
      <c r="W80" s="23">
        <v>228</v>
      </c>
      <c r="X80" s="23">
        <v>237</v>
      </c>
      <c r="Y80" s="23">
        <v>207</v>
      </c>
      <c r="Z80" s="23">
        <v>175</v>
      </c>
      <c r="AA80" s="23">
        <v>184</v>
      </c>
      <c r="AB80" s="23">
        <v>169</v>
      </c>
      <c r="AE80" s="12">
        <v>2</v>
      </c>
      <c r="AF80" s="15">
        <f t="shared" ref="AF80:BD80" si="60">LOG10((D80/D87)/0.125)</f>
        <v>7.6475352671699914E-2</v>
      </c>
      <c r="AG80" s="15">
        <f t="shared" si="60"/>
        <v>-1.3807345447338519E-2</v>
      </c>
      <c r="AH80" s="15">
        <f t="shared" si="60"/>
        <v>0.11723091891356791</v>
      </c>
      <c r="AI80" s="15">
        <f t="shared" si="60"/>
        <v>-6.0992777194762544E-2</v>
      </c>
      <c r="AJ80" s="15">
        <f t="shared" si="60"/>
        <v>-2.9584312943138395E-2</v>
      </c>
      <c r="AK80" s="15">
        <f t="shared" si="60"/>
        <v>-1.1078777818419715E-2</v>
      </c>
      <c r="AL80" s="15">
        <f t="shared" si="60"/>
        <v>1.0226040465366987E-2</v>
      </c>
      <c r="AM80" s="15">
        <f t="shared" si="60"/>
        <v>1.2300463633781785E-2</v>
      </c>
      <c r="AN80" s="15">
        <f t="shared" si="60"/>
        <v>2.9443806467812916E-3</v>
      </c>
      <c r="AO80" s="15">
        <f t="shared" si="60"/>
        <v>-8.3177956258946601E-3</v>
      </c>
      <c r="AP80" s="15">
        <f t="shared" si="60"/>
        <v>-3.0762061412456982E-2</v>
      </c>
      <c r="AQ80" s="15">
        <f t="shared" si="60"/>
        <v>1.6716781636686249E-2</v>
      </c>
      <c r="AR80" s="15">
        <f t="shared" si="60"/>
        <v>2.0739485998237338E-2</v>
      </c>
      <c r="AS80" s="15">
        <f t="shared" si="60"/>
        <v>-5.7401471724382806E-2</v>
      </c>
      <c r="AT80" s="15">
        <f t="shared" si="60"/>
        <v>-0.1229382978714592</v>
      </c>
      <c r="AU80" s="15">
        <f t="shared" si="60"/>
        <v>-8.9885057660779035E-4</v>
      </c>
      <c r="AV80" s="15">
        <f t="shared" si="60"/>
        <v>2.8181940917727348E-2</v>
      </c>
      <c r="AW80" s="15">
        <f t="shared" si="60"/>
        <v>0.1113517740277534</v>
      </c>
      <c r="AX80" s="15">
        <f t="shared" si="60"/>
        <v>0.10728327448083899</v>
      </c>
      <c r="AY80" s="15">
        <f t="shared" si="60"/>
        <v>9.0763118597440018E-2</v>
      </c>
      <c r="AZ80" s="15">
        <f t="shared" si="60"/>
        <v>0.10728327448083899</v>
      </c>
      <c r="BA80" s="17">
        <f t="shared" si="60"/>
        <v>5.649592592584228E-2</v>
      </c>
      <c r="BB80" s="15">
        <f t="shared" si="60"/>
        <v>-9.8149822935987181E-3</v>
      </c>
      <c r="BC80" s="15">
        <f t="shared" si="60"/>
        <v>1.0451041867254374E-2</v>
      </c>
      <c r="BD80" s="15">
        <f t="shared" si="60"/>
        <v>-2.5875209464394023E-2</v>
      </c>
      <c r="BE80" s="15"/>
      <c r="BG80" s="23">
        <v>2</v>
      </c>
      <c r="BH80" s="13">
        <f t="shared" si="22"/>
        <v>191.44</v>
      </c>
      <c r="BI80" s="15">
        <f>LOG10((BH80/BH87)/0.125)</f>
        <v>2.0068373321941627E-2</v>
      </c>
    </row>
    <row r="81" spans="1:61">
      <c r="B81" s="23">
        <v>3</v>
      </c>
      <c r="D81" s="23">
        <v>165</v>
      </c>
      <c r="E81" s="23">
        <v>222</v>
      </c>
      <c r="F81" s="23">
        <v>178</v>
      </c>
      <c r="G81" s="23">
        <v>237</v>
      </c>
      <c r="H81" s="23">
        <v>185</v>
      </c>
      <c r="I81" s="23">
        <v>182</v>
      </c>
      <c r="J81" s="23">
        <v>188</v>
      </c>
      <c r="K81" s="23">
        <v>178</v>
      </c>
      <c r="L81" s="46">
        <v>189</v>
      </c>
      <c r="M81" s="23">
        <v>173</v>
      </c>
      <c r="N81" s="23">
        <v>173</v>
      </c>
      <c r="O81" s="23">
        <v>168</v>
      </c>
      <c r="P81" s="23">
        <v>167</v>
      </c>
      <c r="Q81" s="23">
        <v>178</v>
      </c>
      <c r="R81" s="23">
        <v>133</v>
      </c>
      <c r="S81" s="23">
        <v>142</v>
      </c>
      <c r="T81" s="23">
        <v>195</v>
      </c>
      <c r="U81" s="23">
        <v>114</v>
      </c>
      <c r="V81" s="23">
        <v>165</v>
      </c>
      <c r="W81" s="23">
        <v>174</v>
      </c>
      <c r="X81" s="23">
        <v>165</v>
      </c>
      <c r="Y81" s="23">
        <v>176</v>
      </c>
      <c r="Z81" s="23">
        <v>175</v>
      </c>
      <c r="AA81" s="23">
        <v>194</v>
      </c>
      <c r="AB81" s="23">
        <v>155</v>
      </c>
      <c r="AE81" s="12">
        <v>3</v>
      </c>
      <c r="AF81" s="15">
        <f t="shared" ref="AF81:BD81" si="61">LOG10((D81/D87)/0.125)</f>
        <v>-4.0494454265324706E-2</v>
      </c>
      <c r="AG81" s="15">
        <f t="shared" si="61"/>
        <v>8.2125626694406137E-2</v>
      </c>
      <c r="AH81" s="15">
        <f t="shared" si="61"/>
        <v>-1.6164444757969371E-2</v>
      </c>
      <c r="AI81" s="17">
        <f t="shared" si="61"/>
        <v>0.10963558615941654</v>
      </c>
      <c r="AJ81" s="15">
        <f t="shared" si="61"/>
        <v>2.0589685523264298E-3</v>
      </c>
      <c r="AK81" s="15">
        <f t="shared" si="61"/>
        <v>-3.8604208132381173E-3</v>
      </c>
      <c r="AL81" s="15">
        <f t="shared" si="61"/>
        <v>1.0226040465366987E-2</v>
      </c>
      <c r="AM81" s="15">
        <f t="shared" si="61"/>
        <v>-1.143738332100409E-2</v>
      </c>
      <c r="AN81" s="15">
        <f t="shared" si="61"/>
        <v>1.2234456417011586E-2</v>
      </c>
      <c r="AO81" s="15">
        <f t="shared" si="61"/>
        <v>-2.7950267366283761E-2</v>
      </c>
      <c r="AP81" s="15">
        <f t="shared" si="61"/>
        <v>-2.8244405191210502E-2</v>
      </c>
      <c r="AQ81" s="15">
        <f t="shared" si="61"/>
        <v>-4.127516534100048E-2</v>
      </c>
      <c r="AR81" s="15">
        <f t="shared" si="61"/>
        <v>-4.2101351861953171E-2</v>
      </c>
      <c r="AS81" s="15">
        <f t="shared" si="61"/>
        <v>-1.3807345447338519E-2</v>
      </c>
      <c r="AT81" s="17">
        <f t="shared" si="61"/>
        <v>-0.13262556527459096</v>
      </c>
      <c r="AU81" s="17">
        <f t="shared" si="61"/>
        <v>-0.10628908106273582</v>
      </c>
      <c r="AV81" s="15">
        <f t="shared" si="61"/>
        <v>4.1754748107001215E-2</v>
      </c>
      <c r="AW81" s="15">
        <f t="shared" si="61"/>
        <v>-0.20465537760588057</v>
      </c>
      <c r="AX81" s="15">
        <f t="shared" si="61"/>
        <v>-4.9981127315358601E-2</v>
      </c>
      <c r="AY81" s="15">
        <f t="shared" si="61"/>
        <v>-2.6622480120414058E-2</v>
      </c>
      <c r="AZ81" s="15">
        <f t="shared" si="61"/>
        <v>-4.9981127315358601E-2</v>
      </c>
      <c r="BA81" s="17">
        <f t="shared" si="61"/>
        <v>-1.3961751716925607E-2</v>
      </c>
      <c r="BB81" s="15">
        <f t="shared" si="61"/>
        <v>-9.8149822935987181E-3</v>
      </c>
      <c r="BC81" s="15">
        <f t="shared" si="61"/>
        <v>3.3434948787944015E-2</v>
      </c>
      <c r="BD81" s="15">
        <f t="shared" si="61"/>
        <v>-6.3430215907776061E-2</v>
      </c>
      <c r="BE81" s="15"/>
      <c r="BG81" s="23">
        <v>3</v>
      </c>
      <c r="BH81" s="13">
        <f t="shared" si="22"/>
        <v>174.84</v>
      </c>
      <c r="BI81" s="15">
        <f>LOG10((BH81/BH87)/0.125)</f>
        <v>-1.9323514465824324E-2</v>
      </c>
    </row>
    <row r="82" spans="1:61">
      <c r="B82" s="23">
        <v>4</v>
      </c>
      <c r="D82" s="23">
        <v>151</v>
      </c>
      <c r="E82" s="23">
        <v>153</v>
      </c>
      <c r="F82" s="23">
        <v>155</v>
      </c>
      <c r="G82" s="23">
        <v>119</v>
      </c>
      <c r="H82" s="23">
        <v>146</v>
      </c>
      <c r="I82" s="23">
        <v>175</v>
      </c>
      <c r="J82" s="23">
        <v>148</v>
      </c>
      <c r="K82" s="23">
        <v>165</v>
      </c>
      <c r="L82" s="46">
        <v>157</v>
      </c>
      <c r="M82" s="23">
        <v>165</v>
      </c>
      <c r="N82" s="23">
        <v>160</v>
      </c>
      <c r="O82" s="23">
        <v>170</v>
      </c>
      <c r="P82" s="23">
        <v>170</v>
      </c>
      <c r="Q82" s="23">
        <v>172</v>
      </c>
      <c r="R82" s="23">
        <v>173</v>
      </c>
      <c r="S82" s="23">
        <v>171</v>
      </c>
      <c r="T82" s="23">
        <v>175</v>
      </c>
      <c r="U82" s="23">
        <v>154</v>
      </c>
      <c r="V82" s="23">
        <v>122</v>
      </c>
      <c r="W82" s="23">
        <v>120</v>
      </c>
      <c r="X82" s="23">
        <v>122</v>
      </c>
      <c r="Y82" s="23">
        <v>223</v>
      </c>
      <c r="Z82" s="23">
        <v>200</v>
      </c>
      <c r="AA82" s="23">
        <v>190</v>
      </c>
      <c r="AB82" s="23">
        <v>195</v>
      </c>
      <c r="AE82" s="12">
        <v>4</v>
      </c>
      <c r="AF82" s="15">
        <f t="shared" ref="AF82:BD82" si="62">LOG10((D82/D87)/0.125)</f>
        <v>-7.9001451186061555E-2</v>
      </c>
      <c r="AG82" s="15">
        <f t="shared" si="62"/>
        <v>-7.9535916938633711E-2</v>
      </c>
      <c r="AH82" s="15">
        <f t="shared" si="62"/>
        <v>-7.6252748896571881E-2</v>
      </c>
      <c r="AI82" s="17">
        <f t="shared" si="62"/>
        <v>-0.18956579845815658</v>
      </c>
      <c r="AJ82" s="15">
        <f t="shared" si="62"/>
        <v>-0.10075990406625024</v>
      </c>
      <c r="AK82" s="15">
        <f t="shared" si="62"/>
        <v>-2.0893760112018475E-2</v>
      </c>
      <c r="AL82" s="15">
        <f t="shared" si="62"/>
        <v>-9.3670093403355539E-2</v>
      </c>
      <c r="AM82" s="15">
        <f t="shared" si="62"/>
        <v>-4.4373441415991761E-2</v>
      </c>
      <c r="AN82" s="15">
        <f t="shared" si="62"/>
        <v>-6.8327695346998785E-2</v>
      </c>
      <c r="AO82" s="15">
        <f t="shared" si="62"/>
        <v>-4.8512426281172902E-2</v>
      </c>
      <c r="AP82" s="15">
        <f t="shared" si="62"/>
        <v>-6.2170525664081107E-2</v>
      </c>
      <c r="AQ82" s="15">
        <f t="shared" si="62"/>
        <v>-3.613552568858943E-2</v>
      </c>
      <c r="AR82" s="15">
        <f t="shared" si="62"/>
        <v>-3.4368901631262536E-2</v>
      </c>
      <c r="AS82" s="15">
        <f t="shared" si="62"/>
        <v>-2.8698900848683609E-2</v>
      </c>
      <c r="AT82" s="15">
        <f t="shared" si="62"/>
        <v>-1.8431103112881334E-2</v>
      </c>
      <c r="AU82" s="15">
        <f t="shared" si="62"/>
        <v>-2.5581315053638462E-2</v>
      </c>
      <c r="AV82" s="15">
        <f t="shared" si="62"/>
        <v>-5.2418145692223542E-3</v>
      </c>
      <c r="AW82" s="15">
        <f t="shared" si="62"/>
        <v>-7.4039508105890106E-2</v>
      </c>
      <c r="AX82" s="17">
        <f t="shared" si="62"/>
        <v>-0.18110524085451665</v>
      </c>
      <c r="AY82" s="17">
        <f t="shared" si="62"/>
        <v>-0.18799048235538895</v>
      </c>
      <c r="AZ82" s="16">
        <f t="shared" si="62"/>
        <v>-0.18110524085451665</v>
      </c>
      <c r="BA82" s="17">
        <f t="shared" si="62"/>
        <v>8.8830443517085231E-2</v>
      </c>
      <c r="BB82" s="15">
        <f t="shared" si="62"/>
        <v>4.8176964684087997E-2</v>
      </c>
      <c r="BC82" s="15">
        <f t="shared" si="62"/>
        <v>2.4386819810546852E-2</v>
      </c>
      <c r="BD82" s="15">
        <f t="shared" si="62"/>
        <v>3.6272697284450449E-2</v>
      </c>
      <c r="BE82" s="15"/>
      <c r="BG82" s="23">
        <v>4</v>
      </c>
      <c r="BH82" s="13">
        <f t="shared" si="22"/>
        <v>162.04</v>
      </c>
      <c r="BI82" s="15">
        <f>LOG10((BH82/BH87)/0.125)</f>
        <v>-5.2342077771888686E-2</v>
      </c>
    </row>
    <row r="83" spans="1:61">
      <c r="B83" s="23">
        <v>5</v>
      </c>
      <c r="D83" s="23">
        <v>131</v>
      </c>
      <c r="E83" s="23">
        <v>144</v>
      </c>
      <c r="F83" s="23">
        <v>169</v>
      </c>
      <c r="G83" s="23">
        <v>150</v>
      </c>
      <c r="H83" s="23">
        <v>144</v>
      </c>
      <c r="I83" s="23">
        <v>148</v>
      </c>
      <c r="J83" s="23">
        <v>113</v>
      </c>
      <c r="K83" s="23">
        <v>169</v>
      </c>
      <c r="L83" s="46">
        <v>148</v>
      </c>
      <c r="M83" s="23">
        <v>184</v>
      </c>
      <c r="N83" s="23">
        <v>187</v>
      </c>
      <c r="O83" s="23">
        <v>179</v>
      </c>
      <c r="P83" s="23">
        <v>179</v>
      </c>
      <c r="Q83" s="23">
        <v>169</v>
      </c>
      <c r="R83" s="23">
        <v>214</v>
      </c>
      <c r="S83" s="23">
        <v>164</v>
      </c>
      <c r="T83" s="23">
        <v>166</v>
      </c>
      <c r="U83" s="23">
        <v>155</v>
      </c>
      <c r="V83" s="23">
        <v>122</v>
      </c>
      <c r="W83" s="23">
        <v>123</v>
      </c>
      <c r="X83" s="23">
        <v>122</v>
      </c>
      <c r="Y83" s="23">
        <v>64</v>
      </c>
      <c r="Z83" s="23">
        <v>193</v>
      </c>
      <c r="AA83" s="23">
        <v>173</v>
      </c>
      <c r="AB83" s="23">
        <v>157</v>
      </c>
      <c r="AE83" s="12">
        <v>5</v>
      </c>
      <c r="AF83" s="15">
        <f t="shared" ref="AF83:BD83" si="63">LOG10((D83/D87)/0.125)</f>
        <v>-0.14070710282346674</v>
      </c>
      <c r="AG83" s="15">
        <f t="shared" si="63"/>
        <v>-0.10586485566098287</v>
      </c>
      <c r="AH83" s="15">
        <f t="shared" si="63"/>
        <v>-3.8697742453189833E-2</v>
      </c>
      <c r="AI83" s="17">
        <f t="shared" si="63"/>
        <v>-8.9021500795006051E-2</v>
      </c>
      <c r="AJ83" s="15">
        <f t="shared" si="63"/>
        <v>-0.10675026775543768</v>
      </c>
      <c r="AK83" s="15">
        <f t="shared" si="63"/>
        <v>-9.3670093403355539E-2</v>
      </c>
      <c r="AL83" s="17">
        <f t="shared" si="63"/>
        <v>-0.21085336531489315</v>
      </c>
      <c r="AM83" s="15">
        <f t="shared" si="63"/>
        <v>-3.3970681016224503E-2</v>
      </c>
      <c r="AN83" s="15">
        <f t="shared" si="63"/>
        <v>-9.3965632361275142E-2</v>
      </c>
      <c r="AO83" s="15">
        <f t="shared" si="63"/>
        <v>-1.1785474855427159E-3</v>
      </c>
      <c r="AP83" s="15">
        <f t="shared" si="63"/>
        <v>5.5510982164930552E-3</v>
      </c>
      <c r="AQ83" s="15">
        <f t="shared" si="63"/>
        <v>-1.3731416086970167E-2</v>
      </c>
      <c r="AR83" s="15">
        <f t="shared" si="63"/>
        <v>-1.19647920296433E-2</v>
      </c>
      <c r="AS83" s="15">
        <f t="shared" si="63"/>
        <v>-3.6340643142558977E-2</v>
      </c>
      <c r="AT83" s="15">
        <f t="shared" si="63"/>
        <v>7.3936567107514103E-2</v>
      </c>
      <c r="AU83" s="15">
        <f t="shared" si="63"/>
        <v>-4.3733577398094407E-2</v>
      </c>
      <c r="AV83" s="15">
        <f t="shared" si="63"/>
        <v>-2.8171775215461697E-2</v>
      </c>
      <c r="AW83" s="15">
        <f t="shared" si="63"/>
        <v>-7.1228530772061718E-2</v>
      </c>
      <c r="AX83" s="17">
        <f t="shared" si="63"/>
        <v>-0.18110524085451665</v>
      </c>
      <c r="AY83" s="17">
        <f t="shared" si="63"/>
        <v>-0.17726661696361587</v>
      </c>
      <c r="AZ83" s="16">
        <f t="shared" si="63"/>
        <v>-0.18110524085451665</v>
      </c>
      <c r="BA83" s="17">
        <f t="shared" si="63"/>
        <v>-0.45329444554718828</v>
      </c>
      <c r="BB83" s="15">
        <f t="shared" si="63"/>
        <v>3.2704278027880604E-2</v>
      </c>
      <c r="BC83" s="15">
        <f t="shared" si="63"/>
        <v>-1.6320678013486641E-2</v>
      </c>
      <c r="BD83" s="15">
        <f t="shared" si="63"/>
        <v>-5.7862261668833785E-2</v>
      </c>
      <c r="BE83" s="15"/>
      <c r="BG83" s="23">
        <v>5</v>
      </c>
      <c r="BH83" s="13">
        <f t="shared" si="22"/>
        <v>154.68</v>
      </c>
      <c r="BI83" s="15">
        <f>LOG10((BH83/BH87)/0.125)</f>
        <v>-7.253014888241141E-2</v>
      </c>
    </row>
    <row r="84" spans="1:61">
      <c r="B84" s="23">
        <v>6</v>
      </c>
      <c r="D84" s="23">
        <v>192</v>
      </c>
      <c r="E84" s="23">
        <v>173</v>
      </c>
      <c r="F84" s="23">
        <v>156</v>
      </c>
      <c r="G84" s="23">
        <v>171</v>
      </c>
      <c r="H84" s="23">
        <v>159</v>
      </c>
      <c r="I84" s="23">
        <v>164</v>
      </c>
      <c r="J84" s="23">
        <v>174</v>
      </c>
      <c r="K84" s="23">
        <v>175</v>
      </c>
      <c r="L84" s="46">
        <v>204</v>
      </c>
      <c r="M84" s="23">
        <v>202</v>
      </c>
      <c r="N84" s="23">
        <v>200</v>
      </c>
      <c r="O84" s="23">
        <v>200</v>
      </c>
      <c r="P84" s="23">
        <v>201</v>
      </c>
      <c r="Q84" s="23">
        <v>184</v>
      </c>
      <c r="R84" s="23">
        <v>151</v>
      </c>
      <c r="S84" s="23">
        <v>165</v>
      </c>
      <c r="T84" s="23">
        <v>145</v>
      </c>
      <c r="U84" s="23">
        <v>188</v>
      </c>
      <c r="V84" s="23">
        <v>146</v>
      </c>
      <c r="W84" s="23">
        <v>139</v>
      </c>
      <c r="X84" s="23">
        <v>148</v>
      </c>
      <c r="Y84" s="23">
        <v>206</v>
      </c>
      <c r="Z84" s="23">
        <v>200</v>
      </c>
      <c r="AA84" s="23">
        <v>191</v>
      </c>
      <c r="AB84" s="23">
        <v>202</v>
      </c>
      <c r="AE84" s="12">
        <v>6</v>
      </c>
      <c r="AF84" s="15">
        <f t="shared" ref="AF84:BD84" si="64">LOG10((D84/D87)/0.125)</f>
        <v>2.5322830224318641E-2</v>
      </c>
      <c r="AG84" s="15">
        <f t="shared" si="64"/>
        <v>-2.6181244627437098E-2</v>
      </c>
      <c r="AH84" s="15">
        <f t="shared" si="64"/>
        <v>-7.3459848712401743E-2</v>
      </c>
      <c r="AI84" s="15">
        <f t="shared" si="64"/>
        <v>-3.21166494585335E-2</v>
      </c>
      <c r="AJ84" s="15">
        <f t="shared" si="64"/>
        <v>-6.371563553023582E-2</v>
      </c>
      <c r="AK84" s="15">
        <f t="shared" si="64"/>
        <v>-4.9087960750615015E-2</v>
      </c>
      <c r="AL84" s="15">
        <f t="shared" si="64"/>
        <v>-2.3382560515713205E-2</v>
      </c>
      <c r="AM84" s="15">
        <f t="shared" si="64"/>
        <v>-1.8819336943603604E-2</v>
      </c>
      <c r="AN84" s="15">
        <f t="shared" si="64"/>
        <v>4.5402819669666236E-2</v>
      </c>
      <c r="AO84" s="15">
        <f t="shared" si="64"/>
        <v>3.9354998951544581E-2</v>
      </c>
      <c r="AP84" s="15">
        <f t="shared" si="64"/>
        <v>3.4739487343975257E-2</v>
      </c>
      <c r="AQ84" s="15">
        <f t="shared" si="64"/>
        <v>3.4445548597117841E-2</v>
      </c>
      <c r="AR84" s="15">
        <f t="shared" si="64"/>
        <v>3.8378234410952436E-2</v>
      </c>
      <c r="AS84" s="15">
        <f t="shared" si="64"/>
        <v>5.9047525330399066E-4</v>
      </c>
      <c r="AT84" s="15">
        <f t="shared" si="64"/>
        <v>-7.7500258948507289E-2</v>
      </c>
      <c r="AU84" s="15">
        <f t="shared" si="64"/>
        <v>-4.1093481231886025E-2</v>
      </c>
      <c r="AV84" s="15">
        <f t="shared" si="64"/>
        <v>-8.6911861020541908E-2</v>
      </c>
      <c r="AW84" s="15">
        <f t="shared" si="64"/>
        <v>1.2597620321326707E-2</v>
      </c>
      <c r="AX84" s="15">
        <f t="shared" si="64"/>
        <v>-0.10311221574482782</v>
      </c>
      <c r="AY84" s="15">
        <f t="shared" si="64"/>
        <v>-0.12415692814891872</v>
      </c>
      <c r="AZ84" s="15">
        <f t="shared" si="64"/>
        <v>-9.7203356134307514E-2</v>
      </c>
      <c r="BA84" s="17">
        <f t="shared" si="64"/>
        <v>5.4392800838077987E-2</v>
      </c>
      <c r="BB84" s="15">
        <f t="shared" si="64"/>
        <v>4.8176964684087997E-2</v>
      </c>
      <c r="BC84" s="15">
        <f t="shared" si="64"/>
        <v>2.6666586105445471E-2</v>
      </c>
      <c r="BD84" s="15">
        <f t="shared" si="64"/>
        <v>5.158945536855622E-2</v>
      </c>
      <c r="BE84" s="15"/>
      <c r="BG84" s="23">
        <v>6</v>
      </c>
      <c r="BH84" s="13">
        <f t="shared" si="22"/>
        <v>177.44</v>
      </c>
      <c r="BI84" s="15">
        <f>LOG10((BH84/BH87)/0.125)</f>
        <v>-1.2912783478354445E-2</v>
      </c>
    </row>
    <row r="85" spans="1:61">
      <c r="B85" s="23">
        <v>7</v>
      </c>
      <c r="D85" s="23">
        <v>216</v>
      </c>
      <c r="E85" s="23">
        <v>235</v>
      </c>
      <c r="F85" s="23">
        <v>182</v>
      </c>
      <c r="G85" s="23">
        <v>223</v>
      </c>
      <c r="H85" s="23">
        <v>211</v>
      </c>
      <c r="I85" s="23">
        <v>206</v>
      </c>
      <c r="J85" s="23">
        <v>236</v>
      </c>
      <c r="K85" s="23">
        <v>189</v>
      </c>
      <c r="L85" s="46">
        <v>185</v>
      </c>
      <c r="M85" s="23">
        <v>177</v>
      </c>
      <c r="N85" s="23">
        <v>165</v>
      </c>
      <c r="O85" s="23">
        <v>180</v>
      </c>
      <c r="P85" s="23">
        <v>164</v>
      </c>
      <c r="Q85" s="23">
        <v>231</v>
      </c>
      <c r="R85" s="23">
        <v>239</v>
      </c>
      <c r="S85" s="23">
        <v>238</v>
      </c>
      <c r="T85" s="23">
        <v>181</v>
      </c>
      <c r="U85" s="23">
        <v>176</v>
      </c>
      <c r="V85" s="23">
        <v>221</v>
      </c>
      <c r="W85" s="23">
        <v>215</v>
      </c>
      <c r="X85" s="23">
        <v>220</v>
      </c>
      <c r="Y85" s="23">
        <v>244</v>
      </c>
      <c r="Z85" s="23">
        <v>157</v>
      </c>
      <c r="AA85" s="23">
        <v>188</v>
      </c>
      <c r="AB85" s="23">
        <v>201</v>
      </c>
      <c r="AE85" s="12">
        <v>7</v>
      </c>
      <c r="AF85" s="15">
        <f t="shared" ref="AF85:BD85" si="65">LOG10((D85/D87)/0.125)</f>
        <v>7.6475352671699914E-2</v>
      </c>
      <c r="AG85" s="15">
        <f t="shared" si="65"/>
        <v>0.10684051451550379</v>
      </c>
      <c r="AH85" s="15">
        <f t="shared" si="65"/>
        <v>-6.5130590817885506E-3</v>
      </c>
      <c r="AI85" s="17">
        <f t="shared" si="65"/>
        <v>8.3192103197473347E-2</v>
      </c>
      <c r="AJ85" s="15">
        <f t="shared" si="65"/>
        <v>5.9169695447005365E-2</v>
      </c>
      <c r="AK85" s="15">
        <f t="shared" si="65"/>
        <v>4.9935411570840478E-2</v>
      </c>
      <c r="AL85" s="17">
        <f t="shared" si="65"/>
        <v>0.10898019417179368</v>
      </c>
      <c r="AM85" s="15">
        <f t="shared" si="65"/>
        <v>1.4604418543346048E-2</v>
      </c>
      <c r="AN85" s="15">
        <f t="shared" si="65"/>
        <v>2.9443806467812916E-3</v>
      </c>
      <c r="AO85" s="15">
        <f t="shared" si="65"/>
        <v>-1.8023104133272547E-2</v>
      </c>
      <c r="AP85" s="15">
        <f t="shared" si="65"/>
        <v>-4.8806564106099647E-2</v>
      </c>
      <c r="AQ85" s="15">
        <f t="shared" si="65"/>
        <v>-1.1311941963557254E-2</v>
      </c>
      <c r="AR85" s="15">
        <f t="shared" si="65"/>
        <v>-4.9973974961838599E-2</v>
      </c>
      <c r="AS85" s="15">
        <f t="shared" si="65"/>
        <v>9.9384632135911782E-2</v>
      </c>
      <c r="AT85" s="17">
        <f t="shared" si="65"/>
        <v>0.12192069470646096</v>
      </c>
      <c r="AU85" s="17">
        <f t="shared" si="65"/>
        <v>0.11799953161071965</v>
      </c>
      <c r="AV85" s="15">
        <f t="shared" si="65"/>
        <v>9.3987116136677162E-3</v>
      </c>
      <c r="AW85" s="15">
        <f t="shared" si="65"/>
        <v>-1.6047561128203363E-2</v>
      </c>
      <c r="AX85" s="15">
        <f t="shared" si="65"/>
        <v>7.6927202155845781E-2</v>
      </c>
      <c r="AY85" s="15">
        <f t="shared" si="65"/>
        <v>6.5266731512591492E-2</v>
      </c>
      <c r="AZ85" s="15">
        <f t="shared" si="65"/>
        <v>7.4957609292941346E-2</v>
      </c>
      <c r="BA85" s="17">
        <f t="shared" si="65"/>
        <v>0.12791540680765395</v>
      </c>
      <c r="BB85" s="15">
        <f t="shared" si="65"/>
        <v>-5.6953378570659421E-2</v>
      </c>
      <c r="BC85" s="15">
        <f t="shared" si="65"/>
        <v>1.9791068121397751E-2</v>
      </c>
      <c r="BD85" s="15">
        <f t="shared" si="65"/>
        <v>4.9434143342421355E-2</v>
      </c>
      <c r="BE85" s="15"/>
      <c r="BG85" s="23">
        <v>7</v>
      </c>
      <c r="BH85" s="13">
        <f t="shared" si="22"/>
        <v>203.2</v>
      </c>
      <c r="BI85" s="15">
        <f>LOG10((BH85/BH87)/0.125)</f>
        <v>4.5959391328442373E-2</v>
      </c>
    </row>
    <row r="86" spans="1:61">
      <c r="B86" s="23">
        <v>8</v>
      </c>
      <c r="D86" s="23">
        <v>190</v>
      </c>
      <c r="E86" s="23">
        <v>169</v>
      </c>
      <c r="F86" s="23">
        <v>193</v>
      </c>
      <c r="G86" s="23">
        <v>207</v>
      </c>
      <c r="H86" s="23">
        <v>232</v>
      </c>
      <c r="I86" s="23">
        <v>205</v>
      </c>
      <c r="J86" s="23">
        <v>205</v>
      </c>
      <c r="K86" s="23">
        <v>205</v>
      </c>
      <c r="L86" s="46">
        <v>209</v>
      </c>
      <c r="M86" s="23">
        <v>189</v>
      </c>
      <c r="N86" s="23">
        <v>207</v>
      </c>
      <c r="O86" s="23">
        <v>204</v>
      </c>
      <c r="P86" s="23">
        <v>214</v>
      </c>
      <c r="Q86" s="23">
        <v>165</v>
      </c>
      <c r="R86" s="23">
        <v>183</v>
      </c>
      <c r="S86" s="23">
        <v>171</v>
      </c>
      <c r="T86" s="23">
        <v>153</v>
      </c>
      <c r="U86" s="23">
        <v>188</v>
      </c>
      <c r="V86" s="23">
        <v>208</v>
      </c>
      <c r="W86" s="23">
        <v>221</v>
      </c>
      <c r="X86" s="23">
        <v>207</v>
      </c>
      <c r="Y86" s="23">
        <v>160</v>
      </c>
      <c r="Z86" s="23">
        <v>159</v>
      </c>
      <c r="AA86" s="23">
        <v>154</v>
      </c>
      <c r="AB86" s="23">
        <v>187</v>
      </c>
      <c r="AE86" s="12">
        <v>8</v>
      </c>
      <c r="AF86" s="15">
        <f t="shared" ref="AF86:BD86" si="66">LOG10((D86/D87)/0.125)</f>
        <v>2.0775202473597935E-2</v>
      </c>
      <c r="AG86" s="15">
        <f t="shared" si="66"/>
        <v>-3.6340643142558977E-2</v>
      </c>
      <c r="AH86" s="15">
        <f t="shared" si="66"/>
        <v>1.8972861940910458E-2</v>
      </c>
      <c r="AI86" s="15">
        <f t="shared" si="66"/>
        <v>5.0857585606230458E-2</v>
      </c>
      <c r="AJ86" s="15">
        <f t="shared" si="66"/>
        <v>0.10037522504021239</v>
      </c>
      <c r="AK86" s="15">
        <f t="shared" si="66"/>
        <v>4.7822052257441412E-2</v>
      </c>
      <c r="AL86" s="15">
        <f t="shared" si="66"/>
        <v>4.7822052257441412E-2</v>
      </c>
      <c r="AM86" s="15">
        <f t="shared" si="66"/>
        <v>4.9896475425856207E-2</v>
      </c>
      <c r="AN86" s="15">
        <f t="shared" si="66"/>
        <v>5.59189383548215E-2</v>
      </c>
      <c r="AO86" s="15">
        <f t="shared" si="66"/>
        <v>1.0465433678164979E-2</v>
      </c>
      <c r="AP86" s="15">
        <f t="shared" si="66"/>
        <v>4.9679837136911882E-2</v>
      </c>
      <c r="AQ86" s="15">
        <f t="shared" si="66"/>
        <v>4.304572035903545E-2</v>
      </c>
      <c r="AR86" s="15">
        <f t="shared" si="66"/>
        <v>6.5595950339654388E-2</v>
      </c>
      <c r="AS86" s="15">
        <f t="shared" si="66"/>
        <v>-4.6743403542326228E-2</v>
      </c>
      <c r="AT86" s="15">
        <f t="shared" si="66"/>
        <v>5.9738834887527814E-3</v>
      </c>
      <c r="AU86" s="15">
        <f t="shared" si="66"/>
        <v>-2.5581315053638462E-2</v>
      </c>
      <c r="AV86" s="15">
        <f t="shared" si="66"/>
        <v>-6.3588432437917994E-2</v>
      </c>
      <c r="AW86" s="15">
        <f t="shared" si="66"/>
        <v>1.2597620321326707E-2</v>
      </c>
      <c r="AX86" s="15">
        <f t="shared" si="66"/>
        <v>5.0598263433496625E-2</v>
      </c>
      <c r="AY86" s="15">
        <f t="shared" si="66"/>
        <v>7.7220545282096903E-2</v>
      </c>
      <c r="AZ86" s="15">
        <f t="shared" si="66"/>
        <v>4.8505273927652873E-2</v>
      </c>
      <c r="BA86" s="15">
        <f t="shared" si="66"/>
        <v>-5.5354436875150688E-2</v>
      </c>
      <c r="BB86" s="15">
        <f t="shared" si="66"/>
        <v>-5.1455906659441684E-2</v>
      </c>
      <c r="BC86" s="15">
        <f t="shared" si="66"/>
        <v>-6.6846060305819022E-2</v>
      </c>
      <c r="BD86" s="15">
        <f t="shared" si="66"/>
        <v>1.8079692458431426E-2</v>
      </c>
      <c r="BE86" s="15"/>
      <c r="BG86" s="23">
        <v>8</v>
      </c>
      <c r="BH86" s="13">
        <f t="shared" si="22"/>
        <v>191.4</v>
      </c>
      <c r="BI86" s="15">
        <f>LOG10((BH86/BH87)/0.125)</f>
        <v>1.9977621157385522E-2</v>
      </c>
    </row>
    <row r="87" spans="1:61">
      <c r="C87" s="23" t="s">
        <v>38</v>
      </c>
      <c r="D87" s="23">
        <f>SUM(D79:D86)</f>
        <v>1449</v>
      </c>
      <c r="E87" s="23">
        <f t="shared" ref="E87:AB87" si="67">SUM(E79:E86)</f>
        <v>1470</v>
      </c>
      <c r="F87" s="23">
        <f t="shared" si="67"/>
        <v>1478</v>
      </c>
      <c r="G87" s="23">
        <f t="shared" si="67"/>
        <v>1473</v>
      </c>
      <c r="H87" s="23">
        <f t="shared" si="67"/>
        <v>1473</v>
      </c>
      <c r="I87" s="23">
        <f t="shared" si="67"/>
        <v>1469</v>
      </c>
      <c r="J87" s="23">
        <f t="shared" si="67"/>
        <v>1469</v>
      </c>
      <c r="K87" s="23">
        <f t="shared" si="67"/>
        <v>1462</v>
      </c>
      <c r="L87" s="23">
        <f t="shared" si="67"/>
        <v>1470</v>
      </c>
      <c r="M87" s="23">
        <f t="shared" si="67"/>
        <v>1476</v>
      </c>
      <c r="N87" s="23">
        <f t="shared" si="67"/>
        <v>1477</v>
      </c>
      <c r="O87" s="23">
        <f t="shared" si="67"/>
        <v>1478</v>
      </c>
      <c r="P87" s="23">
        <f t="shared" si="67"/>
        <v>1472</v>
      </c>
      <c r="Q87" s="23">
        <f t="shared" si="67"/>
        <v>1470</v>
      </c>
      <c r="R87" s="23">
        <f t="shared" si="67"/>
        <v>1444</v>
      </c>
      <c r="S87" s="23">
        <f t="shared" si="67"/>
        <v>1451</v>
      </c>
      <c r="T87" s="23">
        <f t="shared" si="67"/>
        <v>1417</v>
      </c>
      <c r="U87" s="23">
        <f t="shared" si="67"/>
        <v>1461</v>
      </c>
      <c r="V87" s="23">
        <f t="shared" si="67"/>
        <v>1481</v>
      </c>
      <c r="W87" s="23">
        <f t="shared" si="67"/>
        <v>1480</v>
      </c>
      <c r="X87" s="23">
        <f t="shared" si="67"/>
        <v>1481</v>
      </c>
      <c r="Y87" s="23">
        <f t="shared" si="67"/>
        <v>1454</v>
      </c>
      <c r="Z87" s="23">
        <f t="shared" si="67"/>
        <v>1432</v>
      </c>
      <c r="AA87" s="23">
        <f t="shared" si="67"/>
        <v>1437</v>
      </c>
      <c r="AB87" s="23">
        <f t="shared" si="67"/>
        <v>1435</v>
      </c>
      <c r="BG87" s="23" t="s">
        <v>39</v>
      </c>
      <c r="BH87" s="13">
        <f t="shared" si="22"/>
        <v>1462.36</v>
      </c>
      <c r="BI87" s="15"/>
    </row>
    <row r="88" spans="1:61">
      <c r="BH88" s="13"/>
      <c r="BI88" s="15"/>
    </row>
    <row r="89" spans="1:61">
      <c r="A89" s="45" t="s">
        <v>41</v>
      </c>
      <c r="B89" s="23">
        <v>1</v>
      </c>
      <c r="D89" s="23">
        <v>195</v>
      </c>
      <c r="E89" s="23">
        <v>157</v>
      </c>
      <c r="F89" s="23">
        <v>168</v>
      </c>
      <c r="G89" s="23">
        <v>173</v>
      </c>
      <c r="H89" s="23">
        <v>139</v>
      </c>
      <c r="I89" s="23">
        <v>133</v>
      </c>
      <c r="J89" s="23">
        <v>147</v>
      </c>
      <c r="K89" s="23">
        <v>166</v>
      </c>
      <c r="L89" s="23">
        <v>166</v>
      </c>
      <c r="M89" s="23">
        <v>159</v>
      </c>
      <c r="N89" s="23">
        <v>162</v>
      </c>
      <c r="O89" s="23">
        <v>161</v>
      </c>
      <c r="P89" s="23">
        <v>161</v>
      </c>
      <c r="Q89" s="23">
        <v>145</v>
      </c>
      <c r="R89" s="23">
        <v>108</v>
      </c>
      <c r="S89" s="23">
        <v>123</v>
      </c>
      <c r="T89" s="23">
        <v>134</v>
      </c>
      <c r="U89" s="23">
        <v>126</v>
      </c>
      <c r="V89" s="23">
        <v>266</v>
      </c>
      <c r="W89" s="23">
        <v>269</v>
      </c>
      <c r="X89" s="23">
        <v>271</v>
      </c>
      <c r="Y89" s="23">
        <v>117</v>
      </c>
      <c r="Z89" s="23">
        <v>132</v>
      </c>
      <c r="AA89" s="23">
        <v>130</v>
      </c>
      <c r="AB89" s="23">
        <v>106</v>
      </c>
      <c r="AD89" s="35" t="s">
        <v>41</v>
      </c>
      <c r="AE89" s="12">
        <v>1</v>
      </c>
      <c r="AF89" s="15">
        <f t="shared" ref="AF89:BD89" si="68">LOG10((D89/D97)/0.125)</f>
        <v>1.8774000875081666E-2</v>
      </c>
      <c r="AG89" s="15">
        <f t="shared" si="68"/>
        <v>-7.3321329120776921E-2</v>
      </c>
      <c r="AH89" s="15">
        <f t="shared" si="68"/>
        <v>2.5928105782795463E-3</v>
      </c>
      <c r="AI89" s="15">
        <f t="shared" si="68"/>
        <v>-2.112952417728255E-2</v>
      </c>
      <c r="AJ89" s="15">
        <f t="shared" si="68"/>
        <v>-3.7756013620534296E-2</v>
      </c>
      <c r="AK89" s="15">
        <f t="shared" si="68"/>
        <v>-5.2601379443876668E-2</v>
      </c>
      <c r="AL89" s="15">
        <f t="shared" si="68"/>
        <v>-3.3054300354585092E-2</v>
      </c>
      <c r="AM89" s="15">
        <f t="shared" si="68"/>
        <v>-2.9333322299856901E-3</v>
      </c>
      <c r="AN89" s="15">
        <f t="shared" si="68"/>
        <v>-8.7412201784258289E-3</v>
      </c>
      <c r="AO89" s="15">
        <f t="shared" si="68"/>
        <v>-2.4880484410590549E-2</v>
      </c>
      <c r="AP89" s="15">
        <f t="shared" si="68"/>
        <v>-2.7903041503605081E-2</v>
      </c>
      <c r="AQ89" s="15">
        <f t="shared" si="68"/>
        <v>-5.2947130298132819E-2</v>
      </c>
      <c r="AR89" s="15">
        <f t="shared" si="68"/>
        <v>-5.3245511953225105E-2</v>
      </c>
      <c r="AS89" s="15">
        <f t="shared" si="68"/>
        <v>-3.8318625656522845E-2</v>
      </c>
      <c r="AT89" s="15">
        <f t="shared" si="68"/>
        <v>-5.2936075187798533E-2</v>
      </c>
      <c r="AU89" s="15">
        <f t="shared" si="68"/>
        <v>-1.4752679569398441E-2</v>
      </c>
      <c r="AV89" s="15">
        <f t="shared" si="68"/>
        <v>2.716531480313324E-2</v>
      </c>
      <c r="AW89" s="15">
        <f t="shared" si="68"/>
        <v>-6.0997457117412009E-2</v>
      </c>
      <c r="AX89" s="17">
        <f t="shared" si="68"/>
        <v>-0.10274826424027161</v>
      </c>
      <c r="AY89" s="17">
        <f t="shared" si="68"/>
        <v>-9.8199678341533855E-2</v>
      </c>
      <c r="AZ89" s="17">
        <f t="shared" si="68"/>
        <v>-9.449949165640821E-2</v>
      </c>
      <c r="BA89" s="15">
        <f t="shared" si="68"/>
        <v>5.7461996354388506E-2</v>
      </c>
      <c r="BB89" s="15">
        <f t="shared" si="68"/>
        <v>2.7152246043614776E-2</v>
      </c>
      <c r="BC89" s="15">
        <f t="shared" si="68"/>
        <v>7.5824435000864041E-3</v>
      </c>
      <c r="BD89" s="15">
        <f t="shared" si="68"/>
        <v>-6.1498711462059263E-2</v>
      </c>
      <c r="BE89" s="15"/>
      <c r="BF89" s="45" t="s">
        <v>41</v>
      </c>
      <c r="BG89" s="23">
        <v>1</v>
      </c>
      <c r="BH89" s="13">
        <f t="shared" si="22"/>
        <v>160.56</v>
      </c>
      <c r="BI89" s="15">
        <f>LOG10((BH89/BH97)/0.125)</f>
        <v>-3.8800581350877321E-2</v>
      </c>
    </row>
    <row r="90" spans="1:61">
      <c r="B90" s="23">
        <v>2</v>
      </c>
      <c r="D90" s="23">
        <v>161</v>
      </c>
      <c r="E90" s="23">
        <v>178</v>
      </c>
      <c r="F90" s="23">
        <v>139</v>
      </c>
      <c r="G90" s="23">
        <v>190</v>
      </c>
      <c r="H90" s="23">
        <v>155</v>
      </c>
      <c r="I90" s="23">
        <v>148</v>
      </c>
      <c r="J90" s="23">
        <v>151</v>
      </c>
      <c r="K90" s="24">
        <v>157</v>
      </c>
      <c r="L90" s="23">
        <v>164</v>
      </c>
      <c r="M90" s="23">
        <v>135</v>
      </c>
      <c r="N90" s="23">
        <v>143</v>
      </c>
      <c r="O90" s="23">
        <v>174</v>
      </c>
      <c r="P90" s="23">
        <v>174</v>
      </c>
      <c r="Q90" s="23">
        <v>152</v>
      </c>
      <c r="R90" s="23">
        <v>147</v>
      </c>
      <c r="S90" s="23">
        <v>104</v>
      </c>
      <c r="T90" s="23">
        <v>146</v>
      </c>
      <c r="U90" s="23">
        <v>133</v>
      </c>
      <c r="V90" s="23">
        <v>305</v>
      </c>
      <c r="W90" s="23">
        <v>286</v>
      </c>
      <c r="X90" s="23">
        <v>286</v>
      </c>
      <c r="Y90" s="23">
        <v>106</v>
      </c>
      <c r="Z90" s="23">
        <v>121</v>
      </c>
      <c r="AA90" s="23">
        <v>150</v>
      </c>
      <c r="AB90" s="23">
        <v>160</v>
      </c>
      <c r="AE90" s="12">
        <v>2</v>
      </c>
      <c r="AF90" s="15">
        <f t="shared" ref="AF90:BD90" si="69">LOG10((D90/D97)/0.125)</f>
        <v>-6.4434734455586701E-2</v>
      </c>
      <c r="AG90" s="15">
        <f t="shared" si="69"/>
        <v>-1.8800979221116631E-2</v>
      </c>
      <c r="AH90" s="15">
        <f t="shared" si="69"/>
        <v>-7.9701670893488188E-2</v>
      </c>
      <c r="AI90" s="15">
        <f t="shared" si="69"/>
        <v>1.9577973646751037E-2</v>
      </c>
      <c r="AJ90" s="15">
        <f t="shared" si="69"/>
        <v>9.560884295662115E-3</v>
      </c>
      <c r="AK90" s="15">
        <f t="shared" si="69"/>
        <v>-6.1913050160050925E-3</v>
      </c>
      <c r="AL90" s="15">
        <f t="shared" si="69"/>
        <v>-2.1394687809591736E-2</v>
      </c>
      <c r="AM90" s="15">
        <f t="shared" si="69"/>
        <v>-2.7141767860807058E-2</v>
      </c>
      <c r="AN90" s="15">
        <f t="shared" si="69"/>
        <v>-1.4005460170783071E-2</v>
      </c>
      <c r="AO90" s="15">
        <f t="shared" si="69"/>
        <v>-9.5943840236035929E-2</v>
      </c>
      <c r="AP90" s="15">
        <f t="shared" si="69"/>
        <v>-8.2082018581174185E-2</v>
      </c>
      <c r="AQ90" s="15">
        <f t="shared" si="69"/>
        <v>-1.9223758047382768E-2</v>
      </c>
      <c r="AR90" s="15">
        <f t="shared" si="69"/>
        <v>-1.9522139702475055E-2</v>
      </c>
      <c r="AS90" s="15">
        <f t="shared" si="69"/>
        <v>-1.7843039946725189E-2</v>
      </c>
      <c r="AT90" s="15">
        <f t="shared" si="69"/>
        <v>8.0957504073427833E-2</v>
      </c>
      <c r="AU90" s="15">
        <f t="shared" si="69"/>
        <v>-8.7624451710015996E-2</v>
      </c>
      <c r="AV90" s="15">
        <f t="shared" si="69"/>
        <v>6.4413372222762708E-2</v>
      </c>
      <c r="AW90" s="15">
        <f t="shared" si="69"/>
        <v>-3.7516361267889126E-2</v>
      </c>
      <c r="AX90" s="15">
        <f t="shared" si="69"/>
        <v>-4.3330061524552765E-2</v>
      </c>
      <c r="AY90" s="15">
        <f t="shared" si="69"/>
        <v>-7.1585925214898843E-2</v>
      </c>
      <c r="AZ90" s="15">
        <f t="shared" si="69"/>
        <v>-7.1102749401770929E-2</v>
      </c>
      <c r="BA90" s="17">
        <f t="shared" si="69"/>
        <v>1.458199987299715E-2</v>
      </c>
      <c r="BB90" s="15">
        <f t="shared" si="69"/>
        <v>-1.0636314845784979E-2</v>
      </c>
      <c r="BC90" s="15">
        <f t="shared" si="69"/>
        <v>6.9730350248930872E-2</v>
      </c>
      <c r="BD90" s="15">
        <f t="shared" si="69"/>
        <v>0.11731540592909533</v>
      </c>
      <c r="BE90" s="15"/>
      <c r="BG90" s="23">
        <v>2</v>
      </c>
      <c r="BH90" s="13">
        <f t="shared" si="22"/>
        <v>166.6</v>
      </c>
      <c r="BI90" s="61">
        <f>LOG10((BH90/BH97)/0.125)</f>
        <v>-2.2762943759537687E-2</v>
      </c>
    </row>
    <row r="91" spans="1:61">
      <c r="B91" s="23">
        <v>3</v>
      </c>
      <c r="D91" s="23">
        <v>194</v>
      </c>
      <c r="E91" s="23">
        <v>156</v>
      </c>
      <c r="F91" s="23">
        <v>121</v>
      </c>
      <c r="G91" s="23">
        <v>132</v>
      </c>
      <c r="H91" s="23">
        <v>159</v>
      </c>
      <c r="I91" s="23">
        <v>158</v>
      </c>
      <c r="J91" s="23">
        <v>179</v>
      </c>
      <c r="K91" s="24">
        <v>156</v>
      </c>
      <c r="L91" s="23">
        <v>175</v>
      </c>
      <c r="M91" s="23">
        <v>190</v>
      </c>
      <c r="N91" s="23">
        <v>186</v>
      </c>
      <c r="O91" s="23">
        <v>199</v>
      </c>
      <c r="P91" s="23">
        <v>199</v>
      </c>
      <c r="Q91" s="23">
        <v>169</v>
      </c>
      <c r="R91" s="23">
        <v>139</v>
      </c>
      <c r="S91" s="23">
        <v>138</v>
      </c>
      <c r="T91" s="23">
        <v>117</v>
      </c>
      <c r="U91" s="23">
        <v>144</v>
      </c>
      <c r="V91" s="23">
        <v>341</v>
      </c>
      <c r="W91" s="23">
        <v>337</v>
      </c>
      <c r="X91" s="23">
        <v>339</v>
      </c>
      <c r="Y91" s="23">
        <v>102</v>
      </c>
      <c r="Z91" s="23">
        <v>131</v>
      </c>
      <c r="AA91" s="23">
        <v>133</v>
      </c>
      <c r="AB91" s="23">
        <v>139</v>
      </c>
      <c r="AE91" s="12">
        <v>3</v>
      </c>
      <c r="AF91" s="15">
        <f t="shared" ref="AF91:BD91" si="70">LOG10((D91/D97)/0.125)</f>
        <v>1.6541119442789676E-2</v>
      </c>
      <c r="AG91" s="15">
        <f t="shared" si="70"/>
        <v>-7.6096383175549037E-2</v>
      </c>
      <c r="AH91" s="17">
        <f t="shared" si="70"/>
        <v>-0.13993110083113316</v>
      </c>
      <c r="AI91" s="17">
        <f t="shared" si="70"/>
        <v>-0.13860169610022807</v>
      </c>
      <c r="AJ91" s="15">
        <f t="shared" si="70"/>
        <v>2.0626310445822114E-2</v>
      </c>
      <c r="AK91" s="15">
        <f t="shared" si="70"/>
        <v>2.2204066543460178E-2</v>
      </c>
      <c r="AL91" s="15">
        <f t="shared" si="70"/>
        <v>5.2481395877132006E-2</v>
      </c>
      <c r="AM91" s="15">
        <f t="shared" si="70"/>
        <v>-2.9916821915579164E-2</v>
      </c>
      <c r="AN91" s="15">
        <f t="shared" si="70"/>
        <v>1.4188740467813489E-2</v>
      </c>
      <c r="AO91" s="15">
        <f t="shared" si="70"/>
        <v>5.2475992221786942E-2</v>
      </c>
      <c r="AP91" s="15">
        <f t="shared" si="70"/>
        <v>3.2094888171680255E-2</v>
      </c>
      <c r="AQ91" s="15">
        <f t="shared" si="70"/>
        <v>3.9080070079724187E-2</v>
      </c>
      <c r="AR91" s="15">
        <f t="shared" si="70"/>
        <v>3.8781688424631811E-2</v>
      </c>
      <c r="AS91" s="15">
        <f t="shared" si="70"/>
        <v>2.8200076722175772E-2</v>
      </c>
      <c r="AT91" s="15">
        <f t="shared" si="70"/>
        <v>5.6654969579346869E-2</v>
      </c>
      <c r="AU91" s="15">
        <f t="shared" si="70"/>
        <v>3.5221295392440184E-2</v>
      </c>
      <c r="AV91" s="15">
        <f t="shared" si="70"/>
        <v>-3.1753621815512792E-2</v>
      </c>
      <c r="AW91" s="15">
        <f t="shared" si="70"/>
        <v>-3.0055101397252425E-3</v>
      </c>
      <c r="AX91" s="15">
        <f t="shared" si="70"/>
        <v>5.1244781211590793E-3</v>
      </c>
      <c r="AY91" s="15">
        <f t="shared" si="70"/>
        <v>-3.2205747260321025E-4</v>
      </c>
      <c r="AZ91" s="15">
        <f t="shared" si="70"/>
        <v>2.7309156722682189E-3</v>
      </c>
      <c r="BA91" s="15">
        <f t="shared" si="70"/>
        <v>-2.1236936298555447E-3</v>
      </c>
      <c r="BB91" s="15">
        <f t="shared" si="70"/>
        <v>2.3849610493529169E-2</v>
      </c>
      <c r="BC91" s="15">
        <f t="shared" si="70"/>
        <v>1.7490732160335427E-2</v>
      </c>
      <c r="BD91" s="15">
        <f t="shared" si="70"/>
        <v>5.6210223527265617E-2</v>
      </c>
      <c r="BE91" s="15"/>
      <c r="BG91" s="23">
        <v>3</v>
      </c>
      <c r="BH91" s="13">
        <f t="shared" ref="BH91:BH154" si="71">AVERAGE(D91:AB91)</f>
        <v>177.32</v>
      </c>
      <c r="BI91" s="15">
        <f>LOG10((BH91/BH97)/0.125)</f>
        <v>4.3197817969903973E-3</v>
      </c>
    </row>
    <row r="92" spans="1:61">
      <c r="B92" s="23">
        <v>4</v>
      </c>
      <c r="D92" s="23">
        <v>196</v>
      </c>
      <c r="E92" s="23">
        <v>234</v>
      </c>
      <c r="F92" s="23">
        <v>174</v>
      </c>
      <c r="G92" s="23">
        <v>188</v>
      </c>
      <c r="H92" s="23">
        <v>148</v>
      </c>
      <c r="I92" s="23">
        <v>159</v>
      </c>
      <c r="J92" s="23">
        <v>139</v>
      </c>
      <c r="K92" s="24">
        <v>154</v>
      </c>
      <c r="L92" s="23">
        <v>158</v>
      </c>
      <c r="M92" s="23">
        <v>186</v>
      </c>
      <c r="N92" s="23">
        <v>181</v>
      </c>
      <c r="O92" s="23">
        <v>186</v>
      </c>
      <c r="P92" s="23">
        <v>201</v>
      </c>
      <c r="Q92" s="23">
        <v>166</v>
      </c>
      <c r="R92" s="23">
        <v>137</v>
      </c>
      <c r="S92" s="23">
        <v>122</v>
      </c>
      <c r="T92" s="23">
        <v>112</v>
      </c>
      <c r="U92" s="23">
        <v>157</v>
      </c>
      <c r="V92" s="23">
        <v>411</v>
      </c>
      <c r="W92" s="23">
        <v>413</v>
      </c>
      <c r="X92" s="23">
        <v>411</v>
      </c>
      <c r="Y92" s="23">
        <v>101</v>
      </c>
      <c r="Z92" s="23">
        <v>115</v>
      </c>
      <c r="AA92" s="23">
        <v>112</v>
      </c>
      <c r="AB92" s="23">
        <v>121</v>
      </c>
      <c r="AE92" s="12">
        <v>4</v>
      </c>
      <c r="AF92" s="15">
        <f t="shared" ref="AF92:BD92" si="72">LOG10((D92/D97)/0.125)</f>
        <v>2.0995460869039643E-2</v>
      </c>
      <c r="AG92" s="15">
        <f t="shared" si="72"/>
        <v>9.9994875880132228E-2</v>
      </c>
      <c r="AH92" s="15">
        <f t="shared" si="72"/>
        <v>1.783277713501644E-2</v>
      </c>
      <c r="AI92" s="15">
        <f t="shared" si="72"/>
        <v>1.498222195760192E-2</v>
      </c>
      <c r="AJ92" s="15">
        <f t="shared" si="72"/>
        <v>-1.0509098479671984E-2</v>
      </c>
      <c r="AK92" s="15">
        <f t="shared" si="72"/>
        <v>2.4944103909489018E-2</v>
      </c>
      <c r="AL92" s="15">
        <f t="shared" si="72"/>
        <v>-5.7356834848666091E-2</v>
      </c>
      <c r="AM92" s="15">
        <f t="shared" si="72"/>
        <v>-3.5520699433577732E-2</v>
      </c>
      <c r="AN92" s="15">
        <f t="shared" si="72"/>
        <v>-3.0192221264058315E-2</v>
      </c>
      <c r="AO92" s="15">
        <f t="shared" si="72"/>
        <v>4.3235335486874256E-2</v>
      </c>
      <c r="AP92" s="15">
        <f t="shared" si="72"/>
        <v>2.0260518822948454E-2</v>
      </c>
      <c r="AQ92" s="15">
        <f t="shared" si="72"/>
        <v>9.7399378879337705E-3</v>
      </c>
      <c r="AR92" s="15">
        <f t="shared" si="72"/>
        <v>4.3124669435414105E-2</v>
      </c>
      <c r="AS92" s="15">
        <f t="shared" si="72"/>
        <v>2.0421460148557311E-2</v>
      </c>
      <c r="AT92" s="15">
        <f t="shared" si="72"/>
        <v>5.036073648165855E-2</v>
      </c>
      <c r="AU92" s="15">
        <f t="shared" si="72"/>
        <v>-1.8297960334048149E-2</v>
      </c>
      <c r="AV92" s="15">
        <f t="shared" si="72"/>
        <v>-5.0721460891492834E-2</v>
      </c>
      <c r="AW92" s="15">
        <f t="shared" si="72"/>
        <v>3.453165017425882E-2</v>
      </c>
      <c r="AX92" s="17">
        <f t="shared" si="72"/>
        <v>8.6211921004730588E-2</v>
      </c>
      <c r="AY92" s="17">
        <f t="shared" si="72"/>
        <v>8.7998093312459155E-2</v>
      </c>
      <c r="AZ92" s="17">
        <f t="shared" si="72"/>
        <v>8.6373039345255281E-2</v>
      </c>
      <c r="BA92" s="15">
        <f t="shared" si="72"/>
        <v>-6.4024916091305357E-3</v>
      </c>
      <c r="BB92" s="15">
        <f t="shared" si="72"/>
        <v>-3.2723844808623406E-2</v>
      </c>
      <c r="BC92" s="15">
        <f t="shared" si="72"/>
        <v>-5.7142886136568753E-2</v>
      </c>
      <c r="BD92" s="15">
        <f t="shared" si="72"/>
        <v>-4.0192064103794153E-3</v>
      </c>
      <c r="BE92" s="15"/>
      <c r="BG92" s="23">
        <v>4</v>
      </c>
      <c r="BH92" s="13">
        <f t="shared" si="71"/>
        <v>187.28</v>
      </c>
      <c r="BI92" s="15">
        <f>LOG10((BH92/BH97)/0.125)</f>
        <v>2.8053459858261458E-2</v>
      </c>
    </row>
    <row r="93" spans="1:61">
      <c r="B93" s="23">
        <v>5</v>
      </c>
      <c r="D93" s="23">
        <v>245</v>
      </c>
      <c r="E93" s="23">
        <v>211</v>
      </c>
      <c r="F93" s="23">
        <v>208</v>
      </c>
      <c r="G93" s="23">
        <v>233</v>
      </c>
      <c r="H93" s="23">
        <v>151</v>
      </c>
      <c r="I93" s="23">
        <v>169</v>
      </c>
      <c r="J93" s="23">
        <v>174</v>
      </c>
      <c r="K93" s="47">
        <v>186</v>
      </c>
      <c r="L93" s="23">
        <v>211</v>
      </c>
      <c r="M93" s="23">
        <v>184</v>
      </c>
      <c r="N93" s="23">
        <v>180</v>
      </c>
      <c r="O93" s="23">
        <v>170</v>
      </c>
      <c r="P93" s="23">
        <v>172</v>
      </c>
      <c r="Q93" s="23">
        <v>185</v>
      </c>
      <c r="R93" s="23">
        <v>116</v>
      </c>
      <c r="S93" s="23">
        <v>142</v>
      </c>
      <c r="T93" s="23">
        <v>144</v>
      </c>
      <c r="U93" s="23">
        <v>135</v>
      </c>
      <c r="V93" s="23">
        <v>390</v>
      </c>
      <c r="W93" s="23">
        <v>387</v>
      </c>
      <c r="X93" s="23">
        <v>389</v>
      </c>
      <c r="Y93" s="23">
        <v>125</v>
      </c>
      <c r="Z93" s="23">
        <v>105</v>
      </c>
      <c r="AA93" s="23">
        <v>87</v>
      </c>
      <c r="AB93" s="23">
        <v>113</v>
      </c>
      <c r="AE93" s="12">
        <v>5</v>
      </c>
      <c r="AF93" s="15">
        <f t="shared" ref="AF93:BD93" si="73">LOG10((D93/D97)/0.125)</f>
        <v>0.11790547387709611</v>
      </c>
      <c r="AG93" s="15">
        <f t="shared" si="73"/>
        <v>5.5061473767682015E-2</v>
      </c>
      <c r="AH93" s="17">
        <f t="shared" si="73"/>
        <v>9.534686381517829E-2</v>
      </c>
      <c r="AI93" s="17">
        <f t="shared" si="73"/>
        <v>0.10818029371994099</v>
      </c>
      <c r="AJ93" s="15">
        <f t="shared" si="73"/>
        <v>-1.7938665814599339E-3</v>
      </c>
      <c r="AK93" s="15">
        <f t="shared" si="73"/>
        <v>5.1433684202711064E-2</v>
      </c>
      <c r="AL93" s="15">
        <f t="shared" si="73"/>
        <v>4.0177613179838541E-2</v>
      </c>
      <c r="AM93" s="15">
        <f t="shared" si="73"/>
        <v>4.6471523947875515E-2</v>
      </c>
      <c r="AN93" s="15">
        <f t="shared" si="73"/>
        <v>9.5433147079211716E-2</v>
      </c>
      <c r="AO93" s="15">
        <f t="shared" si="73"/>
        <v>3.8540214278494432E-2</v>
      </c>
      <c r="AP93" s="15">
        <f t="shared" si="73"/>
        <v>1.7854449057070034E-2</v>
      </c>
      <c r="AQ93" s="15">
        <f t="shared" si="73"/>
        <v>-2.9324084951708577E-2</v>
      </c>
      <c r="AR93" s="15">
        <f t="shared" si="73"/>
        <v>-2.4542941077525891E-2</v>
      </c>
      <c r="AS93" s="15">
        <f t="shared" si="73"/>
        <v>6.7485100511516044E-2</v>
      </c>
      <c r="AT93" s="15">
        <f t="shared" si="73"/>
        <v>-2.1901841447829775E-2</v>
      </c>
      <c r="AU93" s="15">
        <f t="shared" si="73"/>
        <v>4.7630553374260094E-2</v>
      </c>
      <c r="AV93" s="15">
        <f t="shared" si="73"/>
        <v>5.8423008533575273E-2</v>
      </c>
      <c r="AW93" s="15">
        <f t="shared" si="73"/>
        <v>-3.1034233739968789E-2</v>
      </c>
      <c r="AX93" s="17">
        <f t="shared" si="73"/>
        <v>6.3434706155160572E-2</v>
      </c>
      <c r="AY93" s="17">
        <f t="shared" si="73"/>
        <v>5.9759006674969563E-2</v>
      </c>
      <c r="AZ93" s="17">
        <f t="shared" si="73"/>
        <v>6.2480818794893853E-2</v>
      </c>
      <c r="BA93" s="17">
        <f t="shared" si="73"/>
        <v>8.6186147616283307E-2</v>
      </c>
      <c r="BB93" s="15">
        <f t="shared" si="73"/>
        <v>-7.2232386092296985E-2</v>
      </c>
      <c r="BC93" s="15">
        <f t="shared" si="73"/>
        <v>-0.16684165618813185</v>
      </c>
      <c r="BD93" s="15">
        <f t="shared" si="73"/>
        <v>-3.3726133243409756E-2</v>
      </c>
      <c r="BE93" s="15"/>
      <c r="BG93" s="23">
        <v>5</v>
      </c>
      <c r="BH93" s="13">
        <f t="shared" si="71"/>
        <v>192.48</v>
      </c>
      <c r="BI93" s="15">
        <f>LOG10((BH93/BH97)/0.125)</f>
        <v>3.9947669165463044E-2</v>
      </c>
    </row>
    <row r="94" spans="1:61">
      <c r="B94" s="23">
        <v>6</v>
      </c>
      <c r="D94" s="23">
        <v>163</v>
      </c>
      <c r="E94" s="23">
        <v>195</v>
      </c>
      <c r="F94" s="23">
        <v>214</v>
      </c>
      <c r="G94" s="23">
        <v>200</v>
      </c>
      <c r="H94" s="23">
        <v>173</v>
      </c>
      <c r="I94" s="23">
        <v>164</v>
      </c>
      <c r="J94" s="23">
        <v>163</v>
      </c>
      <c r="K94" s="47">
        <v>187</v>
      </c>
      <c r="L94" s="23">
        <v>143</v>
      </c>
      <c r="M94" s="23">
        <v>150</v>
      </c>
      <c r="N94" s="23">
        <v>150</v>
      </c>
      <c r="O94" s="23">
        <v>175</v>
      </c>
      <c r="P94" s="23">
        <v>161</v>
      </c>
      <c r="Q94" s="23">
        <v>155</v>
      </c>
      <c r="R94" s="23">
        <v>120</v>
      </c>
      <c r="S94" s="23">
        <v>128</v>
      </c>
      <c r="T94" s="23">
        <v>113</v>
      </c>
      <c r="U94" s="23">
        <v>165</v>
      </c>
      <c r="V94" s="23">
        <v>379</v>
      </c>
      <c r="W94" s="23">
        <v>389</v>
      </c>
      <c r="X94" s="23">
        <v>386</v>
      </c>
      <c r="Y94" s="23">
        <v>63</v>
      </c>
      <c r="Z94" s="23">
        <v>107</v>
      </c>
      <c r="AA94" s="23">
        <v>109</v>
      </c>
      <c r="AB94" s="23">
        <v>120</v>
      </c>
      <c r="AE94" s="12">
        <v>6</v>
      </c>
      <c r="AF94" s="15">
        <f t="shared" ref="AF94:BD94" si="74">LOG10((D94/D97)/0.125)</f>
        <v>-5.9073006083478596E-2</v>
      </c>
      <c r="AG94" s="15">
        <f t="shared" si="74"/>
        <v>2.0813629832507369E-2</v>
      </c>
      <c r="AH94" s="17">
        <f t="shared" si="74"/>
        <v>0.10769730220160759</v>
      </c>
      <c r="AI94" s="15">
        <f t="shared" si="74"/>
        <v>4.1854368357903231E-2</v>
      </c>
      <c r="AJ94" s="15">
        <f t="shared" si="74"/>
        <v>5.7275289254166049E-2</v>
      </c>
      <c r="AK94" s="15">
        <f t="shared" si="74"/>
        <v>3.8390827636735417E-2</v>
      </c>
      <c r="AL94" s="15">
        <f t="shared" si="74"/>
        <v>1.1815969301196588E-2</v>
      </c>
      <c r="AM94" s="15">
        <f t="shared" si="74"/>
        <v>4.8800186266458191E-2</v>
      </c>
      <c r="AN94" s="15">
        <f t="shared" si="74"/>
        <v>-7.3513270753419138E-2</v>
      </c>
      <c r="AO94" s="15">
        <f t="shared" si="74"/>
        <v>-5.0186349675360759E-2</v>
      </c>
      <c r="AP94" s="15">
        <f t="shared" si="74"/>
        <v>-6.1326796990554794E-2</v>
      </c>
      <c r="AQ94" s="15">
        <f t="shared" si="74"/>
        <v>-1.6734957643688056E-2</v>
      </c>
      <c r="AR94" s="15">
        <f t="shared" si="74"/>
        <v>-5.3245511953225105E-2</v>
      </c>
      <c r="AS94" s="15">
        <f t="shared" si="74"/>
        <v>-9.3549297212062819E-3</v>
      </c>
      <c r="AT94" s="15">
        <f t="shared" si="74"/>
        <v>-7.1785846271234096E-3</v>
      </c>
      <c r="AU94" s="15">
        <f t="shared" si="74"/>
        <v>2.5521786390719794E-3</v>
      </c>
      <c r="AV94" s="15">
        <f t="shared" si="74"/>
        <v>-4.686104007825468E-2</v>
      </c>
      <c r="AW94" s="15">
        <f t="shared" si="74"/>
        <v>5.6115941978931411E-2</v>
      </c>
      <c r="AX94" s="15">
        <f t="shared" si="74"/>
        <v>5.1009309096733749E-2</v>
      </c>
      <c r="AY94" s="17">
        <f t="shared" si="74"/>
        <v>6.1997642981765834E-2</v>
      </c>
      <c r="AZ94" s="15">
        <f t="shared" si="74"/>
        <v>5.911852214094105E-2</v>
      </c>
      <c r="BA94" s="15">
        <f t="shared" si="74"/>
        <v>-0.2113833159381914</v>
      </c>
      <c r="BB94" s="15">
        <f t="shared" si="74"/>
        <v>-6.4037907477025424E-2</v>
      </c>
      <c r="BC94" s="15">
        <f t="shared" si="74"/>
        <v>-6.8934410866126727E-2</v>
      </c>
      <c r="BD94" s="15">
        <f t="shared" si="74"/>
        <v>-7.6233306792046788E-3</v>
      </c>
      <c r="BE94" s="15"/>
      <c r="BG94" s="23">
        <v>6</v>
      </c>
      <c r="BH94" s="13">
        <f t="shared" si="71"/>
        <v>178.88</v>
      </c>
      <c r="BI94" s="15">
        <f>LOG10((BH94/BH97)/0.125)</f>
        <v>8.1238453760227574E-3</v>
      </c>
    </row>
    <row r="95" spans="1:61">
      <c r="B95" s="23">
        <v>7</v>
      </c>
      <c r="D95" s="23">
        <v>175</v>
      </c>
      <c r="E95" s="23">
        <v>158</v>
      </c>
      <c r="F95" s="23">
        <v>150</v>
      </c>
      <c r="G95" s="23">
        <v>165</v>
      </c>
      <c r="H95" s="23">
        <v>139</v>
      </c>
      <c r="I95" s="23">
        <v>130</v>
      </c>
      <c r="J95" s="23">
        <v>157</v>
      </c>
      <c r="K95" s="47">
        <v>153</v>
      </c>
      <c r="L95" s="23">
        <v>171</v>
      </c>
      <c r="M95" s="23">
        <v>182</v>
      </c>
      <c r="N95" s="23">
        <v>207</v>
      </c>
      <c r="O95" s="23">
        <v>204</v>
      </c>
      <c r="P95" s="23">
        <v>201</v>
      </c>
      <c r="Q95" s="23">
        <v>121</v>
      </c>
      <c r="R95" s="23">
        <v>89</v>
      </c>
      <c r="S95" s="23">
        <v>117</v>
      </c>
      <c r="T95" s="23">
        <v>124</v>
      </c>
      <c r="U95" s="23">
        <v>151</v>
      </c>
      <c r="V95" s="23">
        <v>289</v>
      </c>
      <c r="W95" s="23">
        <v>296</v>
      </c>
      <c r="X95" s="23">
        <v>293</v>
      </c>
      <c r="Y95" s="23">
        <v>91</v>
      </c>
      <c r="Z95" s="23">
        <v>109</v>
      </c>
      <c r="AA95" s="23">
        <v>137</v>
      </c>
      <c r="AB95" s="23">
        <v>100</v>
      </c>
      <c r="AE95" s="12">
        <v>7</v>
      </c>
      <c r="AF95" s="15">
        <f t="shared" ref="AF95:BD95" si="75">LOG10((D95/D97)/0.125)</f>
        <v>-2.8222561801141952E-2</v>
      </c>
      <c r="AG95" s="15">
        <f t="shared" si="75"/>
        <v>-7.0563894575587996E-2</v>
      </c>
      <c r="AH95" s="15">
        <f t="shared" si="75"/>
        <v>-4.6625212091902048E-2</v>
      </c>
      <c r="AI95" s="15">
        <f t="shared" si="75"/>
        <v>-4.1691683092171673E-2</v>
      </c>
      <c r="AJ95" s="15">
        <f t="shared" si="75"/>
        <v>-3.7756013620534296E-2</v>
      </c>
      <c r="AK95" s="15">
        <f t="shared" si="75"/>
        <v>-6.2509668104125671E-2</v>
      </c>
      <c r="AL95" s="15">
        <f t="shared" si="75"/>
        <v>-4.4719826935274605E-3</v>
      </c>
      <c r="AM95" s="15">
        <f t="shared" si="75"/>
        <v>-3.834998945244196E-2</v>
      </c>
      <c r="AN95" s="15">
        <f t="shared" si="75"/>
        <v>4.1468021736729274E-3</v>
      </c>
      <c r="AO95" s="15">
        <f t="shared" si="75"/>
        <v>3.3793779254032784E-2</v>
      </c>
      <c r="AP95" s="15">
        <f t="shared" si="75"/>
        <v>7.8552289410681764E-2</v>
      </c>
      <c r="AQ95" s="15">
        <f t="shared" si="75"/>
        <v>4.9857161095916251E-2</v>
      </c>
      <c r="AR95" s="15">
        <f t="shared" si="75"/>
        <v>4.3124669435414105E-2</v>
      </c>
      <c r="AS95" s="15">
        <f t="shared" si="75"/>
        <v>-0.11690125757504767</v>
      </c>
      <c r="AT95" s="15">
        <f t="shared" si="75"/>
        <v>-0.13696982402983543</v>
      </c>
      <c r="AU95" s="15">
        <f t="shared" si="75"/>
        <v>-3.647192926263472E-2</v>
      </c>
      <c r="AV95" s="15">
        <f t="shared" si="75"/>
        <v>-6.5177983994393297E-3</v>
      </c>
      <c r="AW95" s="15">
        <f t="shared" si="75"/>
        <v>1.7608945058194578E-2</v>
      </c>
      <c r="AX95" s="15">
        <f t="shared" si="75"/>
        <v>-6.6732058114790785E-2</v>
      </c>
      <c r="AY95" s="15">
        <f t="shared" si="75"/>
        <v>-5.6660247285003275E-2</v>
      </c>
      <c r="AZ95" s="15">
        <f t="shared" si="75"/>
        <v>-6.0601162176704478E-2</v>
      </c>
      <c r="BA95" s="15">
        <f t="shared" si="75"/>
        <v>-5.1682473070679497E-2</v>
      </c>
      <c r="BB95" s="15">
        <f t="shared" si="75"/>
        <v>-5.5995187221611439E-2</v>
      </c>
      <c r="BC95" s="15">
        <f t="shared" si="75"/>
        <v>3.0359658349656402E-2</v>
      </c>
      <c r="BD95" s="15">
        <f t="shared" si="75"/>
        <v>-8.6804576726829452E-2</v>
      </c>
      <c r="BE95" s="15"/>
      <c r="BG95" s="23">
        <v>7</v>
      </c>
      <c r="BH95" s="13">
        <f t="shared" si="71"/>
        <v>164.36</v>
      </c>
      <c r="BI95" s="15">
        <f>LOG10((BH95/BH97)/0.125)</f>
        <v>-2.8641808240472758E-2</v>
      </c>
    </row>
    <row r="96" spans="1:61">
      <c r="B96" s="23">
        <v>8</v>
      </c>
      <c r="D96" s="23">
        <v>165</v>
      </c>
      <c r="E96" s="23">
        <v>198</v>
      </c>
      <c r="F96" s="23">
        <v>162</v>
      </c>
      <c r="G96" s="23">
        <v>172</v>
      </c>
      <c r="H96" s="23">
        <v>149</v>
      </c>
      <c r="I96" s="23">
        <v>140</v>
      </c>
      <c r="J96" s="46">
        <v>159</v>
      </c>
      <c r="K96" s="47">
        <v>178</v>
      </c>
      <c r="L96" s="23">
        <v>167</v>
      </c>
      <c r="M96" s="23">
        <v>161</v>
      </c>
      <c r="N96" s="23">
        <v>173</v>
      </c>
      <c r="O96" s="23">
        <v>186</v>
      </c>
      <c r="P96" s="23">
        <v>187</v>
      </c>
      <c r="Q96" s="23">
        <v>174</v>
      </c>
      <c r="R96" s="46">
        <v>120</v>
      </c>
      <c r="S96" s="23">
        <v>144</v>
      </c>
      <c r="T96" s="23">
        <v>117</v>
      </c>
      <c r="U96" s="23">
        <v>149</v>
      </c>
      <c r="V96" s="23">
        <v>315</v>
      </c>
      <c r="W96" s="23">
        <v>321</v>
      </c>
      <c r="X96" s="23">
        <v>320</v>
      </c>
      <c r="Y96" s="46">
        <v>115</v>
      </c>
      <c r="Z96" s="23">
        <v>172</v>
      </c>
      <c r="AA96" s="46">
        <v>164</v>
      </c>
      <c r="AB96" s="23">
        <v>118</v>
      </c>
      <c r="AE96" s="12">
        <v>8</v>
      </c>
      <c r="AF96" s="15">
        <f t="shared" ref="AF96:BD96" si="76">LOG10((D96/D97)/0.125)</f>
        <v>-5.3776666273530109E-2</v>
      </c>
      <c r="AG96" s="15">
        <f t="shared" si="76"/>
        <v>2.7444208731520505E-2</v>
      </c>
      <c r="AH96" s="15">
        <f t="shared" si="76"/>
        <v>-1.3201456604952342E-2</v>
      </c>
      <c r="AI96" s="15">
        <f t="shared" si="76"/>
        <v>-2.3647180398529002E-2</v>
      </c>
      <c r="AJ96" s="15">
        <f t="shared" si="76"/>
        <v>-7.5845454623553327E-3</v>
      </c>
      <c r="AK96" s="15">
        <f t="shared" si="76"/>
        <v>-3.0324984732724432E-2</v>
      </c>
      <c r="AL96" s="15">
        <f t="shared" si="76"/>
        <v>1.0254892176902457E-3</v>
      </c>
      <c r="AM96" s="15">
        <f t="shared" si="76"/>
        <v>2.7378582038853242E-2</v>
      </c>
      <c r="AN96" s="15">
        <f t="shared" si="76"/>
        <v>-6.132837070897683E-3</v>
      </c>
      <c r="AO96" s="15">
        <f t="shared" si="76"/>
        <v>-1.9451732699192301E-2</v>
      </c>
      <c r="AP96" s="15">
        <f t="shared" si="76"/>
        <v>6.2804708255941662E-4</v>
      </c>
      <c r="AQ96" s="15">
        <f t="shared" si="76"/>
        <v>9.7399378879337705E-3</v>
      </c>
      <c r="AR96" s="15">
        <f t="shared" si="76"/>
        <v>1.1770218551424133E-2</v>
      </c>
      <c r="AS96" s="15">
        <f t="shared" si="76"/>
        <v>4.0862620391101986E-2</v>
      </c>
      <c r="AT96" s="15">
        <f t="shared" si="76"/>
        <v>-7.1785846271234096E-3</v>
      </c>
      <c r="AU96" s="15">
        <f t="shared" si="76"/>
        <v>5.3704701086453276E-2</v>
      </c>
      <c r="AV96" s="15">
        <f t="shared" si="76"/>
        <v>-3.1753621815512792E-2</v>
      </c>
      <c r="AW96" s="15">
        <f t="shared" si="76"/>
        <v>1.1818266177299169E-2</v>
      </c>
      <c r="AX96" s="15">
        <f t="shared" si="76"/>
        <v>-2.9319347081738133E-2</v>
      </c>
      <c r="AY96" s="15">
        <f t="shared" si="76"/>
        <v>-2.1446925939069782E-2</v>
      </c>
      <c r="AZ96" s="15">
        <f t="shared" si="76"/>
        <v>-2.2318804210907938E-2</v>
      </c>
      <c r="BA96" s="15">
        <f t="shared" si="76"/>
        <v>4.997397496183862E-2</v>
      </c>
      <c r="BB96" s="15">
        <f t="shared" si="76"/>
        <v>0.14210676174531386</v>
      </c>
      <c r="BC96" s="15">
        <f t="shared" si="76"/>
        <v>0.10848293924094753</v>
      </c>
      <c r="BD96" s="15">
        <f t="shared" si="76"/>
        <v>-1.4922569420704091E-2</v>
      </c>
      <c r="BE96" s="15"/>
      <c r="BG96" s="23">
        <v>8</v>
      </c>
      <c r="BH96" s="13">
        <f t="shared" si="71"/>
        <v>177.04</v>
      </c>
      <c r="BI96" s="15">
        <f>LOG10((BH96/BH97)/0.125)</f>
        <v>3.6334600888950036E-3</v>
      </c>
    </row>
    <row r="97" spans="1:61">
      <c r="C97" s="23" t="s">
        <v>38</v>
      </c>
      <c r="D97" s="23">
        <f>SUM(D89:D96)</f>
        <v>1494</v>
      </c>
      <c r="E97" s="23">
        <f t="shared" ref="E97:AB97" si="77">SUM(E89:E96)</f>
        <v>1487</v>
      </c>
      <c r="F97" s="23">
        <f t="shared" si="77"/>
        <v>1336</v>
      </c>
      <c r="G97" s="23">
        <f t="shared" si="77"/>
        <v>1453</v>
      </c>
      <c r="H97" s="23">
        <f t="shared" si="77"/>
        <v>1213</v>
      </c>
      <c r="I97" s="23">
        <f t="shared" si="77"/>
        <v>1201</v>
      </c>
      <c r="J97" s="23">
        <f t="shared" si="77"/>
        <v>1269</v>
      </c>
      <c r="K97" s="23">
        <f t="shared" si="77"/>
        <v>1337</v>
      </c>
      <c r="L97" s="23">
        <f t="shared" si="77"/>
        <v>1355</v>
      </c>
      <c r="M97" s="23">
        <f t="shared" si="77"/>
        <v>1347</v>
      </c>
      <c r="N97" s="23">
        <f t="shared" si="77"/>
        <v>1382</v>
      </c>
      <c r="O97" s="23">
        <f t="shared" si="77"/>
        <v>1455</v>
      </c>
      <c r="P97" s="23">
        <f t="shared" si="77"/>
        <v>1456</v>
      </c>
      <c r="Q97" s="23">
        <f t="shared" si="77"/>
        <v>1267</v>
      </c>
      <c r="R97" s="23">
        <f t="shared" si="77"/>
        <v>976</v>
      </c>
      <c r="S97" s="23">
        <f t="shared" si="77"/>
        <v>1018</v>
      </c>
      <c r="T97" s="23">
        <f t="shared" si="77"/>
        <v>1007</v>
      </c>
      <c r="U97" s="23">
        <f t="shared" si="77"/>
        <v>1160</v>
      </c>
      <c r="V97" s="23">
        <f t="shared" si="77"/>
        <v>2696</v>
      </c>
      <c r="W97" s="23">
        <f t="shared" si="77"/>
        <v>2698</v>
      </c>
      <c r="X97" s="23">
        <f t="shared" si="77"/>
        <v>2695</v>
      </c>
      <c r="Y97" s="23">
        <f t="shared" si="77"/>
        <v>820</v>
      </c>
      <c r="Z97" s="23">
        <f t="shared" si="77"/>
        <v>992</v>
      </c>
      <c r="AA97" s="23">
        <f t="shared" si="77"/>
        <v>1022</v>
      </c>
      <c r="AB97" s="23">
        <f t="shared" si="77"/>
        <v>977</v>
      </c>
      <c r="BG97" s="23" t="s">
        <v>39</v>
      </c>
      <c r="BH97" s="13">
        <f t="shared" si="71"/>
        <v>1404.52</v>
      </c>
      <c r="BI97" s="15"/>
    </row>
    <row r="98" spans="1:61">
      <c r="BH98" s="13"/>
      <c r="BI98" s="15"/>
    </row>
    <row r="99" spans="1:61">
      <c r="A99" s="45" t="s">
        <v>42</v>
      </c>
      <c r="B99" s="23">
        <v>1</v>
      </c>
      <c r="D99" s="23">
        <v>37</v>
      </c>
      <c r="E99" s="23">
        <v>67</v>
      </c>
      <c r="F99" s="23">
        <v>50</v>
      </c>
      <c r="G99" s="23">
        <v>41</v>
      </c>
      <c r="H99" s="23">
        <v>17</v>
      </c>
      <c r="I99" s="23">
        <v>17</v>
      </c>
      <c r="J99" s="24">
        <v>58</v>
      </c>
      <c r="K99" s="24">
        <v>41</v>
      </c>
      <c r="L99" s="24">
        <v>41</v>
      </c>
      <c r="M99" s="23">
        <v>16</v>
      </c>
      <c r="N99" s="23">
        <v>5</v>
      </c>
      <c r="O99" s="23">
        <v>35</v>
      </c>
      <c r="P99" s="23">
        <v>35</v>
      </c>
      <c r="Q99" s="24">
        <v>25</v>
      </c>
      <c r="R99" s="24">
        <v>97</v>
      </c>
      <c r="S99" s="23">
        <v>98</v>
      </c>
      <c r="T99" s="23">
        <v>113</v>
      </c>
      <c r="U99" s="23">
        <v>104</v>
      </c>
      <c r="V99" s="23">
        <v>9</v>
      </c>
      <c r="W99" s="23">
        <v>11</v>
      </c>
      <c r="X99" s="23">
        <v>9</v>
      </c>
      <c r="Y99" s="23">
        <v>169</v>
      </c>
      <c r="Z99" s="24">
        <v>35</v>
      </c>
      <c r="AA99" s="24">
        <v>72</v>
      </c>
      <c r="AB99" s="24">
        <v>85</v>
      </c>
      <c r="AD99" s="35" t="s">
        <v>42</v>
      </c>
      <c r="AE99" s="12">
        <v>1</v>
      </c>
      <c r="AF99" s="15">
        <f t="shared" ref="AF99:BD99" si="78">LOG10((D99/D107)/0.125)</f>
        <v>-0.21978978106402988</v>
      </c>
      <c r="AG99" s="15">
        <f t="shared" si="78"/>
        <v>1.1494286690507864E-2</v>
      </c>
      <c r="AH99" s="15">
        <f t="shared" si="78"/>
        <v>-0.13353890837021748</v>
      </c>
      <c r="AI99" s="17">
        <f t="shared" si="78"/>
        <v>-0.19593338532951193</v>
      </c>
      <c r="AJ99" s="15">
        <f t="shared" si="78"/>
        <v>-0.49074318746545076</v>
      </c>
      <c r="AK99" s="15">
        <f t="shared" si="78"/>
        <v>-0.27808079759301263</v>
      </c>
      <c r="AL99" s="15">
        <f t="shared" si="78"/>
        <v>-5.4467763598858202E-2</v>
      </c>
      <c r="AM99" s="15">
        <f t="shared" si="78"/>
        <v>-0.19845591603355398</v>
      </c>
      <c r="AN99" s="15">
        <f t="shared" si="78"/>
        <v>-0.14593884182558212</v>
      </c>
      <c r="AO99" s="15">
        <f t="shared" si="78"/>
        <v>-0.27118793130026936</v>
      </c>
      <c r="AP99" s="17">
        <f t="shared" si="78"/>
        <v>-0.77815125038364363</v>
      </c>
      <c r="AQ99" s="15">
        <f t="shared" si="78"/>
        <v>0.16612466409449167</v>
      </c>
      <c r="AR99" s="15">
        <f t="shared" si="78"/>
        <v>0.16612466409449167</v>
      </c>
      <c r="AS99" s="15">
        <f t="shared" si="78"/>
        <v>-0.20002926655377032</v>
      </c>
      <c r="AT99" s="15">
        <f t="shared" si="78"/>
        <v>-9.2409511781379974E-2</v>
      </c>
      <c r="AU99" s="15">
        <f t="shared" si="78"/>
        <v>-0.1346616425243396</v>
      </c>
      <c r="AV99" s="17">
        <f t="shared" si="78"/>
        <v>-0.19119867731842316</v>
      </c>
      <c r="AW99" s="15">
        <f t="shared" si="78"/>
        <v>-0.19946244867105989</v>
      </c>
      <c r="AX99" s="15">
        <f t="shared" si="78"/>
        <v>-5.1152522447381311E-2</v>
      </c>
      <c r="AY99" s="15">
        <f t="shared" si="78"/>
        <v>4.1392685158225077E-2</v>
      </c>
      <c r="AZ99" s="15">
        <f t="shared" si="78"/>
        <v>-4.5757490560675115E-2</v>
      </c>
      <c r="BA99" s="15">
        <f t="shared" si="78"/>
        <v>1.6365707373444019E-2</v>
      </c>
      <c r="BB99" s="15">
        <f t="shared" si="78"/>
        <v>-0.1349053315694895</v>
      </c>
      <c r="BC99" s="15">
        <f t="shared" si="78"/>
        <v>6.5817284489643302E-2</v>
      </c>
      <c r="BD99" s="15">
        <f t="shared" si="78"/>
        <v>0.15036383633240458</v>
      </c>
      <c r="BE99" s="15"/>
      <c r="BF99" s="45" t="s">
        <v>42</v>
      </c>
      <c r="BG99" s="23">
        <v>1</v>
      </c>
      <c r="BH99" s="13">
        <f t="shared" si="71"/>
        <v>51.48</v>
      </c>
      <c r="BI99" s="15">
        <f>LOG10((BH99/BH107)/0.125)</f>
        <v>-0.10403880749675869</v>
      </c>
    </row>
    <row r="100" spans="1:61">
      <c r="B100" s="23">
        <v>2</v>
      </c>
      <c r="D100" s="23">
        <v>63</v>
      </c>
      <c r="E100" s="23">
        <v>84</v>
      </c>
      <c r="F100" s="23">
        <v>42</v>
      </c>
      <c r="G100" s="23">
        <v>90</v>
      </c>
      <c r="H100" s="23">
        <v>73</v>
      </c>
      <c r="I100" s="23">
        <v>53</v>
      </c>
      <c r="J100" s="24">
        <v>60</v>
      </c>
      <c r="K100" s="23">
        <v>75</v>
      </c>
      <c r="L100" s="23">
        <v>71</v>
      </c>
      <c r="M100" s="23">
        <v>64</v>
      </c>
      <c r="N100" s="23">
        <v>65</v>
      </c>
      <c r="O100" s="23">
        <v>33</v>
      </c>
      <c r="P100" s="23">
        <v>33</v>
      </c>
      <c r="Q100" s="24">
        <v>67</v>
      </c>
      <c r="R100" s="23">
        <v>137</v>
      </c>
      <c r="S100" s="23">
        <v>155</v>
      </c>
      <c r="T100" s="23">
        <v>145</v>
      </c>
      <c r="U100" s="23">
        <v>131</v>
      </c>
      <c r="V100" s="23">
        <v>5</v>
      </c>
      <c r="W100" s="23">
        <v>6</v>
      </c>
      <c r="X100" s="23">
        <v>5</v>
      </c>
      <c r="Y100" s="24">
        <v>147</v>
      </c>
      <c r="Z100" s="24">
        <v>64</v>
      </c>
      <c r="AA100" s="24">
        <v>60</v>
      </c>
      <c r="AB100" s="24">
        <v>31</v>
      </c>
      <c r="AE100" s="12">
        <v>2</v>
      </c>
      <c r="AF100" s="15">
        <f t="shared" ref="AF100:BD100" si="79">LOG10((D100/D107)/0.125)</f>
        <v>1.1349044322556855E-2</v>
      </c>
      <c r="AG100" s="15">
        <f t="shared" si="79"/>
        <v>0.10969877005156307</v>
      </c>
      <c r="AH100" s="15">
        <f t="shared" si="79"/>
        <v>-0.20925962230833584</v>
      </c>
      <c r="AI100" s="15">
        <f t="shared" si="79"/>
        <v>0.14552526739007746</v>
      </c>
      <c r="AJ100" s="15">
        <f t="shared" si="79"/>
        <v>0.14213075127673117</v>
      </c>
      <c r="AK100" s="15">
        <f t="shared" si="79"/>
        <v>0.21574615062950248</v>
      </c>
      <c r="AL100" s="15">
        <f t="shared" si="79"/>
        <v>-3.9744506778151834E-2</v>
      </c>
      <c r="AM100" s="15">
        <f t="shared" si="79"/>
        <v>6.3821490638410569E-2</v>
      </c>
      <c r="AN100" s="15">
        <f t="shared" si="79"/>
        <v>9.2535650173757616E-2</v>
      </c>
      <c r="AO100" s="15">
        <f t="shared" si="79"/>
        <v>0.33087206002769304</v>
      </c>
      <c r="AP100" s="17">
        <f t="shared" si="79"/>
        <v>0.33579210192319309</v>
      </c>
      <c r="AQ100" s="15">
        <f t="shared" si="79"/>
        <v>0.14057055962210349</v>
      </c>
      <c r="AR100" s="15">
        <f t="shared" si="79"/>
        <v>0.14057055962210349</v>
      </c>
      <c r="AS100" s="15">
        <f t="shared" si="79"/>
        <v>0.2281055274750185</v>
      </c>
      <c r="AT100" s="15">
        <f t="shared" si="79"/>
        <v>5.7539321108781918E-2</v>
      </c>
      <c r="AU100" s="15">
        <f t="shared" si="79"/>
        <v>6.4443979953457076E-2</v>
      </c>
      <c r="AV100" s="15">
        <f t="shared" si="79"/>
        <v>-8.2909118566868001E-2</v>
      </c>
      <c r="AW100" s="15">
        <f t="shared" si="79"/>
        <v>-9.9224492314075957E-2</v>
      </c>
      <c r="AX100" s="15">
        <f t="shared" si="79"/>
        <v>-0.3064250275506874</v>
      </c>
      <c r="AY100" s="15">
        <f t="shared" si="79"/>
        <v>-0.22184874961635639</v>
      </c>
      <c r="AZ100" s="15">
        <f t="shared" si="79"/>
        <v>-0.3010299956639812</v>
      </c>
      <c r="BA100" s="17">
        <f t="shared" si="79"/>
        <v>-4.4203662492053472E-2</v>
      </c>
      <c r="BB100" s="15">
        <f t="shared" si="79"/>
        <v>0.12720659806412205</v>
      </c>
      <c r="BC100" s="15">
        <f t="shared" si="79"/>
        <v>-1.336396155798149E-2</v>
      </c>
      <c r="BD100" s="15">
        <f t="shared" si="79"/>
        <v>-0.28769339554761547</v>
      </c>
      <c r="BE100" s="15"/>
      <c r="BG100" s="23">
        <v>2</v>
      </c>
      <c r="BH100" s="13">
        <f t="shared" si="71"/>
        <v>70.36</v>
      </c>
      <c r="BI100" s="15">
        <f>LOG10((BH100/BH107)/0.125)</f>
        <v>3.1648485056315949E-2</v>
      </c>
    </row>
    <row r="101" spans="1:61">
      <c r="B101" s="23">
        <v>3</v>
      </c>
      <c r="D101" s="23">
        <v>55</v>
      </c>
      <c r="E101" s="23">
        <v>62</v>
      </c>
      <c r="F101" s="23">
        <v>97</v>
      </c>
      <c r="G101" s="23">
        <v>51</v>
      </c>
      <c r="H101" s="23">
        <v>36</v>
      </c>
      <c r="I101" s="23">
        <v>20</v>
      </c>
      <c r="J101" s="24">
        <v>33</v>
      </c>
      <c r="K101" s="23">
        <v>86</v>
      </c>
      <c r="L101" s="24">
        <v>36</v>
      </c>
      <c r="M101" s="23">
        <v>17</v>
      </c>
      <c r="N101" s="23">
        <v>21</v>
      </c>
      <c r="O101" s="23">
        <v>14</v>
      </c>
      <c r="P101" s="23">
        <v>14</v>
      </c>
      <c r="Q101" s="24">
        <v>51</v>
      </c>
      <c r="R101" s="24">
        <v>148</v>
      </c>
      <c r="S101" s="23">
        <v>160</v>
      </c>
      <c r="T101" s="23">
        <v>168</v>
      </c>
      <c r="U101" s="23">
        <v>222</v>
      </c>
      <c r="V101" s="23">
        <v>7</v>
      </c>
      <c r="W101" s="23">
        <v>9</v>
      </c>
      <c r="X101" s="23">
        <v>8</v>
      </c>
      <c r="Y101" s="24">
        <v>163</v>
      </c>
      <c r="Z101" s="24">
        <v>34</v>
      </c>
      <c r="AA101" s="24">
        <v>32</v>
      </c>
      <c r="AB101" s="24">
        <v>66</v>
      </c>
      <c r="AE101" s="12">
        <v>3</v>
      </c>
      <c r="AF101" s="15">
        <f t="shared" ref="AF101:BD101" si="80">LOG10((D101/D107)/0.125)</f>
        <v>-4.7628815636781036E-2</v>
      </c>
      <c r="AG101" s="15">
        <f t="shared" si="80"/>
        <v>-2.2188826512064684E-2</v>
      </c>
      <c r="AH101" s="15">
        <f t="shared" si="80"/>
        <v>0.15426282156000853</v>
      </c>
      <c r="AI101" s="15">
        <f t="shared" si="80"/>
        <v>-0.10114706595131104</v>
      </c>
      <c r="AJ101" s="15">
        <f t="shared" si="80"/>
        <v>-0.16488960807643749</v>
      </c>
      <c r="AK101" s="15">
        <f t="shared" si="80"/>
        <v>-0.20749972330730537</v>
      </c>
      <c r="AL101" s="17">
        <f t="shared" si="80"/>
        <v>-0.29938181728390806</v>
      </c>
      <c r="AM101" s="15">
        <f t="shared" si="80"/>
        <v>0.12325867849027829</v>
      </c>
      <c r="AN101" s="15">
        <f t="shared" si="80"/>
        <v>-0.20242019777803039</v>
      </c>
      <c r="AO101" s="15">
        <f t="shared" si="80"/>
        <v>-0.24485899257792013</v>
      </c>
      <c r="AP101" s="15">
        <f t="shared" si="80"/>
        <v>-0.15490195998574319</v>
      </c>
      <c r="AQ101" s="15">
        <f t="shared" si="80"/>
        <v>-0.23181534457754596</v>
      </c>
      <c r="AR101" s="15">
        <f t="shared" si="80"/>
        <v>-0.23181534457754596</v>
      </c>
      <c r="AS101" s="15">
        <f t="shared" si="80"/>
        <v>0.10960090087212845</v>
      </c>
      <c r="AT101" s="15">
        <f t="shared" si="80"/>
        <v>9.1080469347332577E-2</v>
      </c>
      <c r="AU101" s="15">
        <f t="shared" si="80"/>
        <v>7.8232264439090329E-2</v>
      </c>
      <c r="AV101" s="15">
        <f t="shared" si="80"/>
        <v>-1.8967839075980014E-2</v>
      </c>
      <c r="AW101" s="15">
        <f t="shared" si="80"/>
        <v>0.12985718648079841</v>
      </c>
      <c r="AX101" s="15">
        <f t="shared" si="80"/>
        <v>-0.16029699187244936</v>
      </c>
      <c r="AY101" s="15">
        <f t="shared" si="80"/>
        <v>-4.5757490560675115E-2</v>
      </c>
      <c r="AZ101" s="15">
        <f t="shared" si="80"/>
        <v>-9.6910013008056392E-2</v>
      </c>
      <c r="BA101" s="17">
        <f t="shared" si="80"/>
        <v>6.6660716372826353E-4</v>
      </c>
      <c r="BB101" s="15">
        <f t="shared" si="80"/>
        <v>-0.14749445887751003</v>
      </c>
      <c r="BC101" s="15">
        <f t="shared" si="80"/>
        <v>-0.28636523362171917</v>
      </c>
      <c r="BD101" s="15">
        <f t="shared" si="80"/>
        <v>4.0488846159980517E-2</v>
      </c>
      <c r="BE101" s="15"/>
      <c r="BG101" s="23">
        <v>3</v>
      </c>
      <c r="BH101" s="13">
        <f t="shared" si="71"/>
        <v>64.400000000000006</v>
      </c>
      <c r="BI101" s="15">
        <f>LOG10((BH101/BH107)/0.125)</f>
        <v>-6.7914783692955699E-3</v>
      </c>
    </row>
    <row r="102" spans="1:61">
      <c r="B102" s="23">
        <v>4</v>
      </c>
      <c r="D102" s="23">
        <v>98</v>
      </c>
      <c r="E102" s="23">
        <v>53</v>
      </c>
      <c r="F102" s="23">
        <v>76</v>
      </c>
      <c r="G102" s="23">
        <v>133</v>
      </c>
      <c r="H102" s="23">
        <v>106</v>
      </c>
      <c r="I102" s="23">
        <v>26</v>
      </c>
      <c r="J102" s="24">
        <v>137</v>
      </c>
      <c r="K102" s="23">
        <v>81</v>
      </c>
      <c r="L102" s="24">
        <v>85</v>
      </c>
      <c r="M102" s="23">
        <v>29</v>
      </c>
      <c r="N102" s="23">
        <v>59</v>
      </c>
      <c r="O102" s="23">
        <v>29</v>
      </c>
      <c r="P102" s="23">
        <v>29</v>
      </c>
      <c r="Q102" s="24">
        <v>43</v>
      </c>
      <c r="R102" s="24">
        <v>110</v>
      </c>
      <c r="S102" s="23">
        <v>147</v>
      </c>
      <c r="T102" s="23">
        <v>193</v>
      </c>
      <c r="U102" s="23">
        <v>189</v>
      </c>
      <c r="V102" s="23">
        <v>7</v>
      </c>
      <c r="W102" s="23">
        <v>7</v>
      </c>
      <c r="X102" s="23">
        <v>8</v>
      </c>
      <c r="Y102" s="24">
        <v>116</v>
      </c>
      <c r="Z102" s="24">
        <v>45</v>
      </c>
      <c r="AA102" s="24">
        <v>59</v>
      </c>
      <c r="AB102" s="24">
        <v>44</v>
      </c>
      <c r="AE102" s="12">
        <v>4</v>
      </c>
      <c r="AF102" s="15">
        <f t="shared" ref="AF102:BD102" si="81">LOG10((D102/D107)/0.125)</f>
        <v>0.20323457056146998</v>
      </c>
      <c r="AG102" s="15">
        <f t="shared" si="81"/>
        <v>-9.0304646409529538E-2</v>
      </c>
      <c r="AH102" s="15">
        <f t="shared" si="81"/>
        <v>4.8304679574555046E-2</v>
      </c>
      <c r="AI102" s="17">
        <f t="shared" si="81"/>
        <v>0.31513439891783834</v>
      </c>
      <c r="AJ102" s="15">
        <f t="shared" si="81"/>
        <v>0.30411375642104554</v>
      </c>
      <c r="AK102" s="15">
        <f t="shared" si="81"/>
        <v>-9.3556371000468611E-2</v>
      </c>
      <c r="AL102" s="17">
        <f t="shared" si="81"/>
        <v>0.31882480999461132</v>
      </c>
      <c r="AM102" s="15">
        <f t="shared" si="81"/>
        <v>9.7245246125360299E-2</v>
      </c>
      <c r="AN102" s="15">
        <f t="shared" si="81"/>
        <v>0.17069622716897506</v>
      </c>
      <c r="AO102" s="15">
        <f t="shared" si="81"/>
        <v>-1.2909916057238022E-2</v>
      </c>
      <c r="AP102" s="17">
        <f t="shared" si="81"/>
        <v>0.29373075692248174</v>
      </c>
      <c r="AQ102" s="15">
        <f t="shared" si="81"/>
        <v>8.4454617643172122E-2</v>
      </c>
      <c r="AR102" s="15">
        <f t="shared" si="81"/>
        <v>8.4454617643172122E-2</v>
      </c>
      <c r="AS102" s="15">
        <f t="shared" si="81"/>
        <v>3.5499180353778581E-2</v>
      </c>
      <c r="AT102" s="15">
        <f t="shared" si="81"/>
        <v>-3.7788560889399803E-2</v>
      </c>
      <c r="AU102" s="15">
        <f t="shared" si="81"/>
        <v>4.1429616531341668E-2</v>
      </c>
      <c r="AV102" s="15">
        <f t="shared" si="81"/>
        <v>4.1280188205930879E-2</v>
      </c>
      <c r="AW102" s="15">
        <f t="shared" si="81"/>
        <v>5.9966016203403909E-2</v>
      </c>
      <c r="AX102" s="15">
        <f t="shared" si="81"/>
        <v>-0.16029699187244936</v>
      </c>
      <c r="AY102" s="15">
        <f t="shared" si="81"/>
        <v>-0.15490195998574319</v>
      </c>
      <c r="AZ102" s="15">
        <f t="shared" si="81"/>
        <v>-9.6910013008056392E-2</v>
      </c>
      <c r="BA102" s="17">
        <f t="shared" si="81"/>
        <v>-0.1470630080133111</v>
      </c>
      <c r="BB102" s="15">
        <f t="shared" si="81"/>
        <v>-2.576086214442147E-2</v>
      </c>
      <c r="BC102" s="15">
        <f t="shared" si="81"/>
        <v>-2.0663200299480929E-2</v>
      </c>
      <c r="BD102" s="15">
        <f t="shared" si="81"/>
        <v>-0.13560241289570071</v>
      </c>
      <c r="BE102" s="15"/>
      <c r="BG102" s="23">
        <v>4</v>
      </c>
      <c r="BH102" s="13">
        <f t="shared" si="71"/>
        <v>76.36</v>
      </c>
      <c r="BI102" s="15">
        <f>LOG10((BH102/BH107)/0.125)</f>
        <v>6.7188573992521455E-2</v>
      </c>
    </row>
    <row r="103" spans="1:61">
      <c r="B103" s="23">
        <v>5</v>
      </c>
      <c r="D103" s="23">
        <v>65</v>
      </c>
      <c r="E103" s="23">
        <v>65</v>
      </c>
      <c r="F103" s="23">
        <v>62</v>
      </c>
      <c r="G103" s="23">
        <v>57</v>
      </c>
      <c r="H103" s="23">
        <v>85</v>
      </c>
      <c r="I103" s="23">
        <v>63</v>
      </c>
      <c r="J103" s="24">
        <v>114</v>
      </c>
      <c r="K103" s="23">
        <v>65</v>
      </c>
      <c r="L103" s="24">
        <v>61</v>
      </c>
      <c r="M103" s="23">
        <v>12</v>
      </c>
      <c r="N103" s="23">
        <v>13</v>
      </c>
      <c r="O103" s="23">
        <v>28</v>
      </c>
      <c r="P103" s="23">
        <v>29</v>
      </c>
      <c r="Q103" s="47">
        <v>24</v>
      </c>
      <c r="R103" s="24">
        <v>110</v>
      </c>
      <c r="S103" s="23">
        <v>134</v>
      </c>
      <c r="T103" s="23">
        <v>170</v>
      </c>
      <c r="U103" s="23">
        <v>190</v>
      </c>
      <c r="V103" s="23">
        <v>9</v>
      </c>
      <c r="W103" s="23">
        <v>10</v>
      </c>
      <c r="X103" s="23">
        <v>8</v>
      </c>
      <c r="Y103" s="24">
        <v>251</v>
      </c>
      <c r="Z103" s="47">
        <v>42</v>
      </c>
      <c r="AA103" s="24">
        <v>99</v>
      </c>
      <c r="AB103" s="47">
        <v>90</v>
      </c>
      <c r="AE103" s="12">
        <v>5</v>
      </c>
      <c r="AF103" s="15">
        <f t="shared" ref="AF103:BD103" si="82">LOG10((D103/D107)/0.125)</f>
        <v>2.4921851511830663E-2</v>
      </c>
      <c r="AG103" s="15">
        <f t="shared" si="82"/>
        <v>-1.6671593674630115E-3</v>
      </c>
      <c r="AH103" s="15">
        <f t="shared" si="82"/>
        <v>-4.0117223207982451E-2</v>
      </c>
      <c r="AI103" s="15">
        <f t="shared" si="82"/>
        <v>-5.2842386376756013E-2</v>
      </c>
      <c r="AJ103" s="15">
        <f t="shared" si="82"/>
        <v>0.20822681687056802</v>
      </c>
      <c r="AK103" s="15">
        <f t="shared" si="82"/>
        <v>0.29081083048229511</v>
      </c>
      <c r="AL103" s="17">
        <f t="shared" si="82"/>
        <v>0.23900909417467711</v>
      </c>
      <c r="AM103" s="15">
        <f t="shared" si="82"/>
        <v>1.6735838895661336E-3</v>
      </c>
      <c r="AN103" s="15">
        <f t="shared" si="82"/>
        <v>2.6607136465449408E-2</v>
      </c>
      <c r="AO103" s="15">
        <f t="shared" si="82"/>
        <v>-0.39612666790856926</v>
      </c>
      <c r="AP103" s="15">
        <f t="shared" si="82"/>
        <v>-0.36317790241282566</v>
      </c>
      <c r="AQ103" s="15">
        <f t="shared" si="82"/>
        <v>6.9214651086435236E-2</v>
      </c>
      <c r="AR103" s="15">
        <f t="shared" si="82"/>
        <v>8.4454617643172122E-2</v>
      </c>
      <c r="AS103" s="15">
        <f t="shared" si="82"/>
        <v>-0.21775803351420189</v>
      </c>
      <c r="AT103" s="15">
        <f t="shared" si="82"/>
        <v>-3.7788560889399803E-2</v>
      </c>
      <c r="AU103" s="15">
        <f t="shared" si="82"/>
        <v>1.2170801479732163E-3</v>
      </c>
      <c r="AV103" s="15">
        <f t="shared" si="82"/>
        <v>-1.3828199423568974E-2</v>
      </c>
      <c r="AW103" s="15">
        <f t="shared" si="82"/>
        <v>6.2257812982988749E-2</v>
      </c>
      <c r="AX103" s="15">
        <f t="shared" si="82"/>
        <v>-5.1152522447381311E-2</v>
      </c>
      <c r="AY103" s="15">
        <f t="shared" si="82"/>
        <v>0</v>
      </c>
      <c r="AZ103" s="15">
        <f t="shared" si="82"/>
        <v>-9.6910013008056392E-2</v>
      </c>
      <c r="BA103" s="17">
        <f t="shared" si="82"/>
        <v>0.18815272424080859</v>
      </c>
      <c r="BB103" s="15">
        <f t="shared" si="82"/>
        <v>-5.5724085521864662E-2</v>
      </c>
      <c r="BC103" s="15">
        <f t="shared" si="82"/>
        <v>0.20411998265592479</v>
      </c>
      <c r="BD103" s="15">
        <f t="shared" si="82"/>
        <v>0.1751874200574367</v>
      </c>
      <c r="BE103" s="15"/>
      <c r="BG103" s="23">
        <v>5</v>
      </c>
      <c r="BH103" s="13">
        <f t="shared" si="71"/>
        <v>74.239999999999995</v>
      </c>
      <c r="BI103" s="15">
        <f>LOG10((BH103/BH107)/0.125)</f>
        <v>5.4960617481697872E-2</v>
      </c>
    </row>
    <row r="104" spans="1:61">
      <c r="B104" s="23">
        <v>6</v>
      </c>
      <c r="D104" s="23">
        <v>64</v>
      </c>
      <c r="E104" s="23">
        <v>72</v>
      </c>
      <c r="F104" s="23">
        <v>57</v>
      </c>
      <c r="G104" s="23">
        <v>49</v>
      </c>
      <c r="H104" s="23">
        <v>48</v>
      </c>
      <c r="I104" s="23">
        <v>32</v>
      </c>
      <c r="J104" s="24">
        <v>63</v>
      </c>
      <c r="K104" s="23">
        <v>58</v>
      </c>
      <c r="L104" s="47">
        <v>53</v>
      </c>
      <c r="M104" s="23">
        <v>28</v>
      </c>
      <c r="N104" s="23">
        <v>30</v>
      </c>
      <c r="O104" s="23">
        <v>19</v>
      </c>
      <c r="P104" s="23">
        <v>18</v>
      </c>
      <c r="Q104" s="47">
        <v>43</v>
      </c>
      <c r="R104" s="24">
        <v>149</v>
      </c>
      <c r="S104" s="23">
        <v>147</v>
      </c>
      <c r="T104" s="23">
        <v>222</v>
      </c>
      <c r="U104" s="23">
        <v>147</v>
      </c>
      <c r="V104" s="23">
        <v>17</v>
      </c>
      <c r="W104" s="23">
        <v>12</v>
      </c>
      <c r="X104" s="23">
        <v>14</v>
      </c>
      <c r="Y104" s="24">
        <v>171</v>
      </c>
      <c r="Z104" s="47">
        <v>53</v>
      </c>
      <c r="AA104" s="24">
        <v>81</v>
      </c>
      <c r="AB104" s="47">
        <v>38</v>
      </c>
      <c r="AE104" s="12">
        <v>6</v>
      </c>
      <c r="AF104" s="15">
        <f t="shared" ref="AF104:BD104" si="83">LOG10((D104/D107)/0.125)</f>
        <v>1.8188468852862242E-2</v>
      </c>
      <c r="AG104" s="15">
        <f t="shared" si="83"/>
        <v>4.2751980420949881E-2</v>
      </c>
      <c r="AH104" s="15">
        <f t="shared" si="83"/>
        <v>-7.6634057033744915E-2</v>
      </c>
      <c r="AI104" s="15">
        <f t="shared" si="83"/>
        <v>-0.11852116202073379</v>
      </c>
      <c r="AJ104" s="15">
        <f t="shared" si="83"/>
        <v>-3.9950871468137486E-2</v>
      </c>
      <c r="AK104" s="15">
        <f t="shared" si="83"/>
        <v>-3.3797406513806031E-3</v>
      </c>
      <c r="AL104" s="15">
        <f t="shared" si="83"/>
        <v>-1.8555207708213783E-2</v>
      </c>
      <c r="AM104" s="15">
        <f t="shared" si="83"/>
        <v>-4.7811779190352163E-2</v>
      </c>
      <c r="AN104" s="15">
        <f t="shared" si="83"/>
        <v>-3.4446828944528621E-2</v>
      </c>
      <c r="AO104" s="15">
        <f t="shared" si="83"/>
        <v>-2.8149882613974875E-2</v>
      </c>
      <c r="AP104" s="15">
        <f t="shared" si="83"/>
        <v>0</v>
      </c>
      <c r="AQ104" s="15">
        <f t="shared" si="83"/>
        <v>-9.9189779302955014E-2</v>
      </c>
      <c r="AR104" s="15">
        <f t="shared" si="83"/>
        <v>-0.12267087515247788</v>
      </c>
      <c r="AS104" s="15">
        <f t="shared" si="83"/>
        <v>3.5499180353778581E-2</v>
      </c>
      <c r="AT104" s="15">
        <f t="shared" si="83"/>
        <v>9.4005022364649221E-2</v>
      </c>
      <c r="AU104" s="15">
        <f t="shared" si="83"/>
        <v>4.1429616531341668E-2</v>
      </c>
      <c r="AV104" s="17">
        <f t="shared" si="83"/>
        <v>0.10207585364879572</v>
      </c>
      <c r="AW104" s="15">
        <f t="shared" si="83"/>
        <v>-4.9178453221664128E-2</v>
      </c>
      <c r="AX104" s="15">
        <f t="shared" si="83"/>
        <v>0.22505388949156774</v>
      </c>
      <c r="AY104" s="15">
        <f t="shared" si="83"/>
        <v>7.9181246047624818E-2</v>
      </c>
      <c r="AZ104" s="15">
        <f t="shared" si="83"/>
        <v>0.14612803567823801</v>
      </c>
      <c r="BA104" s="17">
        <f t="shared" si="83"/>
        <v>2.1475113151924234E-2</v>
      </c>
      <c r="BB104" s="15">
        <f t="shared" si="83"/>
        <v>4.5302493681023924E-2</v>
      </c>
      <c r="BC104" s="15">
        <f t="shared" si="83"/>
        <v>0.11696980693702461</v>
      </c>
      <c r="BD104" s="15">
        <f t="shared" si="83"/>
        <v>-0.199271492765078</v>
      </c>
      <c r="BE104" s="15"/>
      <c r="BG104" s="23">
        <v>6</v>
      </c>
      <c r="BH104" s="13">
        <f t="shared" si="71"/>
        <v>67.400000000000006</v>
      </c>
      <c r="BI104" s="15">
        <f>LOG10((BH104/BH107)/0.125)</f>
        <v>1.2982550806212094E-2</v>
      </c>
    </row>
    <row r="105" spans="1:61">
      <c r="B105" s="23">
        <v>7</v>
      </c>
      <c r="D105" s="23">
        <v>39</v>
      </c>
      <c r="E105" s="23">
        <v>47</v>
      </c>
      <c r="F105" s="23">
        <v>81</v>
      </c>
      <c r="G105" s="23">
        <v>52</v>
      </c>
      <c r="H105" s="23">
        <v>30</v>
      </c>
      <c r="I105" s="23">
        <v>24</v>
      </c>
      <c r="J105" s="24">
        <v>23</v>
      </c>
      <c r="K105" s="23">
        <v>78</v>
      </c>
      <c r="L105" s="47">
        <v>64</v>
      </c>
      <c r="M105" s="23">
        <v>21</v>
      </c>
      <c r="N105" s="23">
        <v>8</v>
      </c>
      <c r="O105" s="23">
        <v>15</v>
      </c>
      <c r="P105" s="23">
        <v>15</v>
      </c>
      <c r="Q105" s="47">
        <v>27</v>
      </c>
      <c r="R105" s="24">
        <v>92</v>
      </c>
      <c r="S105" s="23">
        <v>85</v>
      </c>
      <c r="T105" s="23">
        <v>175</v>
      </c>
      <c r="U105" s="23">
        <v>153</v>
      </c>
      <c r="V105" s="23">
        <v>12</v>
      </c>
      <c r="W105" s="23">
        <v>9</v>
      </c>
      <c r="X105" s="23">
        <v>11</v>
      </c>
      <c r="Y105" s="24">
        <v>105</v>
      </c>
      <c r="Z105" s="47">
        <v>74</v>
      </c>
      <c r="AA105" s="24">
        <v>56</v>
      </c>
      <c r="AB105" s="47">
        <v>59</v>
      </c>
      <c r="AE105" s="12">
        <v>7</v>
      </c>
      <c r="AF105" s="15">
        <f t="shared" ref="AF105:BD105" si="84">LOG10((D105/D107)/0.125)</f>
        <v>-0.19692689810452568</v>
      </c>
      <c r="AG105" s="15">
        <f t="shared" si="84"/>
        <v>-0.14248265807460112</v>
      </c>
      <c r="AH105" s="15">
        <f t="shared" si="84"/>
        <v>7.5976106172413432E-2</v>
      </c>
      <c r="AI105" s="15">
        <f t="shared" si="84"/>
        <v>-9.2713898414448284E-2</v>
      </c>
      <c r="AJ105" s="15">
        <f t="shared" si="84"/>
        <v>-0.24407085412406226</v>
      </c>
      <c r="AK105" s="15">
        <f t="shared" si="84"/>
        <v>-0.12831847725968057</v>
      </c>
      <c r="AL105" s="17">
        <f t="shared" si="84"/>
        <v>-0.45616792114420263</v>
      </c>
      <c r="AM105" s="15">
        <f t="shared" si="84"/>
        <v>8.0854829937190981E-2</v>
      </c>
      <c r="AN105" s="15">
        <f t="shared" si="84"/>
        <v>4.7457275438569556E-2</v>
      </c>
      <c r="AO105" s="15">
        <f t="shared" si="84"/>
        <v>-0.15308861922227487</v>
      </c>
      <c r="AP105" s="17">
        <f t="shared" si="84"/>
        <v>-0.57403126772771884</v>
      </c>
      <c r="AQ105" s="15">
        <f t="shared" si="84"/>
        <v>-0.20185212120010271</v>
      </c>
      <c r="AR105" s="15">
        <f t="shared" si="84"/>
        <v>-0.20185212120010271</v>
      </c>
      <c r="AS105" s="15">
        <f t="shared" si="84"/>
        <v>-0.16660551106682062</v>
      </c>
      <c r="AT105" s="15">
        <f t="shared" si="84"/>
        <v>-0.11539341870206953</v>
      </c>
      <c r="AU105" s="15">
        <f t="shared" si="84"/>
        <v>-0.19646879250254171</v>
      </c>
      <c r="AV105" s="15">
        <f t="shared" si="84"/>
        <v>-1.2390721155484251E-3</v>
      </c>
      <c r="AW105" s="15">
        <f t="shared" si="84"/>
        <v>-3.180435715224144E-2</v>
      </c>
      <c r="AX105" s="15">
        <f t="shared" si="84"/>
        <v>7.3786214160918642E-2</v>
      </c>
      <c r="AY105" s="15">
        <f t="shared" si="84"/>
        <v>-4.5757490560675115E-2</v>
      </c>
      <c r="AZ105" s="15">
        <f t="shared" si="84"/>
        <v>4.1392685158225077E-2</v>
      </c>
      <c r="BA105" s="17">
        <f t="shared" si="84"/>
        <v>-0.1903316981702915</v>
      </c>
      <c r="BB105" s="15">
        <f t="shared" si="84"/>
        <v>0.19025834381121107</v>
      </c>
      <c r="BC105" s="15">
        <f t="shared" si="84"/>
        <v>-4.3327184935424694E-2</v>
      </c>
      <c r="BD105" s="15">
        <f t="shared" si="84"/>
        <v>-8.2030777397439653E-3</v>
      </c>
      <c r="BE105" s="15"/>
      <c r="BG105" s="23">
        <v>7</v>
      </c>
      <c r="BH105" s="13">
        <f t="shared" si="71"/>
        <v>54.2</v>
      </c>
      <c r="BI105" s="15">
        <f>LOG10((BH105/BH107)/0.125)</f>
        <v>-8.1678059190720756E-2</v>
      </c>
    </row>
    <row r="106" spans="1:61">
      <c r="B106" s="23">
        <v>8</v>
      </c>
      <c r="D106" s="23">
        <v>70</v>
      </c>
      <c r="E106" s="23">
        <v>72</v>
      </c>
      <c r="F106" s="23">
        <v>79</v>
      </c>
      <c r="G106" s="23">
        <v>42</v>
      </c>
      <c r="H106" s="23">
        <v>26</v>
      </c>
      <c r="I106" s="23">
        <v>23</v>
      </c>
      <c r="J106" s="24">
        <v>38</v>
      </c>
      <c r="K106" s="23">
        <v>34</v>
      </c>
      <c r="L106" s="47">
        <v>48</v>
      </c>
      <c r="M106" s="23">
        <v>52</v>
      </c>
      <c r="N106" s="23">
        <v>39</v>
      </c>
      <c r="O106" s="23">
        <v>18</v>
      </c>
      <c r="P106" s="23">
        <v>18</v>
      </c>
      <c r="Q106" s="47">
        <v>37</v>
      </c>
      <c r="R106" s="24">
        <v>117</v>
      </c>
      <c r="S106" s="23">
        <v>143</v>
      </c>
      <c r="T106" s="23">
        <v>218</v>
      </c>
      <c r="U106" s="23">
        <v>181</v>
      </c>
      <c r="V106" s="23">
        <v>15</v>
      </c>
      <c r="W106" s="23">
        <v>16</v>
      </c>
      <c r="X106" s="23">
        <v>17</v>
      </c>
      <c r="Y106" s="24">
        <v>180</v>
      </c>
      <c r="Z106" s="47">
        <v>35</v>
      </c>
      <c r="AA106" s="24">
        <v>36</v>
      </c>
      <c r="AB106" s="47">
        <v>68</v>
      </c>
      <c r="AE106" s="12">
        <v>8</v>
      </c>
      <c r="AF106" s="15">
        <f t="shared" ref="AF106:BD106" si="85">LOG10((D106/D107)/0.125)</f>
        <v>5.7106534883231905E-2</v>
      </c>
      <c r="AG106" s="15">
        <f t="shared" si="85"/>
        <v>4.2751980420949881E-2</v>
      </c>
      <c r="AH106" s="15">
        <f t="shared" si="85"/>
        <v>6.5118178584205141E-2</v>
      </c>
      <c r="AI106" s="17">
        <f t="shared" si="85"/>
        <v>-0.18546795165134694</v>
      </c>
      <c r="AJ106" s="15">
        <f t="shared" si="85"/>
        <v>-0.30621876087290678</v>
      </c>
      <c r="AK106" s="15">
        <f t="shared" si="85"/>
        <v>-0.14680188295369367</v>
      </c>
      <c r="AL106" s="15">
        <f t="shared" si="85"/>
        <v>-0.23811216054498535</v>
      </c>
      <c r="AM106" s="15">
        <f t="shared" si="85"/>
        <v>-0.27976085571103437</v>
      </c>
      <c r="AN106" s="15">
        <f t="shared" si="85"/>
        <v>-7.7481461169730426E-2</v>
      </c>
      <c r="AO106" s="15">
        <f t="shared" si="85"/>
        <v>0.24069542967860508</v>
      </c>
      <c r="AP106" s="15">
        <f t="shared" si="85"/>
        <v>0.11394335230683679</v>
      </c>
      <c r="AQ106" s="15">
        <f t="shared" si="85"/>
        <v>-0.12267087515247788</v>
      </c>
      <c r="AR106" s="15">
        <f t="shared" si="85"/>
        <v>-0.12267087515247788</v>
      </c>
      <c r="AS106" s="15">
        <f t="shared" si="85"/>
        <v>-2.9767551158812928E-2</v>
      </c>
      <c r="AT106" s="15">
        <f t="shared" si="85"/>
        <v>-1.0995384301463193E-2</v>
      </c>
      <c r="AU106" s="15">
        <f t="shared" si="85"/>
        <v>2.944831924822737E-2</v>
      </c>
      <c r="AV106" s="17">
        <f t="shared" si="85"/>
        <v>9.4179372802761979E-2</v>
      </c>
      <c r="AW106" s="15">
        <f t="shared" si="85"/>
        <v>4.118278689934432E-2</v>
      </c>
      <c r="AX106" s="15">
        <f t="shared" si="85"/>
        <v>0.17069622716897506</v>
      </c>
      <c r="AY106" s="15">
        <f t="shared" si="85"/>
        <v>0.20411998265592479</v>
      </c>
      <c r="AZ106" s="15">
        <f t="shared" si="85"/>
        <v>0.23044892137827391</v>
      </c>
      <c r="BA106" s="15">
        <f t="shared" si="85"/>
        <v>4.375150786307655E-2</v>
      </c>
      <c r="BB106" s="15">
        <f t="shared" si="85"/>
        <v>-0.1349053315694895</v>
      </c>
      <c r="BC106" s="15">
        <f t="shared" si="85"/>
        <v>-0.2352127111743379</v>
      </c>
      <c r="BD106" s="15">
        <f t="shared" si="85"/>
        <v>5.3453823324348164E-2</v>
      </c>
      <c r="BE106" s="15"/>
      <c r="BG106" s="23">
        <v>8</v>
      </c>
      <c r="BH106" s="13">
        <f t="shared" si="71"/>
        <v>64.88</v>
      </c>
      <c r="BI106" s="15">
        <f>LOG10((BH106/BH107)/0.125)</f>
        <v>-3.5665045260081332E-3</v>
      </c>
    </row>
    <row r="107" spans="1:61">
      <c r="C107" s="23" t="s">
        <v>38</v>
      </c>
      <c r="D107" s="23">
        <f>SUM(D99:D106)</f>
        <v>491</v>
      </c>
      <c r="E107" s="23">
        <f t="shared" ref="E107:AB107" si="86">SUM(E99:E106)</f>
        <v>522</v>
      </c>
      <c r="F107" s="23">
        <f t="shared" si="86"/>
        <v>544</v>
      </c>
      <c r="G107" s="23">
        <f t="shared" si="86"/>
        <v>515</v>
      </c>
      <c r="H107" s="23">
        <f t="shared" si="86"/>
        <v>421</v>
      </c>
      <c r="I107" s="23">
        <f t="shared" si="86"/>
        <v>258</v>
      </c>
      <c r="J107" s="23">
        <f t="shared" si="86"/>
        <v>526</v>
      </c>
      <c r="K107" s="23">
        <f t="shared" si="86"/>
        <v>518</v>
      </c>
      <c r="L107" s="23">
        <f t="shared" si="86"/>
        <v>459</v>
      </c>
      <c r="M107" s="23">
        <f t="shared" si="86"/>
        <v>239</v>
      </c>
      <c r="N107" s="23">
        <f t="shared" si="86"/>
        <v>240</v>
      </c>
      <c r="O107" s="23">
        <f t="shared" si="86"/>
        <v>191</v>
      </c>
      <c r="P107" s="23">
        <f t="shared" si="86"/>
        <v>191</v>
      </c>
      <c r="Q107" s="23">
        <f t="shared" si="86"/>
        <v>317</v>
      </c>
      <c r="R107" s="23">
        <f t="shared" si="86"/>
        <v>960</v>
      </c>
      <c r="S107" s="23">
        <f t="shared" si="86"/>
        <v>1069</v>
      </c>
      <c r="T107" s="23">
        <f t="shared" si="86"/>
        <v>1404</v>
      </c>
      <c r="U107" s="23">
        <f t="shared" si="86"/>
        <v>1317</v>
      </c>
      <c r="V107" s="23">
        <f t="shared" si="86"/>
        <v>81</v>
      </c>
      <c r="W107" s="23">
        <f t="shared" si="86"/>
        <v>80</v>
      </c>
      <c r="X107" s="23">
        <f t="shared" si="86"/>
        <v>80</v>
      </c>
      <c r="Y107" s="23">
        <f t="shared" si="86"/>
        <v>1302</v>
      </c>
      <c r="Z107" s="23">
        <f t="shared" si="86"/>
        <v>382</v>
      </c>
      <c r="AA107" s="23">
        <f t="shared" si="86"/>
        <v>495</v>
      </c>
      <c r="AB107" s="23">
        <f t="shared" si="86"/>
        <v>481</v>
      </c>
      <c r="BG107" s="23" t="s">
        <v>39</v>
      </c>
      <c r="BH107" s="13">
        <f t="shared" si="71"/>
        <v>523.32000000000005</v>
      </c>
      <c r="BI107" s="15"/>
    </row>
    <row r="108" spans="1:61">
      <c r="BH108" s="13"/>
      <c r="BI108" s="15"/>
    </row>
    <row r="109" spans="1:61">
      <c r="BH109" s="13"/>
      <c r="BI109" s="15"/>
    </row>
    <row r="110" spans="1:61">
      <c r="A110" s="65" t="s">
        <v>45</v>
      </c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7"/>
      <c r="AC110" s="52"/>
      <c r="AD110" s="65" t="s">
        <v>45</v>
      </c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7"/>
      <c r="BE110" s="52"/>
      <c r="BF110" s="65" t="s">
        <v>45</v>
      </c>
      <c r="BG110" s="66"/>
      <c r="BH110" s="66"/>
      <c r="BI110" s="67"/>
    </row>
    <row r="111" spans="1:61">
      <c r="A111" s="42" t="s">
        <v>8</v>
      </c>
      <c r="B111" s="23" t="s">
        <v>9</v>
      </c>
      <c r="D111" s="43" t="s">
        <v>10</v>
      </c>
      <c r="E111" s="43" t="s">
        <v>11</v>
      </c>
      <c r="F111" s="43" t="s">
        <v>12</v>
      </c>
      <c r="G111" s="43" t="s">
        <v>13</v>
      </c>
      <c r="H111" s="43" t="s">
        <v>14</v>
      </c>
      <c r="I111" s="43" t="s">
        <v>15</v>
      </c>
      <c r="J111" s="43" t="s">
        <v>16</v>
      </c>
      <c r="K111" s="43" t="s">
        <v>17</v>
      </c>
      <c r="L111" s="43" t="s">
        <v>18</v>
      </c>
      <c r="M111" s="43" t="s">
        <v>19</v>
      </c>
      <c r="N111" s="43" t="s">
        <v>20</v>
      </c>
      <c r="O111" s="43" t="s">
        <v>21</v>
      </c>
      <c r="P111" s="43" t="s">
        <v>22</v>
      </c>
      <c r="Q111" s="43" t="s">
        <v>23</v>
      </c>
      <c r="R111" s="43" t="s">
        <v>24</v>
      </c>
      <c r="S111" s="43" t="s">
        <v>25</v>
      </c>
      <c r="T111" s="43" t="s">
        <v>26</v>
      </c>
      <c r="U111" s="43" t="s">
        <v>27</v>
      </c>
      <c r="V111" s="43" t="s">
        <v>28</v>
      </c>
      <c r="W111" s="43" t="s">
        <v>29</v>
      </c>
      <c r="X111" s="43" t="s">
        <v>30</v>
      </c>
      <c r="Y111" s="43" t="s">
        <v>31</v>
      </c>
      <c r="Z111" s="43" t="s">
        <v>32</v>
      </c>
      <c r="AA111" s="43" t="s">
        <v>33</v>
      </c>
      <c r="AB111" s="44" t="s">
        <v>34</v>
      </c>
      <c r="AD111" s="40" t="s">
        <v>8</v>
      </c>
      <c r="AE111" s="12" t="s">
        <v>9</v>
      </c>
      <c r="AF111" s="7" t="s">
        <v>10</v>
      </c>
      <c r="AG111" s="7" t="s">
        <v>11</v>
      </c>
      <c r="AH111" s="7" t="s">
        <v>12</v>
      </c>
      <c r="AI111" s="7" t="s">
        <v>13</v>
      </c>
      <c r="AJ111" s="7" t="s">
        <v>14</v>
      </c>
      <c r="AK111" s="7" t="s">
        <v>15</v>
      </c>
      <c r="AL111" s="7" t="s">
        <v>16</v>
      </c>
      <c r="AM111" s="7" t="s">
        <v>17</v>
      </c>
      <c r="AN111" s="7" t="s">
        <v>18</v>
      </c>
      <c r="AO111" s="7" t="s">
        <v>19</v>
      </c>
      <c r="AP111" s="7" t="s">
        <v>20</v>
      </c>
      <c r="AQ111" s="7" t="s">
        <v>21</v>
      </c>
      <c r="AR111" s="7" t="s">
        <v>22</v>
      </c>
      <c r="AS111" s="7" t="s">
        <v>23</v>
      </c>
      <c r="AT111" s="7" t="s">
        <v>24</v>
      </c>
      <c r="AU111" s="7" t="s">
        <v>25</v>
      </c>
      <c r="AV111" s="7" t="s">
        <v>26</v>
      </c>
      <c r="AW111" s="7" t="s">
        <v>27</v>
      </c>
      <c r="AX111" s="7" t="s">
        <v>28</v>
      </c>
      <c r="AY111" s="7" t="s">
        <v>29</v>
      </c>
      <c r="AZ111" s="7" t="s">
        <v>30</v>
      </c>
      <c r="BA111" s="7" t="s">
        <v>31</v>
      </c>
      <c r="BB111" s="7" t="s">
        <v>32</v>
      </c>
      <c r="BC111" s="7" t="s">
        <v>33</v>
      </c>
      <c r="BD111" s="14" t="s">
        <v>34</v>
      </c>
      <c r="BE111" s="14"/>
      <c r="BF111" s="42" t="s">
        <v>8</v>
      </c>
      <c r="BG111" s="23" t="s">
        <v>9</v>
      </c>
      <c r="BH111" s="13"/>
      <c r="BI111" s="15"/>
    </row>
    <row r="112" spans="1:61">
      <c r="A112" s="45" t="s">
        <v>37</v>
      </c>
      <c r="B112" s="23">
        <v>1</v>
      </c>
      <c r="D112" s="23">
        <v>127</v>
      </c>
      <c r="E112" s="23">
        <v>117</v>
      </c>
      <c r="F112" s="23">
        <v>123</v>
      </c>
      <c r="G112" s="23">
        <v>124</v>
      </c>
      <c r="H112" s="23">
        <v>142</v>
      </c>
      <c r="I112" s="23">
        <v>130</v>
      </c>
      <c r="J112" s="23">
        <v>142</v>
      </c>
      <c r="K112" s="23">
        <v>135</v>
      </c>
      <c r="L112" s="23">
        <v>136</v>
      </c>
      <c r="M112" s="23">
        <v>149</v>
      </c>
      <c r="N112" s="23">
        <v>145</v>
      </c>
      <c r="O112" s="23">
        <v>137</v>
      </c>
      <c r="P112" s="23">
        <v>137</v>
      </c>
      <c r="Q112" s="23">
        <v>115</v>
      </c>
      <c r="R112" s="23">
        <v>162</v>
      </c>
      <c r="S112" s="23">
        <v>164</v>
      </c>
      <c r="T112" s="23">
        <v>146</v>
      </c>
      <c r="U112" s="23">
        <v>171</v>
      </c>
      <c r="V112" s="23">
        <v>187</v>
      </c>
      <c r="W112" s="23">
        <v>187</v>
      </c>
      <c r="X112" s="23">
        <v>187</v>
      </c>
      <c r="Y112" s="23">
        <v>137</v>
      </c>
      <c r="Z112" s="23">
        <v>119</v>
      </c>
      <c r="AA112" s="23">
        <v>116</v>
      </c>
      <c r="AB112" s="23">
        <v>100</v>
      </c>
      <c r="AD112" s="35" t="s">
        <v>37</v>
      </c>
      <c r="AE112" s="12">
        <v>1</v>
      </c>
      <c r="AF112" s="15">
        <f t="shared" ref="AF112:BD112" si="87">LOG10((D112/D122)/0.1)</f>
        <v>-7.7948039244371964E-3</v>
      </c>
      <c r="AG112" s="15">
        <f t="shared" si="87"/>
        <v>-4.3748414586519971E-2</v>
      </c>
      <c r="AH112" s="15">
        <f t="shared" si="87"/>
        <v>-2.4038240867438852E-2</v>
      </c>
      <c r="AI112" s="15">
        <f t="shared" si="87"/>
        <v>-1.9183316372339498E-2</v>
      </c>
      <c r="AJ112" s="15">
        <f t="shared" si="87"/>
        <v>3.9683342848481941E-2</v>
      </c>
      <c r="AK112" s="15">
        <f t="shared" si="87"/>
        <v>1.0033762227567244E-3</v>
      </c>
      <c r="AL112" s="15">
        <f t="shared" si="87"/>
        <v>3.734392867047176E-2</v>
      </c>
      <c r="AM112" s="15">
        <f t="shared" si="87"/>
        <v>1.8735243614612027E-2</v>
      </c>
      <c r="AN112" s="15">
        <f t="shared" si="87"/>
        <v>2.16046320375359E-2</v>
      </c>
      <c r="AO112" s="15">
        <f t="shared" si="87"/>
        <v>6.0581266877699463E-2</v>
      </c>
      <c r="AP112" s="15">
        <f t="shared" si="87"/>
        <v>5.0105488575909643E-2</v>
      </c>
      <c r="AQ112" s="15">
        <f t="shared" si="87"/>
        <v>2.3111416083378862E-2</v>
      </c>
      <c r="AR112" s="15">
        <f t="shared" si="87"/>
        <v>2.4450798739136088E-2</v>
      </c>
      <c r="AS112" s="15">
        <f t="shared" si="87"/>
        <v>-5.0900684526782376E-2</v>
      </c>
      <c r="AT112" s="15">
        <f t="shared" si="87"/>
        <v>0.10027404595442768</v>
      </c>
      <c r="AU112" s="15">
        <f t="shared" si="87"/>
        <v>0.10899317366255439</v>
      </c>
      <c r="AV112" s="17">
        <f t="shared" si="87"/>
        <v>5.8502181399293529E-2</v>
      </c>
      <c r="AW112" s="15">
        <f t="shared" si="87"/>
        <v>0.1203911088575793</v>
      </c>
      <c r="AX112" s="17">
        <f t="shared" si="87"/>
        <v>0.15890163045241881</v>
      </c>
      <c r="AY112" s="17">
        <f t="shared" si="87"/>
        <v>0.15923660500192441</v>
      </c>
      <c r="AZ112" s="17">
        <f t="shared" si="87"/>
        <v>0.15890163045241881</v>
      </c>
      <c r="BA112" s="15">
        <f t="shared" si="87"/>
        <v>2.2443270594820479E-2</v>
      </c>
      <c r="BB112" s="15">
        <f t="shared" si="87"/>
        <v>-2.8256759563426104E-2</v>
      </c>
      <c r="BC112" s="15">
        <f t="shared" si="87"/>
        <v>-5.579877380836604E-3</v>
      </c>
      <c r="BD112" s="15">
        <f t="shared" si="87"/>
        <v>-0.10414555055400819</v>
      </c>
      <c r="BE112" s="15"/>
      <c r="BF112" s="45" t="s">
        <v>37</v>
      </c>
      <c r="BG112" s="23">
        <v>1</v>
      </c>
      <c r="BH112" s="13">
        <f t="shared" si="71"/>
        <v>141.4</v>
      </c>
      <c r="BI112" s="15">
        <f>LOG10((BH112/BH122)/0.1)</f>
        <v>4.0776387631145924E-2</v>
      </c>
    </row>
    <row r="113" spans="1:61">
      <c r="B113" s="23">
        <v>2</v>
      </c>
      <c r="D113" s="23">
        <v>175</v>
      </c>
      <c r="E113" s="23">
        <v>93</v>
      </c>
      <c r="F113" s="23">
        <v>187</v>
      </c>
      <c r="G113" s="23">
        <v>129</v>
      </c>
      <c r="H113" s="23">
        <v>120</v>
      </c>
      <c r="I113" s="23">
        <v>131</v>
      </c>
      <c r="J113" s="23">
        <v>122</v>
      </c>
      <c r="K113" s="23">
        <v>132</v>
      </c>
      <c r="L113" s="23">
        <v>125</v>
      </c>
      <c r="M113" s="23">
        <v>135</v>
      </c>
      <c r="N113" s="23">
        <v>131</v>
      </c>
      <c r="O113" s="23">
        <v>120</v>
      </c>
      <c r="P113" s="23">
        <v>119</v>
      </c>
      <c r="Q113" s="23">
        <v>134</v>
      </c>
      <c r="R113" s="23">
        <v>113</v>
      </c>
      <c r="S113" s="23">
        <v>130</v>
      </c>
      <c r="T113" s="23">
        <v>174</v>
      </c>
      <c r="U113" s="23">
        <v>174</v>
      </c>
      <c r="V113" s="23">
        <v>116</v>
      </c>
      <c r="W113" s="23">
        <v>115</v>
      </c>
      <c r="X113" s="23">
        <v>116</v>
      </c>
      <c r="Y113" s="23">
        <v>136</v>
      </c>
      <c r="Z113" s="23">
        <v>109</v>
      </c>
      <c r="AA113" s="23">
        <v>114</v>
      </c>
      <c r="AB113" s="23">
        <v>134</v>
      </c>
      <c r="AE113" s="12">
        <v>2</v>
      </c>
      <c r="AF113" s="15">
        <f t="shared" ref="AF113:BD113" si="88">LOG10((D113/D122)/0.1)</f>
        <v>0.13143952380590038</v>
      </c>
      <c r="AG113" s="17">
        <f t="shared" si="88"/>
        <v>-0.14345132777874647</v>
      </c>
      <c r="AH113" s="18">
        <f t="shared" si="88"/>
        <v>0.15789825422966219</v>
      </c>
      <c r="AI113" s="15">
        <f t="shared" si="88"/>
        <v>-2.0152912353255752E-3</v>
      </c>
      <c r="AJ113" s="15">
        <f t="shared" si="88"/>
        <v>-3.3423755486949751E-2</v>
      </c>
      <c r="AK113" s="15">
        <f t="shared" si="88"/>
        <v>4.3313195716841776E-3</v>
      </c>
      <c r="AL113" s="15">
        <f t="shared" si="88"/>
        <v>-2.858458503783648E-2</v>
      </c>
      <c r="AM113" s="15">
        <f t="shared" si="88"/>
        <v>8.9754063254557648E-3</v>
      </c>
      <c r="AN113" s="15">
        <f t="shared" si="88"/>
        <v>-1.5024263324625141E-2</v>
      </c>
      <c r="AO113" s="15">
        <f t="shared" si="88"/>
        <v>1.7728766960431616E-2</v>
      </c>
      <c r="AP113" s="15">
        <f t="shared" si="88"/>
        <v>6.0087819966989538E-3</v>
      </c>
      <c r="AQ113" s="15">
        <f t="shared" si="88"/>
        <v>-3.442790502540307E-2</v>
      </c>
      <c r="AR113" s="15">
        <f t="shared" si="88"/>
        <v>-3.6722807024739852E-2</v>
      </c>
      <c r="AS113" s="15">
        <f t="shared" si="88"/>
        <v>1.5506273484413566E-2</v>
      </c>
      <c r="AT113" s="15">
        <f t="shared" si="88"/>
        <v>-5.6162525104783576E-2</v>
      </c>
      <c r="AU113" s="15">
        <f t="shared" si="88"/>
        <v>8.0926779216931987E-3</v>
      </c>
      <c r="AV113" s="17">
        <f t="shared" si="88"/>
        <v>0.13469857389745618</v>
      </c>
      <c r="AW113" s="15">
        <f t="shared" si="88"/>
        <v>0.12794424674802518</v>
      </c>
      <c r="AX113" s="15">
        <f t="shared" si="88"/>
        <v>-4.848198685716161E-2</v>
      </c>
      <c r="AY113" s="15">
        <f t="shared" si="88"/>
        <v>-5.1907161180962821E-2</v>
      </c>
      <c r="AZ113" s="15">
        <f t="shared" si="88"/>
        <v>-4.848198685716161E-2</v>
      </c>
      <c r="BA113" s="15">
        <f t="shared" si="88"/>
        <v>1.9261611808631236E-2</v>
      </c>
      <c r="BB113" s="15">
        <f t="shared" si="88"/>
        <v>-6.637722301533322E-2</v>
      </c>
      <c r="BC113" s="15">
        <f t="shared" si="88"/>
        <v>-1.31330152712825E-2</v>
      </c>
      <c r="BD113" s="15">
        <f t="shared" si="88"/>
        <v>2.2959247810799423E-2</v>
      </c>
      <c r="BE113" s="15"/>
      <c r="BG113" s="23">
        <v>2</v>
      </c>
      <c r="BH113" s="13">
        <f t="shared" si="71"/>
        <v>131.36000000000001</v>
      </c>
      <c r="BI113" s="15">
        <f>LOG10((BH113/BH122)/0.1)</f>
        <v>8.790117945630874E-3</v>
      </c>
    </row>
    <row r="114" spans="1:61">
      <c r="B114" s="23">
        <v>3</v>
      </c>
      <c r="D114" s="23">
        <v>106</v>
      </c>
      <c r="E114" s="23">
        <v>205</v>
      </c>
      <c r="F114" s="23">
        <v>155</v>
      </c>
      <c r="G114" s="23">
        <v>135</v>
      </c>
      <c r="H114" s="23">
        <v>137</v>
      </c>
      <c r="I114" s="23">
        <v>131</v>
      </c>
      <c r="J114" s="23">
        <v>144</v>
      </c>
      <c r="K114" s="23">
        <v>123</v>
      </c>
      <c r="L114" s="23">
        <v>121</v>
      </c>
      <c r="M114" s="23">
        <v>107</v>
      </c>
      <c r="N114" s="23">
        <v>110</v>
      </c>
      <c r="O114" s="23">
        <v>130</v>
      </c>
      <c r="P114" s="23">
        <v>130</v>
      </c>
      <c r="Q114" s="23">
        <v>124</v>
      </c>
      <c r="R114" s="23">
        <v>114</v>
      </c>
      <c r="S114" s="23">
        <v>81</v>
      </c>
      <c r="T114" s="23">
        <v>134</v>
      </c>
      <c r="U114" s="23">
        <v>102</v>
      </c>
      <c r="V114" s="23">
        <v>202</v>
      </c>
      <c r="W114" s="23">
        <v>203</v>
      </c>
      <c r="X114" s="23">
        <v>202</v>
      </c>
      <c r="Y114" s="23">
        <v>127</v>
      </c>
      <c r="Z114" s="23">
        <v>130</v>
      </c>
      <c r="AA114" s="23">
        <v>131</v>
      </c>
      <c r="AB114" s="23">
        <v>120</v>
      </c>
      <c r="AE114" s="12">
        <v>3</v>
      </c>
      <c r="AF114" s="15">
        <f t="shared" ref="AF114:BD114" si="89">LOG10((D114/D122)/0.1)</f>
        <v>-8.629265961562381E-2</v>
      </c>
      <c r="AG114" s="17">
        <f t="shared" si="89"/>
        <v>0.19981958472307268</v>
      </c>
      <c r="AH114" s="15">
        <f t="shared" si="89"/>
        <v>7.6388345863454707E-2</v>
      </c>
      <c r="AI114" s="15">
        <f t="shared" si="89"/>
        <v>1.7728766960431616E-2</v>
      </c>
      <c r="AJ114" s="15">
        <f t="shared" si="89"/>
        <v>2.4115565621832206E-2</v>
      </c>
      <c r="AK114" s="15">
        <f t="shared" si="89"/>
        <v>4.3313195716841776E-3</v>
      </c>
      <c r="AL114" s="15">
        <f t="shared" si="89"/>
        <v>4.3418076382664962E-2</v>
      </c>
      <c r="AM114" s="15">
        <f t="shared" si="89"/>
        <v>-2.1693413440996161E-2</v>
      </c>
      <c r="AN114" s="15">
        <f t="shared" si="89"/>
        <v>-2.9148906016231529E-2</v>
      </c>
      <c r="AO114" s="15">
        <f t="shared" si="89"/>
        <v>-8.3221223849364881E-2</v>
      </c>
      <c r="AP114" s="15">
        <f t="shared" si="89"/>
        <v>-6.9869828500840267E-2</v>
      </c>
      <c r="AQ114" s="15">
        <f t="shared" si="89"/>
        <v>3.3420123380886843E-4</v>
      </c>
      <c r="AR114" s="15">
        <f t="shared" si="89"/>
        <v>1.6735838895660376E-3</v>
      </c>
      <c r="AS114" s="15">
        <f t="shared" si="89"/>
        <v>-1.8176839718159001E-2</v>
      </c>
      <c r="AT114" s="15">
        <f t="shared" si="89"/>
        <v>-5.2336117251730693E-2</v>
      </c>
      <c r="AU114" s="17">
        <f t="shared" si="89"/>
        <v>-0.19736565550649382</v>
      </c>
      <c r="AV114" s="15">
        <f t="shared" si="89"/>
        <v>2.1254123979664127E-2</v>
      </c>
      <c r="AW114" s="15">
        <f t="shared" si="89"/>
        <v>-0.104004829772657</v>
      </c>
      <c r="AX114" s="17">
        <f t="shared" si="89"/>
        <v>0.19241139336254368</v>
      </c>
      <c r="AY114" s="17">
        <f t="shared" si="89"/>
        <v>0.19489103637863839</v>
      </c>
      <c r="AZ114" s="17">
        <f t="shared" si="89"/>
        <v>0.19241139336254368</v>
      </c>
      <c r="BA114" s="15">
        <f t="shared" si="89"/>
        <v>-1.0473575605629401E-2</v>
      </c>
      <c r="BB114" s="15">
        <f t="shared" si="89"/>
        <v>1.0139631350879887E-2</v>
      </c>
      <c r="BC114" s="15">
        <f t="shared" si="89"/>
        <v>4.7233429048009125E-2</v>
      </c>
      <c r="BD114" s="15">
        <f t="shared" si="89"/>
        <v>-2.4964304506383313E-2</v>
      </c>
      <c r="BE114" s="15"/>
      <c r="BG114" s="23">
        <v>3</v>
      </c>
      <c r="BH114" s="13">
        <f t="shared" si="71"/>
        <v>136.16</v>
      </c>
      <c r="BI114" s="15">
        <f>LOG10((BH114/BH122)/0.1)</f>
        <v>2.4376520910777858E-2</v>
      </c>
    </row>
    <row r="115" spans="1:61">
      <c r="B115" s="23">
        <v>4</v>
      </c>
      <c r="D115" s="23">
        <v>149</v>
      </c>
      <c r="E115" s="23">
        <v>134</v>
      </c>
      <c r="F115" s="23">
        <v>118</v>
      </c>
      <c r="G115" s="23">
        <v>148</v>
      </c>
      <c r="H115" s="23">
        <v>132</v>
      </c>
      <c r="I115" s="23">
        <v>136</v>
      </c>
      <c r="J115" s="23">
        <v>127</v>
      </c>
      <c r="K115" s="23">
        <v>151</v>
      </c>
      <c r="L115" s="23">
        <v>137</v>
      </c>
      <c r="M115" s="23">
        <v>141</v>
      </c>
      <c r="N115" s="23">
        <v>116</v>
      </c>
      <c r="O115" s="23">
        <v>143</v>
      </c>
      <c r="P115" s="23">
        <v>144</v>
      </c>
      <c r="Q115" s="23">
        <v>133</v>
      </c>
      <c r="R115" s="23">
        <v>69</v>
      </c>
      <c r="S115" s="23">
        <v>141</v>
      </c>
      <c r="T115" s="23">
        <v>119</v>
      </c>
      <c r="U115" s="23">
        <v>112</v>
      </c>
      <c r="V115" s="23">
        <v>77</v>
      </c>
      <c r="W115" s="23">
        <v>77</v>
      </c>
      <c r="X115" s="23">
        <v>77</v>
      </c>
      <c r="Y115" s="23">
        <v>147</v>
      </c>
      <c r="Z115" s="23">
        <v>143</v>
      </c>
      <c r="AA115" s="23">
        <v>139</v>
      </c>
      <c r="AB115" s="23">
        <v>102</v>
      </c>
      <c r="AE115" s="12">
        <v>4</v>
      </c>
      <c r="AF115" s="15">
        <f t="shared" ref="AF115:BD115" si="90">LOG10((D115/D122)/0.1)</f>
        <v>6.1587743531880026E-2</v>
      </c>
      <c r="AG115" s="15">
        <f t="shared" si="90"/>
        <v>1.5170522032125966E-2</v>
      </c>
      <c r="AH115" s="15">
        <f t="shared" si="90"/>
        <v>-4.2061345000711389E-2</v>
      </c>
      <c r="AI115" s="15">
        <f t="shared" si="90"/>
        <v>5.7656713860382847E-2</v>
      </c>
      <c r="AJ115" s="15">
        <f t="shared" si="90"/>
        <v>7.968929671275278E-3</v>
      </c>
      <c r="AK115" s="15">
        <f t="shared" si="90"/>
        <v>2.059893228613734E-2</v>
      </c>
      <c r="AL115" s="15">
        <f t="shared" si="90"/>
        <v>-1.1140694756627861E-2</v>
      </c>
      <c r="AM115" s="15">
        <f t="shared" si="90"/>
        <v>6.7378422412775377E-2</v>
      </c>
      <c r="AN115" s="15">
        <f t="shared" si="90"/>
        <v>2.4786290823725132E-2</v>
      </c>
      <c r="AO115" s="15">
        <f t="shared" si="90"/>
        <v>3.6614111120805308E-2</v>
      </c>
      <c r="AP115" s="15">
        <f t="shared" si="90"/>
        <v>-4.6804524432146839E-2</v>
      </c>
      <c r="AQ115" s="15">
        <f t="shared" si="90"/>
        <v>4.172688639203391E-2</v>
      </c>
      <c r="AR115" s="15">
        <f t="shared" si="90"/>
        <v>4.6092723677978939E-2</v>
      </c>
      <c r="AS115" s="15">
        <f t="shared" si="90"/>
        <v>1.2253116086691756E-2</v>
      </c>
      <c r="AT115" s="17">
        <f t="shared" si="90"/>
        <v>-0.27039187785094798</v>
      </c>
      <c r="AU115" s="15">
        <f t="shared" si="90"/>
        <v>4.3368438270236356E-2</v>
      </c>
      <c r="AV115" s="15">
        <f t="shared" si="90"/>
        <v>-3.0303712992612794E-2</v>
      </c>
      <c r="AW115" s="15">
        <f t="shared" si="90"/>
        <v>-6.3386978864392943E-2</v>
      </c>
      <c r="AX115" s="17">
        <f t="shared" si="90"/>
        <v>-0.22644925091159823</v>
      </c>
      <c r="AY115" s="17">
        <f t="shared" si="90"/>
        <v>-0.22611427636209266</v>
      </c>
      <c r="AZ115" s="17">
        <f t="shared" si="90"/>
        <v>-0.22644925091159823</v>
      </c>
      <c r="BA115" s="18">
        <f t="shared" si="90"/>
        <v>5.304003818658979E-2</v>
      </c>
      <c r="BB115" s="15">
        <f t="shared" si="90"/>
        <v>5.1532316509104947E-2</v>
      </c>
      <c r="BC115" s="15">
        <f t="shared" si="90"/>
        <v>7.2976933646339975E-2</v>
      </c>
      <c r="BD115" s="15">
        <f t="shared" si="90"/>
        <v>-9.5545378792090685E-2</v>
      </c>
      <c r="BE115" s="15"/>
      <c r="BG115" s="23">
        <v>4</v>
      </c>
      <c r="BH115" s="13">
        <f t="shared" si="71"/>
        <v>124.48</v>
      </c>
      <c r="BI115" s="15">
        <f>LOG10((BH115/BH122)/0.1)</f>
        <v>-1.4573442184121009E-2</v>
      </c>
    </row>
    <row r="116" spans="1:61">
      <c r="B116" s="23">
        <v>5</v>
      </c>
      <c r="D116" s="23">
        <v>85</v>
      </c>
      <c r="E116" s="23">
        <v>101</v>
      </c>
      <c r="F116" s="23">
        <v>114</v>
      </c>
      <c r="G116" s="23">
        <v>84</v>
      </c>
      <c r="H116" s="23">
        <v>95</v>
      </c>
      <c r="I116" s="23">
        <v>128</v>
      </c>
      <c r="J116" s="23">
        <v>97</v>
      </c>
      <c r="K116" s="23">
        <v>102</v>
      </c>
      <c r="L116" s="23">
        <v>117</v>
      </c>
      <c r="M116" s="23">
        <v>105</v>
      </c>
      <c r="N116" s="23">
        <v>107</v>
      </c>
      <c r="O116" s="23">
        <v>112</v>
      </c>
      <c r="P116" s="23">
        <v>106</v>
      </c>
      <c r="Q116" s="23">
        <v>114</v>
      </c>
      <c r="R116" s="23">
        <v>132</v>
      </c>
      <c r="S116" s="23">
        <v>107</v>
      </c>
      <c r="T116" s="23">
        <v>127</v>
      </c>
      <c r="U116" s="23">
        <v>106</v>
      </c>
      <c r="V116" s="23">
        <v>102</v>
      </c>
      <c r="W116" s="23">
        <v>101</v>
      </c>
      <c r="X116" s="23">
        <v>101</v>
      </c>
      <c r="Y116" s="23">
        <v>161</v>
      </c>
      <c r="Z116" s="23">
        <v>130</v>
      </c>
      <c r="AA116" s="23">
        <v>138</v>
      </c>
      <c r="AB116" s="23">
        <v>132</v>
      </c>
      <c r="AE116" s="12">
        <v>5</v>
      </c>
      <c r="AF116" s="15">
        <f t="shared" ref="AF116:BD116" si="91">LOG10((D116/D122)/0.1)</f>
        <v>-0.1821795991661013</v>
      </c>
      <c r="AG116" s="17">
        <f t="shared" si="91"/>
        <v>-0.10761290255003907</v>
      </c>
      <c r="AH116" s="15">
        <f t="shared" si="91"/>
        <v>-5.7038500970364177E-2</v>
      </c>
      <c r="AI116" s="15">
        <f t="shared" si="91"/>
        <v>-0.18832571547269294</v>
      </c>
      <c r="AJ116" s="15">
        <f t="shared" si="91"/>
        <v>-0.13488139624572673</v>
      </c>
      <c r="AK116" s="15">
        <f t="shared" si="91"/>
        <v>-5.7300064362117466E-3</v>
      </c>
      <c r="AL116" s="15">
        <f t="shared" si="91"/>
        <v>-0.12817268144633989</v>
      </c>
      <c r="AM116" s="15">
        <f t="shared" si="91"/>
        <v>-0.10299835311847652</v>
      </c>
      <c r="AN116" s="15">
        <f t="shared" si="91"/>
        <v>-4.3748414586519971E-2</v>
      </c>
      <c r="AO116" s="15">
        <f t="shared" si="91"/>
        <v>-9.1415702464636497E-2</v>
      </c>
      <c r="AP116" s="15">
        <f t="shared" si="91"/>
        <v>-8.1878735973855685E-2</v>
      </c>
      <c r="AQ116" s="15">
        <f t="shared" si="91"/>
        <v>-6.4391128402846318E-2</v>
      </c>
      <c r="AR116" s="15">
        <f t="shared" si="91"/>
        <v>-8.6963903152500438E-2</v>
      </c>
      <c r="AS116" s="15">
        <f t="shared" si="91"/>
        <v>-5.4693673543921489E-2</v>
      </c>
      <c r="AT116" s="15">
        <f t="shared" si="91"/>
        <v>1.1332962617646613E-2</v>
      </c>
      <c r="AU116" s="15">
        <f t="shared" si="91"/>
        <v>-7.6466896699933937E-2</v>
      </c>
      <c r="AV116" s="15">
        <f t="shared" si="91"/>
        <v>-2.0469534291866409E-3</v>
      </c>
      <c r="AW116" s="15">
        <f t="shared" si="91"/>
        <v>-8.7299136269804303E-2</v>
      </c>
      <c r="AX116" s="15">
        <f t="shared" si="91"/>
        <v>-0.10433980432216253</v>
      </c>
      <c r="AY116" s="15">
        <f t="shared" si="91"/>
        <v>-0.10828362775193201</v>
      </c>
      <c r="AZ116" s="15">
        <f t="shared" si="91"/>
        <v>-0.10861860230143752</v>
      </c>
      <c r="BA116" s="17">
        <f t="shared" si="91"/>
        <v>9.2548579470263417E-2</v>
      </c>
      <c r="BB116" s="15">
        <f t="shared" si="91"/>
        <v>1.0139631350879887E-2</v>
      </c>
      <c r="BC116" s="15">
        <f t="shared" si="91"/>
        <v>6.9841219793481402E-2</v>
      </c>
      <c r="BD116" s="15">
        <f t="shared" si="91"/>
        <v>1.6428380651841611E-2</v>
      </c>
      <c r="BE116" s="15"/>
      <c r="BG116" s="23">
        <v>5</v>
      </c>
      <c r="BH116" s="13">
        <f t="shared" si="71"/>
        <v>112.16</v>
      </c>
      <c r="BI116" s="15">
        <f>LOG10((BH116/BH122)/0.1)</f>
        <v>-5.9835021207151264E-2</v>
      </c>
    </row>
    <row r="117" spans="1:61">
      <c r="B117" s="23">
        <v>6</v>
      </c>
      <c r="D117" s="23">
        <v>98</v>
      </c>
      <c r="E117" s="23">
        <v>87</v>
      </c>
      <c r="F117" s="23">
        <v>112</v>
      </c>
      <c r="G117" s="23">
        <v>100</v>
      </c>
      <c r="H117" s="23">
        <v>114</v>
      </c>
      <c r="I117" s="23">
        <v>90</v>
      </c>
      <c r="J117" s="23">
        <v>113</v>
      </c>
      <c r="K117" s="23">
        <v>121</v>
      </c>
      <c r="L117" s="23">
        <v>100</v>
      </c>
      <c r="M117" s="23">
        <v>148</v>
      </c>
      <c r="N117" s="23">
        <v>139</v>
      </c>
      <c r="O117" s="23">
        <v>142</v>
      </c>
      <c r="P117" s="23">
        <v>138</v>
      </c>
      <c r="Q117" s="23">
        <v>116</v>
      </c>
      <c r="R117" s="23">
        <v>152</v>
      </c>
      <c r="S117" s="23">
        <v>139</v>
      </c>
      <c r="T117" s="23">
        <v>134</v>
      </c>
      <c r="U117" s="23">
        <v>113</v>
      </c>
      <c r="V117" s="23">
        <v>101</v>
      </c>
      <c r="W117" s="23">
        <v>101</v>
      </c>
      <c r="X117" s="23">
        <v>101</v>
      </c>
      <c r="Y117" s="23">
        <v>48</v>
      </c>
      <c r="Z117" s="23">
        <v>149</v>
      </c>
      <c r="AA117" s="23">
        <v>122</v>
      </c>
      <c r="AB117" s="23">
        <v>116</v>
      </c>
      <c r="AE117" s="12">
        <v>6</v>
      </c>
      <c r="AF117" s="15">
        <f t="shared" ref="AF117:BD117" si="92">LOG10((D117/D122)/0.1)</f>
        <v>-0.12037244918789915</v>
      </c>
      <c r="AG117" s="17">
        <f t="shared" si="92"/>
        <v>-0.17241502371406309</v>
      </c>
      <c r="AH117" s="15">
        <f t="shared" si="92"/>
        <v>-6.4725329636655185E-2</v>
      </c>
      <c r="AI117" s="15">
        <f t="shared" si="92"/>
        <v>-0.1126050015345746</v>
      </c>
      <c r="AJ117" s="15">
        <f t="shared" si="92"/>
        <v>-5.5700150198101928E-2</v>
      </c>
      <c r="AK117" s="15">
        <f t="shared" si="92"/>
        <v>-0.15869746664475523</v>
      </c>
      <c r="AL117" s="15">
        <f t="shared" si="92"/>
        <v>-6.1865972229164991E-2</v>
      </c>
      <c r="AM117" s="15">
        <f t="shared" si="92"/>
        <v>-2.8813154563943955E-2</v>
      </c>
      <c r="AN117" s="15">
        <f t="shared" si="92"/>
        <v>-0.11193427633268162</v>
      </c>
      <c r="AO117" s="15">
        <f t="shared" si="92"/>
        <v>5.7656713860382847E-2</v>
      </c>
      <c r="AP117" s="15">
        <f t="shared" si="92"/>
        <v>3.1752286595029704E-2</v>
      </c>
      <c r="AQ117" s="15">
        <f t="shared" si="92"/>
        <v>3.8679193310028594E-2</v>
      </c>
      <c r="AR117" s="15">
        <f t="shared" si="92"/>
        <v>2.7609317983965827E-2</v>
      </c>
      <c r="AS117" s="15">
        <f t="shared" si="92"/>
        <v>-4.7140535653475563E-2</v>
      </c>
      <c r="AT117" s="15">
        <f t="shared" si="92"/>
        <v>7.2602619356569212E-2</v>
      </c>
      <c r="AU117" s="15">
        <f t="shared" si="92"/>
        <v>3.7164125868951549E-2</v>
      </c>
      <c r="AV117" s="15">
        <f t="shared" si="92"/>
        <v>2.1254123979664127E-2</v>
      </c>
      <c r="AW117" s="15">
        <f t="shared" si="92"/>
        <v>-5.9526558051154817E-2</v>
      </c>
      <c r="AX117" s="15">
        <f t="shared" si="92"/>
        <v>-0.10861860230143752</v>
      </c>
      <c r="AY117" s="15">
        <f t="shared" si="92"/>
        <v>-0.10828362775193201</v>
      </c>
      <c r="AZ117" s="15">
        <f t="shared" si="92"/>
        <v>-0.10861860230143752</v>
      </c>
      <c r="BA117" s="17">
        <f t="shared" si="92"/>
        <v>-0.43303605918599913</v>
      </c>
      <c r="BB117" s="15">
        <f t="shared" si="92"/>
        <v>6.938254745631714E-2</v>
      </c>
      <c r="BC117" s="15">
        <f t="shared" si="92"/>
        <v>1.6321964066993131E-2</v>
      </c>
      <c r="BD117" s="15">
        <f t="shared" si="92"/>
        <v>-3.9687561327089727E-2</v>
      </c>
      <c r="BE117" s="15"/>
      <c r="BG117" s="23">
        <v>6</v>
      </c>
      <c r="BH117" s="13">
        <f t="shared" si="71"/>
        <v>115.76</v>
      </c>
      <c r="BI117" s="15">
        <f>LOG10((BH117/BH122)/0.1)</f>
        <v>-4.6114503718753613E-2</v>
      </c>
    </row>
    <row r="118" spans="1:61">
      <c r="B118" s="23">
        <v>7</v>
      </c>
      <c r="D118" s="23">
        <v>109</v>
      </c>
      <c r="E118" s="23">
        <v>139</v>
      </c>
      <c r="F118" s="23">
        <v>122</v>
      </c>
      <c r="G118" s="23">
        <v>139</v>
      </c>
      <c r="H118" s="23">
        <v>122</v>
      </c>
      <c r="I118" s="23">
        <v>146</v>
      </c>
      <c r="J118" s="23">
        <v>97</v>
      </c>
      <c r="K118" s="23">
        <v>134</v>
      </c>
      <c r="L118" s="23">
        <v>155</v>
      </c>
      <c r="M118" s="23">
        <v>136</v>
      </c>
      <c r="N118" s="23">
        <v>143</v>
      </c>
      <c r="O118" s="23">
        <v>129</v>
      </c>
      <c r="P118" s="23">
        <v>129</v>
      </c>
      <c r="Q118" s="23">
        <v>149</v>
      </c>
      <c r="R118" s="23">
        <v>90</v>
      </c>
      <c r="S118" s="23">
        <v>123</v>
      </c>
      <c r="T118" s="23">
        <v>45</v>
      </c>
      <c r="U118" s="23">
        <v>128</v>
      </c>
      <c r="V118" s="23">
        <v>60</v>
      </c>
      <c r="W118" s="23">
        <v>52</v>
      </c>
      <c r="X118" s="23">
        <v>53</v>
      </c>
      <c r="Y118" s="23">
        <v>120</v>
      </c>
      <c r="Z118" s="23">
        <v>123</v>
      </c>
      <c r="AA118" s="23">
        <v>27</v>
      </c>
      <c r="AB118" s="23">
        <v>114</v>
      </c>
      <c r="AE118" s="12">
        <v>7</v>
      </c>
      <c r="AF118" s="15">
        <f t="shared" ref="AF118:BD118" si="93">LOG10((D118/D122)/0.1)</f>
        <v>-7.4172026939770402E-2</v>
      </c>
      <c r="AG118" s="15">
        <f t="shared" si="93"/>
        <v>3.1080523921413493E-2</v>
      </c>
      <c r="AH118" s="15">
        <f t="shared" si="93"/>
        <v>-2.7583521632088593E-2</v>
      </c>
      <c r="AI118" s="15">
        <f t="shared" si="93"/>
        <v>3.0409798719520546E-2</v>
      </c>
      <c r="AJ118" s="15">
        <f t="shared" si="93"/>
        <v>-2.6245170859826319E-2</v>
      </c>
      <c r="AK118" s="15">
        <f t="shared" si="93"/>
        <v>5.1412879700357017E-2</v>
      </c>
      <c r="AL118" s="15">
        <f t="shared" si="93"/>
        <v>-0.12817268144633989</v>
      </c>
      <c r="AM118" s="15">
        <f t="shared" si="93"/>
        <v>1.5506273484413566E-2</v>
      </c>
      <c r="AN118" s="15">
        <f t="shared" si="93"/>
        <v>7.8397421837609907E-2</v>
      </c>
      <c r="AO118" s="15">
        <f t="shared" si="93"/>
        <v>2.093390683564289E-2</v>
      </c>
      <c r="AP118" s="15">
        <f t="shared" si="93"/>
        <v>4.4073523805996488E-2</v>
      </c>
      <c r="AQ118" s="15">
        <f t="shared" si="93"/>
        <v>-3.019440773778922E-3</v>
      </c>
      <c r="AR118" s="15">
        <f t="shared" si="93"/>
        <v>-1.6800581180216653E-3</v>
      </c>
      <c r="AS118" s="15">
        <f t="shared" si="93"/>
        <v>6.1587743531880026E-2</v>
      </c>
      <c r="AT118" s="17">
        <f t="shared" si="93"/>
        <v>-0.15499845914887839</v>
      </c>
      <c r="AU118" s="15">
        <f t="shared" si="93"/>
        <v>-1.5945562945745596E-2</v>
      </c>
      <c r="AV118" s="17">
        <f t="shared" si="93"/>
        <v>-0.45263816060979989</v>
      </c>
      <c r="AW118" s="15">
        <f t="shared" si="93"/>
        <v>-5.3950318867061874E-3</v>
      </c>
      <c r="AX118" s="17">
        <f t="shared" si="93"/>
        <v>-0.33478872570043644</v>
      </c>
      <c r="AY118" s="17">
        <f t="shared" si="93"/>
        <v>-0.39660165789977542</v>
      </c>
      <c r="AZ118" s="17">
        <f t="shared" si="93"/>
        <v>-0.38866410648329108</v>
      </c>
      <c r="BA118" s="15">
        <f t="shared" si="93"/>
        <v>-3.5096050513961446E-2</v>
      </c>
      <c r="BB118" s="15">
        <f t="shared" si="93"/>
        <v>-1.3898609516558908E-2</v>
      </c>
      <c r="BC118" s="15">
        <f t="shared" si="93"/>
        <v>-0.63867410244876777</v>
      </c>
      <c r="BD118" s="15">
        <f t="shared" si="93"/>
        <v>-4.7240699217535619E-2</v>
      </c>
      <c r="BE118" s="15"/>
      <c r="BG118" s="23">
        <v>7</v>
      </c>
      <c r="BH118" s="13">
        <f t="shared" si="71"/>
        <v>111.36</v>
      </c>
      <c r="BI118" s="15">
        <f>LOG10((BH118/BH122)/0.1)</f>
        <v>-6.294379956324786E-2</v>
      </c>
    </row>
    <row r="119" spans="1:61">
      <c r="B119" s="23">
        <v>8</v>
      </c>
      <c r="D119" s="23">
        <v>192</v>
      </c>
      <c r="E119" s="23">
        <v>106</v>
      </c>
      <c r="F119" s="23">
        <v>96</v>
      </c>
      <c r="G119" s="23">
        <v>142</v>
      </c>
      <c r="H119" s="23">
        <v>142</v>
      </c>
      <c r="I119" s="23">
        <v>115</v>
      </c>
      <c r="J119" s="23">
        <v>153</v>
      </c>
      <c r="K119" s="23">
        <v>118</v>
      </c>
      <c r="L119" s="23">
        <v>126</v>
      </c>
      <c r="M119" s="23">
        <v>128</v>
      </c>
      <c r="N119" s="23">
        <v>149</v>
      </c>
      <c r="O119" s="23">
        <v>136</v>
      </c>
      <c r="P119" s="23">
        <v>144</v>
      </c>
      <c r="Q119" s="23">
        <v>129</v>
      </c>
      <c r="R119" s="23">
        <v>166</v>
      </c>
      <c r="S119" s="23">
        <v>120</v>
      </c>
      <c r="T119" s="23">
        <v>141</v>
      </c>
      <c r="U119" s="23">
        <v>127</v>
      </c>
      <c r="V119" s="23">
        <v>132</v>
      </c>
      <c r="W119" s="23">
        <v>141</v>
      </c>
      <c r="X119" s="23">
        <v>140</v>
      </c>
      <c r="Y119" s="23">
        <v>161</v>
      </c>
      <c r="Z119" s="23">
        <v>155</v>
      </c>
      <c r="AA119" s="23">
        <v>161</v>
      </c>
      <c r="AB119" s="23">
        <v>178</v>
      </c>
      <c r="AE119" s="12">
        <v>8</v>
      </c>
      <c r="AF119" s="15">
        <f t="shared" ref="AF119:BD119" si="94">LOG10((D119/D122)/0.1)</f>
        <v>0.17170270382315556</v>
      </c>
      <c r="AG119" s="17">
        <f t="shared" si="94"/>
        <v>-8.6628411067911359E-2</v>
      </c>
      <c r="AH119" s="18">
        <f t="shared" si="94"/>
        <v>-0.13167211926726832</v>
      </c>
      <c r="AI119" s="15">
        <f t="shared" si="94"/>
        <v>3.9683342848481941E-2</v>
      </c>
      <c r="AJ119" s="15">
        <f t="shared" si="94"/>
        <v>3.9683342848481941E-2</v>
      </c>
      <c r="AK119" s="15">
        <f t="shared" si="94"/>
        <v>-5.2242135730468417E-2</v>
      </c>
      <c r="AL119" s="15">
        <f t="shared" si="94"/>
        <v>6.9747015105014076E-2</v>
      </c>
      <c r="AM119" s="15">
        <f t="shared" si="94"/>
        <v>-3.971651757426866E-2</v>
      </c>
      <c r="AN119" s="15">
        <f t="shared" si="94"/>
        <v>-1.1563731215118679E-2</v>
      </c>
      <c r="AO119" s="15">
        <f t="shared" si="94"/>
        <v>-5.3950318867061874E-3</v>
      </c>
      <c r="AP119" s="15">
        <f t="shared" si="94"/>
        <v>6.1923754753208757E-2</v>
      </c>
      <c r="AQ119" s="15">
        <f t="shared" si="94"/>
        <v>1.9929757297189619E-2</v>
      </c>
      <c r="AR119" s="15">
        <f t="shared" si="94"/>
        <v>4.6092723677978939E-2</v>
      </c>
      <c r="AS119" s="15">
        <f t="shared" si="94"/>
        <v>-1.0088145811451045E-3</v>
      </c>
      <c r="AT119" s="17">
        <f t="shared" si="94"/>
        <v>0.11086711945185179</v>
      </c>
      <c r="AU119" s="15">
        <f t="shared" si="94"/>
        <v>-2.6669428337518682E-2</v>
      </c>
      <c r="AV119" s="17">
        <f t="shared" si="94"/>
        <v>4.3368438270236356E-2</v>
      </c>
      <c r="AW119" s="15">
        <f t="shared" si="94"/>
        <v>-8.8012805786176554E-3</v>
      </c>
      <c r="AX119" s="15">
        <f t="shared" si="94"/>
        <v>7.6339551217697475E-3</v>
      </c>
      <c r="AY119" s="15">
        <f t="shared" si="94"/>
        <v>3.6614111120805308E-2</v>
      </c>
      <c r="AZ119" s="15">
        <f t="shared" si="94"/>
        <v>3.3188059594157888E-2</v>
      </c>
      <c r="BA119" s="17">
        <f t="shared" si="94"/>
        <v>9.2548579470263417E-2</v>
      </c>
      <c r="BB119" s="15">
        <f t="shared" si="94"/>
        <v>8.6527977214334639E-2</v>
      </c>
      <c r="BC119" s="15">
        <f t="shared" si="94"/>
        <v>0.13678800942409455</v>
      </c>
      <c r="BD119" s="15">
        <f t="shared" si="94"/>
        <v>0.14627445175488579</v>
      </c>
      <c r="BE119" s="15"/>
      <c r="BG119" s="23">
        <v>8</v>
      </c>
      <c r="BH119" s="13">
        <f t="shared" si="71"/>
        <v>139.91999999999999</v>
      </c>
      <c r="BI119" s="15">
        <f>LOG10((BH119/BH122)/0.1)</f>
        <v>3.6206774640885363E-2</v>
      </c>
    </row>
    <row r="120" spans="1:61">
      <c r="B120" s="23">
        <v>9</v>
      </c>
      <c r="D120" s="23">
        <v>103</v>
      </c>
      <c r="E120" s="23">
        <v>184</v>
      </c>
      <c r="F120" s="23">
        <v>151</v>
      </c>
      <c r="G120" s="23">
        <v>161</v>
      </c>
      <c r="H120" s="23">
        <v>151</v>
      </c>
      <c r="I120" s="23">
        <v>150</v>
      </c>
      <c r="J120" s="23">
        <v>167</v>
      </c>
      <c r="K120" s="23">
        <v>157</v>
      </c>
      <c r="L120" s="23">
        <v>156</v>
      </c>
      <c r="M120" s="23">
        <v>138</v>
      </c>
      <c r="N120" s="23">
        <v>121</v>
      </c>
      <c r="O120" s="23">
        <v>128</v>
      </c>
      <c r="P120" s="23">
        <v>119</v>
      </c>
      <c r="Q120" s="23">
        <v>165</v>
      </c>
      <c r="R120" s="23">
        <v>183</v>
      </c>
      <c r="S120" s="23">
        <v>164</v>
      </c>
      <c r="T120" s="23">
        <v>152</v>
      </c>
      <c r="U120" s="23">
        <v>129</v>
      </c>
      <c r="V120" s="23">
        <v>181</v>
      </c>
      <c r="W120" s="23">
        <v>172</v>
      </c>
      <c r="X120" s="23">
        <v>174</v>
      </c>
      <c r="Y120" s="23">
        <v>172</v>
      </c>
      <c r="Z120" s="23">
        <v>110</v>
      </c>
      <c r="AA120" s="23">
        <v>118</v>
      </c>
      <c r="AB120" s="23">
        <v>143</v>
      </c>
      <c r="AE120" s="12">
        <v>9</v>
      </c>
      <c r="AF120" s="15">
        <f t="shared" ref="AF120:BD120" si="95">LOG10((D120/D122)/0.1)</f>
        <v>-9.8761300175221861E-2</v>
      </c>
      <c r="AG120" s="17">
        <f t="shared" si="95"/>
        <v>0.15288354667685489</v>
      </c>
      <c r="AH120" s="15">
        <f t="shared" si="95"/>
        <v>6.5033594986332613E-2</v>
      </c>
      <c r="AI120" s="15">
        <f t="shared" si="95"/>
        <v>9.4220874497275134E-2</v>
      </c>
      <c r="AJ120" s="15">
        <f t="shared" si="95"/>
        <v>6.6371945758594897E-2</v>
      </c>
      <c r="AK120" s="15">
        <f t="shared" si="95"/>
        <v>6.3151282971601108E-2</v>
      </c>
      <c r="AL120" s="15">
        <f t="shared" si="95"/>
        <v>0.10777205543499857</v>
      </c>
      <c r="AM120" s="15">
        <f t="shared" si="95"/>
        <v>8.4301127528839698E-2</v>
      </c>
      <c r="AN120" s="15">
        <f t="shared" si="95"/>
        <v>8.1190322021780004E-2</v>
      </c>
      <c r="AO120" s="15">
        <f t="shared" si="95"/>
        <v>2.7274084866661916E-2</v>
      </c>
      <c r="AP120" s="15">
        <f t="shared" si="95"/>
        <v>-2.8477143342615231E-2</v>
      </c>
      <c r="AQ120" s="15">
        <f t="shared" si="95"/>
        <v>-6.3991814251595528E-3</v>
      </c>
      <c r="AR120" s="15">
        <f t="shared" si="95"/>
        <v>-3.6722807024739852E-2</v>
      </c>
      <c r="AS120" s="15">
        <f t="shared" si="95"/>
        <v>0.10588541933351221</v>
      </c>
      <c r="AT120" s="17">
        <f t="shared" si="95"/>
        <v>0.15321012114222621</v>
      </c>
      <c r="AU120" s="18">
        <f t="shared" si="95"/>
        <v>0.10899317366255439</v>
      </c>
      <c r="AV120" s="17">
        <f t="shared" si="95"/>
        <v>7.5992913559629033E-2</v>
      </c>
      <c r="AW120" s="15">
        <f t="shared" si="95"/>
        <v>-2.0152912353255752E-3</v>
      </c>
      <c r="AX120" s="17">
        <f t="shared" si="95"/>
        <v>0.14473859878510437</v>
      </c>
      <c r="AY120" s="17">
        <f t="shared" si="95"/>
        <v>0.12292344537297435</v>
      </c>
      <c r="AZ120" s="17">
        <f t="shared" si="95"/>
        <v>0.12760927219851956</v>
      </c>
      <c r="BA120" s="18">
        <f t="shared" si="95"/>
        <v>0.12125115034596261</v>
      </c>
      <c r="BB120" s="15">
        <f t="shared" si="95"/>
        <v>-6.241103579773187E-2</v>
      </c>
      <c r="BC120" s="15">
        <f t="shared" si="95"/>
        <v>1.8441406983702661E-3</v>
      </c>
      <c r="BD120" s="15">
        <f t="shared" si="95"/>
        <v>5.1190486911053601E-2</v>
      </c>
      <c r="BE120" s="15"/>
      <c r="BG120" s="23">
        <v>9</v>
      </c>
      <c r="BH120" s="13">
        <f t="shared" si="71"/>
        <v>149.96</v>
      </c>
      <c r="BI120" s="15">
        <f>LOG10((BH120/BH122)/0.1)</f>
        <v>6.6302409919778343E-2</v>
      </c>
    </row>
    <row r="121" spans="1:61">
      <c r="B121" s="23">
        <v>10</v>
      </c>
      <c r="D121" s="23">
        <v>149</v>
      </c>
      <c r="E121" s="23">
        <v>128</v>
      </c>
      <c r="F121" s="23">
        <v>122</v>
      </c>
      <c r="G121" s="23">
        <v>134</v>
      </c>
      <c r="H121" s="23">
        <v>141</v>
      </c>
      <c r="I121" s="23">
        <v>140</v>
      </c>
      <c r="J121" s="23">
        <v>141</v>
      </c>
      <c r="K121" s="23">
        <v>120</v>
      </c>
      <c r="L121" s="23">
        <v>121</v>
      </c>
      <c r="M121" s="23">
        <v>109</v>
      </c>
      <c r="N121" s="23">
        <v>131</v>
      </c>
      <c r="O121" s="23">
        <v>122</v>
      </c>
      <c r="P121" s="23">
        <v>129</v>
      </c>
      <c r="Q121" s="23">
        <v>114</v>
      </c>
      <c r="R121" s="23">
        <v>105</v>
      </c>
      <c r="S121" s="23">
        <v>107</v>
      </c>
      <c r="T121" s="23">
        <v>104</v>
      </c>
      <c r="U121" s="23">
        <v>134</v>
      </c>
      <c r="V121" s="23">
        <v>139</v>
      </c>
      <c r="W121" s="23">
        <v>147</v>
      </c>
      <c r="X121" s="23">
        <v>146</v>
      </c>
      <c r="Y121" s="23">
        <v>92</v>
      </c>
      <c r="Z121" s="23">
        <v>102</v>
      </c>
      <c r="AA121" s="23">
        <v>109</v>
      </c>
      <c r="AB121" s="23">
        <v>132</v>
      </c>
      <c r="AE121" s="12">
        <v>10</v>
      </c>
      <c r="AF121" s="15">
        <f t="shared" ref="AF121:BD121" si="96">LOG10((D121/D122)/0.1)</f>
        <v>6.1587743531880026E-2</v>
      </c>
      <c r="AG121" s="15">
        <f t="shared" si="96"/>
        <v>-4.7243066848132583E-3</v>
      </c>
      <c r="AH121" s="15">
        <f t="shared" si="96"/>
        <v>-2.7583521632088593E-2</v>
      </c>
      <c r="AI121" s="15">
        <f t="shared" si="96"/>
        <v>1.4499796830233069E-2</v>
      </c>
      <c r="AJ121" s="15">
        <f t="shared" si="96"/>
        <v>3.6614111120805308E-2</v>
      </c>
      <c r="AK121" s="15">
        <f t="shared" si="96"/>
        <v>3.3188059594157888E-2</v>
      </c>
      <c r="AL121" s="15">
        <f t="shared" si="96"/>
        <v>3.4274696942795162E-2</v>
      </c>
      <c r="AM121" s="15">
        <f t="shared" si="96"/>
        <v>-3.2417278832769229E-2</v>
      </c>
      <c r="AN121" s="15">
        <f t="shared" si="96"/>
        <v>-2.9148906016231529E-2</v>
      </c>
      <c r="AO121" s="15">
        <f t="shared" si="96"/>
        <v>-7.517850359395091E-2</v>
      </c>
      <c r="AP121" s="15">
        <f t="shared" si="96"/>
        <v>6.0087819966989538E-3</v>
      </c>
      <c r="AQ121" s="15">
        <f t="shared" si="96"/>
        <v>-2.7249320398279649E-2</v>
      </c>
      <c r="AR121" s="15">
        <f t="shared" si="96"/>
        <v>-1.6800581180216653E-3</v>
      </c>
      <c r="AS121" s="15">
        <f t="shared" si="96"/>
        <v>-5.4693673543921489E-2</v>
      </c>
      <c r="AT121" s="15">
        <f t="shared" si="96"/>
        <v>-8.8051669518265263E-2</v>
      </c>
      <c r="AU121" s="15">
        <f t="shared" si="96"/>
        <v>-7.6466896699933937E-2</v>
      </c>
      <c r="AV121" s="15">
        <f t="shared" si="96"/>
        <v>-8.8817335086363206E-2</v>
      </c>
      <c r="AW121" s="15">
        <f t="shared" si="96"/>
        <v>1.4499796830233069E-2</v>
      </c>
      <c r="AX121" s="17">
        <f t="shared" si="96"/>
        <v>3.0074824170014981E-2</v>
      </c>
      <c r="AY121" s="17">
        <f t="shared" si="96"/>
        <v>5.4712333213601583E-2</v>
      </c>
      <c r="AZ121" s="17">
        <f t="shared" si="96"/>
        <v>5.1412879700357017E-2</v>
      </c>
      <c r="BA121" s="15">
        <f t="shared" si="96"/>
        <v>-0.15048946921603101</v>
      </c>
      <c r="BB121" s="15">
        <f t="shared" si="96"/>
        <v>-9.5203549194039352E-2</v>
      </c>
      <c r="BC121" s="15">
        <f t="shared" si="96"/>
        <v>-3.2611368667131435E-2</v>
      </c>
      <c r="BD121" s="15">
        <f t="shared" si="96"/>
        <v>1.6428380651841611E-2</v>
      </c>
      <c r="BE121" s="15"/>
      <c r="BG121" s="23">
        <v>10</v>
      </c>
      <c r="BH121" s="13">
        <f t="shared" si="71"/>
        <v>124.72</v>
      </c>
      <c r="BI121" s="15">
        <f>LOG10((BH121/BH122)/0.1)</f>
        <v>-1.3736919648949486E-2</v>
      </c>
    </row>
    <row r="122" spans="1:61">
      <c r="C122" s="23" t="s">
        <v>38</v>
      </c>
      <c r="D122" s="23">
        <f>SUM(D112:D121)</f>
        <v>1293</v>
      </c>
      <c r="E122" s="23">
        <f t="shared" ref="E122:AB122" si="97">SUM(E112:E121)</f>
        <v>1294</v>
      </c>
      <c r="F122" s="23">
        <f t="shared" si="97"/>
        <v>1300</v>
      </c>
      <c r="G122" s="23">
        <f t="shared" si="97"/>
        <v>1296</v>
      </c>
      <c r="H122" s="23">
        <f t="shared" si="97"/>
        <v>1296</v>
      </c>
      <c r="I122" s="23">
        <f t="shared" si="97"/>
        <v>1297</v>
      </c>
      <c r="J122" s="23">
        <f t="shared" si="97"/>
        <v>1303</v>
      </c>
      <c r="K122" s="23">
        <f t="shared" si="97"/>
        <v>1293</v>
      </c>
      <c r="L122" s="23">
        <f t="shared" si="97"/>
        <v>1294</v>
      </c>
      <c r="M122" s="23">
        <f t="shared" si="97"/>
        <v>1296</v>
      </c>
      <c r="N122" s="23">
        <f t="shared" si="97"/>
        <v>1292</v>
      </c>
      <c r="O122" s="23">
        <f t="shared" si="97"/>
        <v>1299</v>
      </c>
      <c r="P122" s="23">
        <f t="shared" si="97"/>
        <v>1295</v>
      </c>
      <c r="Q122" s="23">
        <f t="shared" si="97"/>
        <v>1293</v>
      </c>
      <c r="R122" s="23">
        <f t="shared" si="97"/>
        <v>1286</v>
      </c>
      <c r="S122" s="23">
        <f t="shared" si="97"/>
        <v>1276</v>
      </c>
      <c r="T122" s="23">
        <f t="shared" si="97"/>
        <v>1276</v>
      </c>
      <c r="U122" s="23">
        <f t="shared" si="97"/>
        <v>1296</v>
      </c>
      <c r="V122" s="23">
        <f t="shared" si="97"/>
        <v>1297</v>
      </c>
      <c r="W122" s="23">
        <f t="shared" si="97"/>
        <v>1296</v>
      </c>
      <c r="X122" s="23">
        <f t="shared" si="97"/>
        <v>1297</v>
      </c>
      <c r="Y122" s="23">
        <f t="shared" si="97"/>
        <v>1301</v>
      </c>
      <c r="Z122" s="23">
        <f t="shared" si="97"/>
        <v>1270</v>
      </c>
      <c r="AA122" s="23">
        <f t="shared" si="97"/>
        <v>1175</v>
      </c>
      <c r="AB122" s="23">
        <f t="shared" si="97"/>
        <v>1271</v>
      </c>
      <c r="BG122" s="23" t="s">
        <v>39</v>
      </c>
      <c r="BH122" s="13">
        <f t="shared" si="71"/>
        <v>1287.28</v>
      </c>
      <c r="BI122" s="15"/>
    </row>
    <row r="123" spans="1:61">
      <c r="BH123" s="13"/>
      <c r="BI123" s="15"/>
    </row>
    <row r="124" spans="1:61">
      <c r="A124" s="45" t="s">
        <v>40</v>
      </c>
      <c r="B124" s="23">
        <v>1</v>
      </c>
      <c r="D124" s="23">
        <v>140</v>
      </c>
      <c r="E124" s="23">
        <v>162</v>
      </c>
      <c r="F124" s="23">
        <v>154</v>
      </c>
      <c r="G124" s="23">
        <v>167</v>
      </c>
      <c r="H124" s="23">
        <v>176</v>
      </c>
      <c r="I124" s="23">
        <v>161</v>
      </c>
      <c r="J124" s="23">
        <v>173</v>
      </c>
      <c r="K124" s="23">
        <v>155</v>
      </c>
      <c r="L124" s="23">
        <v>156</v>
      </c>
      <c r="M124" s="23">
        <v>168</v>
      </c>
      <c r="N124" s="23">
        <v>165</v>
      </c>
      <c r="O124" s="23">
        <v>155</v>
      </c>
      <c r="P124" s="23">
        <v>155</v>
      </c>
      <c r="Q124" s="23">
        <v>157</v>
      </c>
      <c r="R124" s="23">
        <v>179</v>
      </c>
      <c r="S124" s="23">
        <v>186</v>
      </c>
      <c r="T124" s="23">
        <v>166</v>
      </c>
      <c r="U124" s="23">
        <v>207</v>
      </c>
      <c r="V124" s="23">
        <v>211</v>
      </c>
      <c r="W124" s="23">
        <v>211</v>
      </c>
      <c r="X124" s="23">
        <v>212</v>
      </c>
      <c r="Y124" s="23">
        <v>151</v>
      </c>
      <c r="Z124" s="23">
        <v>145</v>
      </c>
      <c r="AA124" s="23">
        <v>145</v>
      </c>
      <c r="AB124" s="23">
        <v>120</v>
      </c>
      <c r="AD124" s="35" t="s">
        <v>40</v>
      </c>
      <c r="AE124" s="12">
        <v>1</v>
      </c>
      <c r="AF124" s="15">
        <f t="shared" ref="AF124:BD124" si="98">LOG10((D124/D134)/0.1)</f>
        <v>-1.4940349792936576E-2</v>
      </c>
      <c r="AG124" s="15">
        <f t="shared" si="98"/>
        <v>4.2197679794454802E-2</v>
      </c>
      <c r="AH124" s="15">
        <f t="shared" si="98"/>
        <v>1.7846286777656106E-2</v>
      </c>
      <c r="AI124" s="15">
        <f t="shared" si="98"/>
        <v>5.451372430495232E-2</v>
      </c>
      <c r="AJ124" s="15">
        <f t="shared" si="98"/>
        <v>7.7309920971518897E-2</v>
      </c>
      <c r="AK124" s="15">
        <f t="shared" si="98"/>
        <v>3.9804080241593154E-2</v>
      </c>
      <c r="AL124" s="15">
        <f t="shared" si="98"/>
        <v>7.1024307338538914E-2</v>
      </c>
      <c r="AM124" s="15">
        <f t="shared" si="98"/>
        <v>2.5384325548449858E-2</v>
      </c>
      <c r="AN124" s="15">
        <f t="shared" si="98"/>
        <v>2.5807263606285435E-2</v>
      </c>
      <c r="AO124" s="15">
        <f t="shared" si="98"/>
        <v>5.6222924238840087E-2</v>
      </c>
      <c r="AP124" s="15">
        <f t="shared" si="98"/>
        <v>4.8103448901956773E-2</v>
      </c>
      <c r="AQ124" s="15">
        <f t="shared" si="98"/>
        <v>2.0657264111484525E-2</v>
      </c>
      <c r="AR124" s="15">
        <f t="shared" si="98"/>
        <v>2.2423888168811381E-2</v>
      </c>
      <c r="AS124" s="15">
        <f t="shared" si="98"/>
        <v>2.858231766105758E-2</v>
      </c>
      <c r="AT124" s="17">
        <f t="shared" si="98"/>
        <v>9.328583774627279E-2</v>
      </c>
      <c r="AU124" s="17">
        <f t="shared" si="98"/>
        <v>0.10784553178018035</v>
      </c>
      <c r="AV124" s="17">
        <f t="shared" si="98"/>
        <v>6.873823779259472E-2</v>
      </c>
      <c r="AW124" s="15">
        <f t="shared" si="98"/>
        <v>0.15132012952262092</v>
      </c>
      <c r="AX124" s="17">
        <f t="shared" si="98"/>
        <v>0.16261504285995676</v>
      </c>
      <c r="AY124" s="17">
        <f t="shared" si="98"/>
        <v>0.15402073990273521</v>
      </c>
      <c r="AZ124" s="17">
        <f t="shared" si="98"/>
        <v>0.15578080240754291</v>
      </c>
      <c r="BA124" s="15">
        <f t="shared" si="98"/>
        <v>7.1766977645301072E-2</v>
      </c>
      <c r="BB124" s="15">
        <f t="shared" si="98"/>
        <v>5.4249842631380893E-3</v>
      </c>
      <c r="BC124" s="15">
        <f t="shared" si="98"/>
        <v>3.9112341007492358E-3</v>
      </c>
      <c r="BD124" s="15">
        <f t="shared" si="98"/>
        <v>-7.7670655022386292E-2</v>
      </c>
      <c r="BE124" s="15"/>
      <c r="BF124" s="45" t="s">
        <v>40</v>
      </c>
      <c r="BG124" s="23">
        <v>1</v>
      </c>
      <c r="BH124" s="13">
        <f t="shared" si="71"/>
        <v>167.08</v>
      </c>
      <c r="BI124" s="15">
        <f>LOG10((BH124/BH134)/0.1)</f>
        <v>6.0300326285237016E-2</v>
      </c>
    </row>
    <row r="125" spans="1:61">
      <c r="B125" s="23">
        <v>2</v>
      </c>
      <c r="D125" s="23">
        <v>199</v>
      </c>
      <c r="E125" s="23">
        <v>100</v>
      </c>
      <c r="F125" s="23">
        <v>208</v>
      </c>
      <c r="G125" s="23">
        <v>145</v>
      </c>
      <c r="H125" s="23">
        <v>136</v>
      </c>
      <c r="I125" s="23">
        <v>148</v>
      </c>
      <c r="J125" s="23">
        <v>139</v>
      </c>
      <c r="K125" s="23">
        <v>155</v>
      </c>
      <c r="L125" s="23">
        <v>145</v>
      </c>
      <c r="M125" s="23">
        <v>151</v>
      </c>
      <c r="N125" s="23">
        <v>145</v>
      </c>
      <c r="O125" s="23">
        <v>134</v>
      </c>
      <c r="P125" s="23">
        <v>133</v>
      </c>
      <c r="Q125" s="23">
        <v>151</v>
      </c>
      <c r="R125" s="23">
        <v>130</v>
      </c>
      <c r="S125" s="23">
        <v>153</v>
      </c>
      <c r="T125" s="23">
        <v>192</v>
      </c>
      <c r="U125" s="23">
        <v>189</v>
      </c>
      <c r="V125" s="23">
        <v>148</v>
      </c>
      <c r="W125" s="23">
        <v>147</v>
      </c>
      <c r="X125" s="23">
        <v>147</v>
      </c>
      <c r="Y125" s="23">
        <v>145</v>
      </c>
      <c r="Z125" s="23">
        <v>130</v>
      </c>
      <c r="AA125" s="23">
        <v>135</v>
      </c>
      <c r="AB125" s="23">
        <v>146</v>
      </c>
      <c r="AE125" s="12">
        <v>2</v>
      </c>
      <c r="AF125" s="17">
        <f t="shared" ref="AF125:BD125" si="99">LOG10((D125/D134)/0.1)</f>
        <v>0.13778469093853205</v>
      </c>
      <c r="AG125" s="17">
        <f t="shared" si="99"/>
        <v>-0.16731733474817612</v>
      </c>
      <c r="AH125" s="18">
        <f t="shared" si="99"/>
        <v>0.14838890090395462</v>
      </c>
      <c r="AI125" s="15">
        <f t="shared" si="99"/>
        <v>-6.8347446076560134E-3</v>
      </c>
      <c r="AJ125" s="15">
        <f t="shared" si="99"/>
        <v>-3.4663838472413375E-2</v>
      </c>
      <c r="AK125" s="15">
        <f t="shared" si="99"/>
        <v>3.2399196047008636E-3</v>
      </c>
      <c r="AL125" s="15">
        <f t="shared" si="99"/>
        <v>-2.4006995536161417E-2</v>
      </c>
      <c r="AM125" s="15">
        <f t="shared" si="99"/>
        <v>2.5384325548449858E-2</v>
      </c>
      <c r="AN125" s="15">
        <f t="shared" si="99"/>
        <v>-5.9493325132012132E-3</v>
      </c>
      <c r="AO125" s="15">
        <f t="shared" si="99"/>
        <v>9.890589806146613E-3</v>
      </c>
      <c r="AP125" s="15">
        <f t="shared" si="99"/>
        <v>-8.0124930769746305E-3</v>
      </c>
      <c r="AQ125" s="15">
        <f t="shared" si="99"/>
        <v>-4.2569635693999325E-2</v>
      </c>
      <c r="AR125" s="15">
        <f t="shared" si="99"/>
        <v>-4.4056169034394292E-2</v>
      </c>
      <c r="AS125" s="15">
        <f t="shared" si="99"/>
        <v>1.1659612544993351E-2</v>
      </c>
      <c r="AT125" s="15">
        <f t="shared" si="99"/>
        <v>-4.5623840926783565E-2</v>
      </c>
      <c r="AU125" s="15">
        <f t="shared" si="99"/>
        <v>2.3024018379862878E-2</v>
      </c>
      <c r="AV125" s="17">
        <f t="shared" si="99"/>
        <v>0.13193137845608924</v>
      </c>
      <c r="AW125" s="15">
        <f t="shared" si="99"/>
        <v>0.11181158823894737</v>
      </c>
      <c r="AX125" s="15">
        <f t="shared" si="99"/>
        <v>8.5943029572214443E-3</v>
      </c>
      <c r="AY125" s="15">
        <f t="shared" si="99"/>
        <v>-2.9443806467813068E-3</v>
      </c>
      <c r="AZ125" s="15">
        <f t="shared" si="99"/>
        <v>-3.2377237730323916E-3</v>
      </c>
      <c r="BA125" s="15">
        <f t="shared" si="99"/>
        <v>5.4158032587106525E-2</v>
      </c>
      <c r="BB125" s="15">
        <f t="shared" si="99"/>
        <v>-4.1999665665000005E-2</v>
      </c>
      <c r="BC125" s="15">
        <f t="shared" si="99"/>
        <v>-2.7122999639219575E-2</v>
      </c>
      <c r="BD125" s="15">
        <f t="shared" si="99"/>
        <v>7.5009547144259999E-3</v>
      </c>
      <c r="BE125" s="15"/>
      <c r="BG125" s="23">
        <v>2</v>
      </c>
      <c r="BH125" s="13">
        <f t="shared" si="71"/>
        <v>150.04</v>
      </c>
      <c r="BI125" s="15">
        <f>LOG10((BH125/BH134)/0.1)</f>
        <v>1.3582915170838622E-2</v>
      </c>
    </row>
    <row r="126" spans="1:61">
      <c r="B126" s="23">
        <v>3</v>
      </c>
      <c r="D126" s="23">
        <v>118</v>
      </c>
      <c r="E126" s="23">
        <v>227</v>
      </c>
      <c r="F126" s="23">
        <v>168</v>
      </c>
      <c r="G126" s="23">
        <v>152</v>
      </c>
      <c r="H126" s="23">
        <v>153</v>
      </c>
      <c r="I126" s="23">
        <v>146</v>
      </c>
      <c r="J126" s="23">
        <v>161</v>
      </c>
      <c r="K126" s="23">
        <v>136</v>
      </c>
      <c r="L126" s="23">
        <v>151</v>
      </c>
      <c r="M126" s="23">
        <v>133</v>
      </c>
      <c r="N126" s="23">
        <v>146</v>
      </c>
      <c r="O126" s="23">
        <v>143</v>
      </c>
      <c r="P126" s="23">
        <v>143</v>
      </c>
      <c r="Q126" s="23">
        <v>141</v>
      </c>
      <c r="R126" s="23">
        <v>126</v>
      </c>
      <c r="S126" s="23">
        <v>90</v>
      </c>
      <c r="T126" s="23">
        <v>142</v>
      </c>
      <c r="U126" s="23">
        <v>113</v>
      </c>
      <c r="V126" s="23">
        <v>227</v>
      </c>
      <c r="W126" s="23">
        <v>228</v>
      </c>
      <c r="X126" s="23">
        <v>227</v>
      </c>
      <c r="Y126" s="23">
        <v>138</v>
      </c>
      <c r="Z126" s="23">
        <v>148</v>
      </c>
      <c r="AA126" s="23">
        <v>146</v>
      </c>
      <c r="AB126" s="23">
        <v>133</v>
      </c>
      <c r="AE126" s="12">
        <v>3</v>
      </c>
      <c r="AF126" s="15">
        <f t="shared" ref="AF126:BD126" si="100">LOG10((D126/D134)/0.1)</f>
        <v>-8.9186378165049235E-2</v>
      </c>
      <c r="AG126" s="17">
        <f t="shared" si="100"/>
        <v>0.1887085224449466</v>
      </c>
      <c r="AH126" s="15">
        <f t="shared" si="100"/>
        <v>5.5634847667055946E-2</v>
      </c>
      <c r="AI126" s="15">
        <f t="shared" si="100"/>
        <v>1.3640841102141648E-2</v>
      </c>
      <c r="AJ126" s="15">
        <f t="shared" si="100"/>
        <v>1.6488683974967826E-2</v>
      </c>
      <c r="AK126" s="15">
        <f t="shared" si="100"/>
        <v>-2.6689400058193739E-3</v>
      </c>
      <c r="AL126" s="15">
        <f t="shared" si="100"/>
        <v>3.9804080241593154E-2</v>
      </c>
      <c r="AM126" s="15">
        <f t="shared" si="100"/>
        <v>-3.1408464251624142E-2</v>
      </c>
      <c r="AN126" s="15">
        <f t="shared" si="100"/>
        <v>1.1659612544993351E-2</v>
      </c>
      <c r="AO126" s="15">
        <f t="shared" si="100"/>
        <v>-4.5234716519936984E-2</v>
      </c>
      <c r="AP126" s="15">
        <f t="shared" si="100"/>
        <v>-5.0276395275123753E-3</v>
      </c>
      <c r="AQ126" s="15">
        <f t="shared" si="100"/>
        <v>-1.4338396593745152E-2</v>
      </c>
      <c r="AR126" s="15">
        <f t="shared" si="100"/>
        <v>-1.2571772536418259E-2</v>
      </c>
      <c r="AS126" s="15">
        <f t="shared" si="100"/>
        <v>-1.8098222092796219E-2</v>
      </c>
      <c r="AT126" s="15">
        <f t="shared" si="100"/>
        <v>-5.9196648116057418E-2</v>
      </c>
      <c r="AU126" s="17">
        <f t="shared" si="100"/>
        <v>-0.20742490299841099</v>
      </c>
      <c r="AV126" s="15">
        <f t="shared" si="100"/>
        <v>9.1849413559610103E-4</v>
      </c>
      <c r="AW126" s="15">
        <f t="shared" si="100"/>
        <v>-0.11157177245087706</v>
      </c>
      <c r="AX126" s="17">
        <f t="shared" si="100"/>
        <v>0.19435844475538683</v>
      </c>
      <c r="AY126" s="17">
        <f t="shared" si="100"/>
        <v>0.18767313160549642</v>
      </c>
      <c r="AZ126" s="17">
        <f t="shared" si="100"/>
        <v>0.18547079867191418</v>
      </c>
      <c r="BA126" s="15">
        <f t="shared" si="100"/>
        <v>3.2669116753368144E-2</v>
      </c>
      <c r="BB126" s="15">
        <f t="shared" si="100"/>
        <v>1.431869742312057E-2</v>
      </c>
      <c r="BC126" s="15">
        <f t="shared" si="100"/>
        <v>6.8960876502114476E-3</v>
      </c>
      <c r="BD126" s="15">
        <f t="shared" si="100"/>
        <v>-3.3000260102925366E-2</v>
      </c>
      <c r="BE126" s="15"/>
      <c r="BG126" s="23">
        <v>3</v>
      </c>
      <c r="BH126" s="13">
        <f t="shared" si="71"/>
        <v>153.44</v>
      </c>
      <c r="BI126" s="15">
        <f>LOG10((BH126/BH134)/0.1)</f>
        <v>2.3314449518741873E-2</v>
      </c>
    </row>
    <row r="127" spans="1:61">
      <c r="B127" s="23">
        <v>4</v>
      </c>
      <c r="D127" s="23">
        <v>163</v>
      </c>
      <c r="E127" s="23">
        <v>148</v>
      </c>
      <c r="F127" s="23">
        <v>128</v>
      </c>
      <c r="G127" s="23">
        <v>161</v>
      </c>
      <c r="H127" s="23">
        <v>143</v>
      </c>
      <c r="I127" s="23">
        <v>148</v>
      </c>
      <c r="J127" s="23">
        <v>138</v>
      </c>
      <c r="K127" s="23">
        <v>160</v>
      </c>
      <c r="L127" s="23">
        <v>149</v>
      </c>
      <c r="M127" s="23">
        <v>154</v>
      </c>
      <c r="N127" s="23">
        <v>125</v>
      </c>
      <c r="O127" s="23">
        <v>156</v>
      </c>
      <c r="P127" s="23">
        <v>157</v>
      </c>
      <c r="Q127" s="23">
        <v>144</v>
      </c>
      <c r="R127" s="23">
        <v>76</v>
      </c>
      <c r="S127" s="23">
        <v>157</v>
      </c>
      <c r="T127" s="23">
        <v>133</v>
      </c>
      <c r="U127" s="23">
        <v>120</v>
      </c>
      <c r="V127" s="23">
        <v>84</v>
      </c>
      <c r="W127" s="23">
        <v>84</v>
      </c>
      <c r="X127" s="23">
        <v>84</v>
      </c>
      <c r="Y127" s="23">
        <v>160</v>
      </c>
      <c r="Z127" s="23">
        <v>152</v>
      </c>
      <c r="AA127" s="23">
        <v>151</v>
      </c>
      <c r="AB127" s="23">
        <v>135</v>
      </c>
      <c r="AE127" s="12">
        <v>4</v>
      </c>
      <c r="AF127" s="15">
        <f t="shared" ref="AF127:BD127" si="101">LOG10((D127/D134)/0.1)</f>
        <v>5.1119218932783206E-2</v>
      </c>
      <c r="AG127" s="15">
        <f t="shared" si="101"/>
        <v>2.9443806467811958E-3</v>
      </c>
      <c r="AH127" s="15">
        <f t="shared" si="101"/>
        <v>-6.2464464410938558E-2</v>
      </c>
      <c r="AI127" s="15">
        <f t="shared" si="101"/>
        <v>3.8623129189218751E-2</v>
      </c>
      <c r="AJ127" s="15">
        <f t="shared" si="101"/>
        <v>-1.2866709377569075E-2</v>
      </c>
      <c r="AK127" s="15">
        <f t="shared" si="101"/>
        <v>3.2399196047008636E-3</v>
      </c>
      <c r="AL127" s="15">
        <f t="shared" si="101"/>
        <v>-2.7142709389019984E-2</v>
      </c>
      <c r="AM127" s="15">
        <f t="shared" si="101"/>
        <v>3.9172610034083122E-2</v>
      </c>
      <c r="AN127" s="15">
        <f t="shared" si="101"/>
        <v>5.8689336640979457E-3</v>
      </c>
      <c r="AO127" s="15">
        <f t="shared" si="101"/>
        <v>1.8434363349440312E-2</v>
      </c>
      <c r="AP127" s="15">
        <f t="shared" si="101"/>
        <v>-7.2470482303893122E-2</v>
      </c>
      <c r="AQ127" s="15">
        <f t="shared" si="101"/>
        <v>2.3450164295654642E-2</v>
      </c>
      <c r="AR127" s="15">
        <f t="shared" si="101"/>
        <v>2.7991842407753684E-2</v>
      </c>
      <c r="AS127" s="15">
        <f t="shared" si="101"/>
        <v>-8.9548426529265021E-3</v>
      </c>
      <c r="AT127" s="17">
        <f t="shared" si="101"/>
        <v>-0.27875360095282897</v>
      </c>
      <c r="AU127" s="15">
        <f t="shared" si="101"/>
        <v>3.423223997149788E-2</v>
      </c>
      <c r="AV127" s="15">
        <f t="shared" si="101"/>
        <v>-2.7518209280374586E-2</v>
      </c>
      <c r="AW127" s="15">
        <f t="shared" si="101"/>
        <v>-8.5468969886671964E-2</v>
      </c>
      <c r="AX127" s="17">
        <f t="shared" si="101"/>
        <v>-0.23738812637585421</v>
      </c>
      <c r="AY127" s="17">
        <f t="shared" si="101"/>
        <v>-0.24598242933307574</v>
      </c>
      <c r="AZ127" s="17">
        <f t="shared" si="101"/>
        <v>-0.24627577245932683</v>
      </c>
      <c r="BA127" s="18">
        <f t="shared" si="101"/>
        <v>9.691001300805642E-2</v>
      </c>
      <c r="BB127" s="15">
        <f t="shared" si="101"/>
        <v>2.5900569972935744E-2</v>
      </c>
      <c r="BC127" s="15">
        <f t="shared" si="101"/>
        <v>2.1520179158943734E-2</v>
      </c>
      <c r="BD127" s="15">
        <f t="shared" si="101"/>
        <v>-2.6518132575004995E-2</v>
      </c>
      <c r="BE127" s="15"/>
      <c r="BG127" s="23">
        <v>4</v>
      </c>
      <c r="BH127" s="13">
        <f t="shared" si="71"/>
        <v>136.4</v>
      </c>
      <c r="BI127" s="15">
        <f>LOG10((BH127/BH134)/0.1)</f>
        <v>-2.7809769987386386E-2</v>
      </c>
    </row>
    <row r="128" spans="1:61">
      <c r="B128" s="23">
        <v>5</v>
      </c>
      <c r="D128" s="23">
        <v>100</v>
      </c>
      <c r="E128" s="23">
        <v>112</v>
      </c>
      <c r="F128" s="23">
        <v>130</v>
      </c>
      <c r="G128" s="23">
        <v>97</v>
      </c>
      <c r="H128" s="23">
        <v>110</v>
      </c>
      <c r="I128" s="23">
        <v>143</v>
      </c>
      <c r="J128" s="23">
        <v>109</v>
      </c>
      <c r="K128" s="23">
        <v>120</v>
      </c>
      <c r="L128" s="23">
        <v>129</v>
      </c>
      <c r="M128" s="23">
        <v>119</v>
      </c>
      <c r="N128" s="23">
        <v>122</v>
      </c>
      <c r="O128" s="23">
        <v>127</v>
      </c>
      <c r="P128" s="23">
        <v>121</v>
      </c>
      <c r="Q128" s="23">
        <v>134</v>
      </c>
      <c r="R128" s="23">
        <v>146</v>
      </c>
      <c r="S128" s="23">
        <v>127</v>
      </c>
      <c r="T128" s="23">
        <v>139</v>
      </c>
      <c r="U128" s="23">
        <v>125</v>
      </c>
      <c r="V128" s="23">
        <v>114</v>
      </c>
      <c r="W128" s="23">
        <v>112</v>
      </c>
      <c r="X128" s="23">
        <v>114</v>
      </c>
      <c r="Y128" s="23">
        <v>186</v>
      </c>
      <c r="Z128" s="23">
        <v>148</v>
      </c>
      <c r="AA128" s="23">
        <v>154</v>
      </c>
      <c r="AB128" s="23">
        <v>153</v>
      </c>
      <c r="AE128" s="12">
        <v>5</v>
      </c>
      <c r="AF128" s="17">
        <f t="shared" ref="AF128:BD128" si="102">LOG10((D128/D134)/0.1)</f>
        <v>-0.16106838547117464</v>
      </c>
      <c r="AG128" s="17">
        <f t="shared" si="102"/>
        <v>-0.11809931207799444</v>
      </c>
      <c r="AH128" s="15">
        <f t="shared" si="102"/>
        <v>-5.5731081751970203E-2</v>
      </c>
      <c r="AI128" s="15">
        <f t="shared" si="102"/>
        <v>-0.18143101257638611</v>
      </c>
      <c r="AJ128" s="15">
        <f t="shared" si="102"/>
        <v>-0.12681006168440589</v>
      </c>
      <c r="AK128" s="15">
        <f t="shared" si="102"/>
        <v>-1.16857583251947E-2</v>
      </c>
      <c r="AL128" s="15">
        <f t="shared" si="102"/>
        <v>-0.12959529784963289</v>
      </c>
      <c r="AM128" s="15">
        <f t="shared" si="102"/>
        <v>-8.5766126574216825E-2</v>
      </c>
      <c r="AN128" s="15">
        <f t="shared" si="102"/>
        <v>-5.672762444892715E-2</v>
      </c>
      <c r="AO128" s="15">
        <f t="shared" si="102"/>
        <v>-9.3539396094492064E-2</v>
      </c>
      <c r="AP128" s="15">
        <f t="shared" si="102"/>
        <v>-8.3020664637201314E-2</v>
      </c>
      <c r="AQ128" s="15">
        <f t="shared" si="102"/>
        <v>-6.5870713102850073E-2</v>
      </c>
      <c r="AR128" s="15">
        <f t="shared" si="102"/>
        <v>-8.5122439685029958E-2</v>
      </c>
      <c r="AS128" s="15">
        <f t="shared" si="102"/>
        <v>-4.0212536383368462E-2</v>
      </c>
      <c r="AT128" s="15">
        <f t="shared" si="102"/>
        <v>4.7856625508167373E-3</v>
      </c>
      <c r="AU128" s="15">
        <f t="shared" si="102"/>
        <v>-5.7863691481778994E-2</v>
      </c>
      <c r="AV128" s="15">
        <f t="shared" si="102"/>
        <v>-8.3550499933652995E-3</v>
      </c>
      <c r="AW128" s="15">
        <f t="shared" si="102"/>
        <v>-6.7740202926240417E-2</v>
      </c>
      <c r="AX128" s="15">
        <f t="shared" si="102"/>
        <v>-0.10476256110126328</v>
      </c>
      <c r="AY128" s="15">
        <f t="shared" si="102"/>
        <v>-0.12104369272477575</v>
      </c>
      <c r="AZ128" s="15">
        <f t="shared" si="102"/>
        <v>-0.11365020718473588</v>
      </c>
      <c r="BA128" s="17">
        <f t="shared" si="102"/>
        <v>0.16230297457004794</v>
      </c>
      <c r="BB128" s="15">
        <f t="shared" si="102"/>
        <v>1.431869742312057E-2</v>
      </c>
      <c r="BC128" s="15">
        <f t="shared" si="102"/>
        <v>3.0063952702237388E-2</v>
      </c>
      <c r="BD128" s="15">
        <f t="shared" si="102"/>
        <v>2.7839529747587632E-2</v>
      </c>
      <c r="BE128" s="15"/>
      <c r="BG128" s="23">
        <v>5</v>
      </c>
      <c r="BH128" s="13">
        <f t="shared" si="71"/>
        <v>127.64</v>
      </c>
      <c r="BI128" s="15">
        <f>LOG10((BH128/BH134)/0.1)</f>
        <v>-5.6637344786373722E-2</v>
      </c>
    </row>
    <row r="129" spans="1:61">
      <c r="B129" s="23">
        <v>6</v>
      </c>
      <c r="D129" s="23">
        <v>109</v>
      </c>
      <c r="E129" s="23">
        <v>102</v>
      </c>
      <c r="F129" s="23">
        <v>127</v>
      </c>
      <c r="G129" s="23">
        <v>112</v>
      </c>
      <c r="H129" s="23">
        <v>130</v>
      </c>
      <c r="I129" s="23">
        <v>104</v>
      </c>
      <c r="J129" s="23">
        <v>128</v>
      </c>
      <c r="K129" s="23">
        <v>136</v>
      </c>
      <c r="L129" s="23">
        <v>117</v>
      </c>
      <c r="M129" s="23">
        <v>169</v>
      </c>
      <c r="N129" s="23">
        <v>161</v>
      </c>
      <c r="O129" s="23">
        <v>163</v>
      </c>
      <c r="P129" s="23">
        <v>158</v>
      </c>
      <c r="Q129" s="23">
        <v>130</v>
      </c>
      <c r="R129" s="23">
        <v>166</v>
      </c>
      <c r="S129" s="23">
        <v>155</v>
      </c>
      <c r="T129" s="23">
        <v>145</v>
      </c>
      <c r="U129" s="23">
        <v>122</v>
      </c>
      <c r="V129" s="23">
        <v>117</v>
      </c>
      <c r="W129" s="23">
        <v>117</v>
      </c>
      <c r="X129" s="23">
        <v>117</v>
      </c>
      <c r="Y129" s="23">
        <v>53</v>
      </c>
      <c r="Z129" s="23">
        <v>167</v>
      </c>
      <c r="AA129" s="23">
        <v>138</v>
      </c>
      <c r="AB129" s="23">
        <v>123</v>
      </c>
      <c r="AE129" s="12">
        <v>6</v>
      </c>
      <c r="AF129" s="17">
        <f t="shared" ref="AF129:BD129" si="103">LOG10((D129/D134)/0.1)</f>
        <v>-0.123641887530551</v>
      </c>
      <c r="AG129" s="17">
        <f t="shared" si="103"/>
        <v>-0.15871716298625854</v>
      </c>
      <c r="AH129" s="15">
        <f t="shared" si="103"/>
        <v>-6.5870713102850073E-2</v>
      </c>
      <c r="AI129" s="15">
        <f t="shared" si="103"/>
        <v>-0.11898472417244936</v>
      </c>
      <c r="AJ129" s="15">
        <f t="shared" si="103"/>
        <v>-5.4259394535794168E-2</v>
      </c>
      <c r="AK129" s="15">
        <f t="shared" si="103"/>
        <v>-0.14998845649147613</v>
      </c>
      <c r="AL129" s="15">
        <f t="shared" si="103"/>
        <v>-5.9811826142388155E-2</v>
      </c>
      <c r="AM129" s="15">
        <f t="shared" si="103"/>
        <v>-3.1408464251624142E-2</v>
      </c>
      <c r="AN129" s="15">
        <f t="shared" si="103"/>
        <v>-9.9131473002014511E-2</v>
      </c>
      <c r="AO129" s="15">
        <f t="shared" si="103"/>
        <v>5.8800347126650762E-2</v>
      </c>
      <c r="AP129" s="15">
        <f t="shared" si="103"/>
        <v>3.7445380719900188E-2</v>
      </c>
      <c r="AQ129" s="15">
        <f t="shared" si="103"/>
        <v>4.2513170345150883E-2</v>
      </c>
      <c r="AR129" s="15">
        <f t="shared" si="103"/>
        <v>3.0749276952942592E-2</v>
      </c>
      <c r="AS129" s="15">
        <f t="shared" si="103"/>
        <v>-5.337398244133934E-2</v>
      </c>
      <c r="AT129" s="15">
        <f t="shared" si="103"/>
        <v>6.054089480643475E-2</v>
      </c>
      <c r="AU129" s="15">
        <f t="shared" si="103"/>
        <v>2.8664285732555549E-2</v>
      </c>
      <c r="AV129" s="15">
        <f t="shared" si="103"/>
        <v>9.9981519875144646E-3</v>
      </c>
      <c r="AW129" s="15">
        <f t="shared" si="103"/>
        <v>-7.8290385259548595E-2</v>
      </c>
      <c r="AX129" s="15">
        <f t="shared" si="103"/>
        <v>-9.3481550691574253E-2</v>
      </c>
      <c r="AY129" s="15">
        <f t="shared" si="103"/>
        <v>-0.10207585364879579</v>
      </c>
      <c r="AZ129" s="15">
        <f t="shared" si="103"/>
        <v>-0.10236919677504687</v>
      </c>
      <c r="BA129" s="17">
        <f t="shared" si="103"/>
        <v>-0.3829341000470794</v>
      </c>
      <c r="BB129" s="15">
        <f t="shared" si="103"/>
        <v>6.6773453175746497E-2</v>
      </c>
      <c r="BC129" s="15">
        <f t="shared" si="103"/>
        <v>-1.7577681732989202E-2</v>
      </c>
      <c r="BD129" s="15">
        <f t="shared" si="103"/>
        <v>-6.6946789630613221E-2</v>
      </c>
      <c r="BE129" s="15"/>
      <c r="BG129" s="23">
        <v>6</v>
      </c>
      <c r="BH129" s="13">
        <f t="shared" si="71"/>
        <v>130.63999999999999</v>
      </c>
      <c r="BI129" s="15">
        <f>LOG10((BH129/BH134)/0.1)</f>
        <v>-4.6547968579234746E-2</v>
      </c>
    </row>
    <row r="130" spans="1:61">
      <c r="B130" s="23">
        <v>7</v>
      </c>
      <c r="D130" s="23">
        <v>122</v>
      </c>
      <c r="E130" s="23">
        <v>153</v>
      </c>
      <c r="F130" s="23">
        <v>138</v>
      </c>
      <c r="G130" s="23">
        <v>153</v>
      </c>
      <c r="H130" s="23">
        <v>134</v>
      </c>
      <c r="I130" s="23">
        <v>157</v>
      </c>
      <c r="J130" s="23">
        <v>97</v>
      </c>
      <c r="K130" s="23">
        <v>146</v>
      </c>
      <c r="L130" s="23">
        <v>168</v>
      </c>
      <c r="M130" s="23">
        <v>148</v>
      </c>
      <c r="N130" s="23">
        <v>155</v>
      </c>
      <c r="O130" s="23">
        <v>140</v>
      </c>
      <c r="P130" s="23">
        <v>140</v>
      </c>
      <c r="Q130" s="23">
        <v>161</v>
      </c>
      <c r="R130" s="23">
        <v>97</v>
      </c>
      <c r="S130" s="23">
        <v>132</v>
      </c>
      <c r="T130" s="23">
        <v>50</v>
      </c>
      <c r="U130" s="23">
        <v>141</v>
      </c>
      <c r="V130" s="23">
        <v>75</v>
      </c>
      <c r="W130" s="23">
        <v>65</v>
      </c>
      <c r="X130" s="23">
        <v>65</v>
      </c>
      <c r="Y130" s="23">
        <v>129</v>
      </c>
      <c r="Z130" s="23">
        <v>130</v>
      </c>
      <c r="AA130" s="23">
        <v>133</v>
      </c>
      <c r="AB130" s="23">
        <v>127</v>
      </c>
      <c r="AE130" s="12">
        <v>7</v>
      </c>
      <c r="AF130" s="15">
        <f t="shared" ref="AF130:BD130" si="104">LOG10((D130/D134)/0.1)</f>
        <v>-7.470855479642638E-2</v>
      </c>
      <c r="AG130" s="15">
        <f t="shared" si="104"/>
        <v>1.7374096069422629E-2</v>
      </c>
      <c r="AH130" s="15">
        <f t="shared" si="104"/>
        <v>-2.9795347657570422E-2</v>
      </c>
      <c r="AI130" s="15">
        <f t="shared" si="104"/>
        <v>1.6488683974967826E-2</v>
      </c>
      <c r="AJ130" s="15">
        <f t="shared" si="104"/>
        <v>-4.1097948477823297E-2</v>
      </c>
      <c r="AK130" s="15">
        <f t="shared" si="104"/>
        <v>2.8877856618977189E-2</v>
      </c>
      <c r="AL130" s="15">
        <f t="shared" si="104"/>
        <v>-0.18025006152401168</v>
      </c>
      <c r="AM130" s="15">
        <f t="shared" si="104"/>
        <v>-5.9451683740457202E-4</v>
      </c>
      <c r="AN130" s="15">
        <f t="shared" si="104"/>
        <v>5.7991946977686733E-2</v>
      </c>
      <c r="AO130" s="15">
        <f t="shared" si="104"/>
        <v>1.1753579079345859E-3</v>
      </c>
      <c r="AP130" s="15">
        <f t="shared" si="104"/>
        <v>2.0951202858341945E-2</v>
      </c>
      <c r="AQ130" s="15">
        <f t="shared" si="104"/>
        <v>-2.3546398380568951E-2</v>
      </c>
      <c r="AR130" s="15">
        <f t="shared" si="104"/>
        <v>-2.1779774323242022E-2</v>
      </c>
      <c r="AS130" s="15">
        <f t="shared" si="104"/>
        <v>3.9508541283673565E-2</v>
      </c>
      <c r="AT130" s="17">
        <f t="shared" si="104"/>
        <v>-0.17279545896737553</v>
      </c>
      <c r="AU130" s="15">
        <f t="shared" si="104"/>
        <v>-4.1093481231886025E-2</v>
      </c>
      <c r="AV130" s="17">
        <f t="shared" si="104"/>
        <v>-0.45239984591144156</v>
      </c>
      <c r="AW130" s="15">
        <f t="shared" si="104"/>
        <v>-1.5431103278916876E-2</v>
      </c>
      <c r="AX130" s="17">
        <f t="shared" si="104"/>
        <v>-0.28660614904603582</v>
      </c>
      <c r="AY130" s="17">
        <f t="shared" si="104"/>
        <v>-0.3573483587521018</v>
      </c>
      <c r="AZ130" s="17">
        <f t="shared" si="104"/>
        <v>-0.35764170187835292</v>
      </c>
      <c r="BA130" s="15">
        <f t="shared" si="104"/>
        <v>3.379740651380597E-3</v>
      </c>
      <c r="BB130" s="15">
        <f t="shared" si="104"/>
        <v>-4.1999665665000005E-2</v>
      </c>
      <c r="BC130" s="15">
        <f t="shared" si="104"/>
        <v>-3.3605127167139863E-2</v>
      </c>
      <c r="BD130" s="15">
        <f t="shared" si="104"/>
        <v>-5.3048180114054294E-2</v>
      </c>
      <c r="BE130" s="15"/>
      <c r="BG130" s="23">
        <v>7</v>
      </c>
      <c r="BH130" s="13">
        <f t="shared" si="71"/>
        <v>126.24</v>
      </c>
      <c r="BI130" s="15">
        <f>LOG10((BH130/BH134)/0.1)</f>
        <v>-6.142715444250145E-2</v>
      </c>
    </row>
    <row r="131" spans="1:61">
      <c r="B131" s="23">
        <v>8</v>
      </c>
      <c r="D131" s="23">
        <v>210</v>
      </c>
      <c r="E131" s="23">
        <v>118</v>
      </c>
      <c r="F131" s="23">
        <v>109</v>
      </c>
      <c r="G131" s="23">
        <v>155</v>
      </c>
      <c r="H131" s="23">
        <v>153</v>
      </c>
      <c r="I131" s="23">
        <v>126</v>
      </c>
      <c r="J131" s="23">
        <v>158</v>
      </c>
      <c r="K131" s="23">
        <v>129</v>
      </c>
      <c r="L131" s="23">
        <v>140</v>
      </c>
      <c r="M131" s="23">
        <v>146</v>
      </c>
      <c r="N131" s="23">
        <v>168</v>
      </c>
      <c r="O131" s="23">
        <v>153</v>
      </c>
      <c r="P131" s="23">
        <v>162</v>
      </c>
      <c r="Q131" s="23">
        <v>142</v>
      </c>
      <c r="R131" s="23">
        <v>183</v>
      </c>
      <c r="S131" s="23">
        <v>132</v>
      </c>
      <c r="T131" s="23">
        <v>153</v>
      </c>
      <c r="U131" s="23">
        <v>139</v>
      </c>
      <c r="V131" s="23">
        <v>114</v>
      </c>
      <c r="W131" s="23">
        <v>155</v>
      </c>
      <c r="X131" s="23">
        <v>154</v>
      </c>
      <c r="Z131" s="23">
        <v>170</v>
      </c>
      <c r="AA131" s="23">
        <v>179</v>
      </c>
      <c r="AB131" s="23">
        <v>200</v>
      </c>
      <c r="AE131" s="12">
        <v>8</v>
      </c>
      <c r="AF131" s="17">
        <f t="shared" ref="AF131:BD131" si="105">LOG10((D131/D134)/0.1)</f>
        <v>0.1611509092627447</v>
      </c>
      <c r="AG131" s="17">
        <f t="shared" si="105"/>
        <v>-9.5435327442050716E-2</v>
      </c>
      <c r="AH131" s="18">
        <f t="shared" si="105"/>
        <v>-0.13224793611818328</v>
      </c>
      <c r="AI131" s="15">
        <f t="shared" si="105"/>
        <v>2.2128951327660535E-2</v>
      </c>
      <c r="AJ131" s="15">
        <f t="shared" si="105"/>
        <v>1.6488683974967826E-2</v>
      </c>
      <c r="AK131" s="15">
        <f t="shared" si="105"/>
        <v>-6.6651250672693618E-2</v>
      </c>
      <c r="AL131" s="15">
        <f t="shared" si="105"/>
        <v>3.1635291164166073E-2</v>
      </c>
      <c r="AM131" s="15">
        <f t="shared" si="105"/>
        <v>-5.4357662322592697E-2</v>
      </c>
      <c r="AN131" s="15">
        <f t="shared" si="105"/>
        <v>-2.1189299069938095E-2</v>
      </c>
      <c r="AO131" s="15">
        <f t="shared" si="105"/>
        <v>-4.7335017025856895E-3</v>
      </c>
      <c r="AP131" s="15">
        <f t="shared" si="105"/>
        <v>5.5928786413913349E-2</v>
      </c>
      <c r="AQ131" s="15">
        <f t="shared" si="105"/>
        <v>1.5016996758791836E-2</v>
      </c>
      <c r="AR131" s="15">
        <f t="shared" si="105"/>
        <v>4.1607204541150918E-2</v>
      </c>
      <c r="AS131" s="15">
        <f t="shared" si="105"/>
        <v>-1.5028990365119635E-2</v>
      </c>
      <c r="AT131" s="17">
        <f t="shared" si="105"/>
        <v>0.10288389649680915</v>
      </c>
      <c r="AU131" s="15">
        <f t="shared" si="105"/>
        <v>-4.1093481231886025E-2</v>
      </c>
      <c r="AV131" s="17">
        <f t="shared" si="105"/>
        <v>3.3321580570138377E-2</v>
      </c>
      <c r="AW131" s="15">
        <f t="shared" si="105"/>
        <v>-2.1635415680201671E-2</v>
      </c>
      <c r="AX131" s="15">
        <f t="shared" si="105"/>
        <v>-0.10476256110126328</v>
      </c>
      <c r="AY131" s="15">
        <f t="shared" si="105"/>
        <v>2.0069982775334037E-2</v>
      </c>
      <c r="AZ131" s="15">
        <f t="shared" si="105"/>
        <v>1.6965662315254572E-2</v>
      </c>
      <c r="BA131" s="15" t="e">
        <f t="shared" si="105"/>
        <v>#NUM!</v>
      </c>
      <c r="BB131" s="15">
        <f t="shared" si="105"/>
        <v>7.4505903406437132E-2</v>
      </c>
      <c r="BC131" s="15">
        <f t="shared" si="105"/>
        <v>9.5396262845667504E-2</v>
      </c>
      <c r="BD131" s="15">
        <f t="shared" si="105"/>
        <v>0.14417809459397002</v>
      </c>
      <c r="BE131" s="15"/>
      <c r="BG131" s="23">
        <v>8</v>
      </c>
      <c r="BH131" s="13">
        <f t="shared" si="71"/>
        <v>152</v>
      </c>
      <c r="BI131" s="15">
        <f>LOG10((BH131/BH134)/0.1)</f>
        <v>1.9219447636926016E-2</v>
      </c>
    </row>
    <row r="132" spans="1:61">
      <c r="B132" s="23">
        <v>9</v>
      </c>
      <c r="D132" s="23">
        <v>115</v>
      </c>
      <c r="E132" s="23">
        <v>206</v>
      </c>
      <c r="F132" s="23">
        <v>168</v>
      </c>
      <c r="G132" s="23">
        <v>181</v>
      </c>
      <c r="H132" s="23">
        <v>170</v>
      </c>
      <c r="I132" s="23">
        <v>169</v>
      </c>
      <c r="J132" s="23">
        <v>198</v>
      </c>
      <c r="K132" s="23">
        <v>170</v>
      </c>
      <c r="L132" s="23">
        <v>172</v>
      </c>
      <c r="M132" s="23">
        <v>155</v>
      </c>
      <c r="N132" s="23">
        <v>139</v>
      </c>
      <c r="O132" s="23">
        <v>147</v>
      </c>
      <c r="P132" s="23">
        <v>135</v>
      </c>
      <c r="Q132" s="23">
        <v>181</v>
      </c>
      <c r="R132" s="23">
        <v>209</v>
      </c>
      <c r="S132" s="23">
        <v>185</v>
      </c>
      <c r="T132" s="23">
        <v>180</v>
      </c>
      <c r="U132" s="23">
        <v>156</v>
      </c>
      <c r="V132" s="23">
        <v>198</v>
      </c>
      <c r="W132" s="23">
        <v>189</v>
      </c>
      <c r="X132" s="23">
        <v>191</v>
      </c>
      <c r="Y132" s="23">
        <v>202</v>
      </c>
      <c r="Z132" s="23">
        <v>124</v>
      </c>
      <c r="AA132" s="23">
        <v>131</v>
      </c>
      <c r="AB132" s="23">
        <v>153</v>
      </c>
      <c r="AE132" s="12">
        <v>9</v>
      </c>
      <c r="AF132" s="17">
        <f t="shared" ref="AF132:BD132" si="106">LOG10((D132/D134)/0.1)</f>
        <v>-0.10037054511756292</v>
      </c>
      <c r="AG132" s="17">
        <f t="shared" si="106"/>
        <v>0.14654988562097732</v>
      </c>
      <c r="AH132" s="15">
        <f t="shared" si="106"/>
        <v>5.5634847667055946E-2</v>
      </c>
      <c r="AI132" s="15">
        <f t="shared" si="106"/>
        <v>8.9475828026553558E-2</v>
      </c>
      <c r="AJ132" s="15">
        <f t="shared" si="106"/>
        <v>6.2246174535643004E-2</v>
      </c>
      <c r="AK132" s="15">
        <f t="shared" si="106"/>
        <v>6.0864908823417052E-2</v>
      </c>
      <c r="AL132" s="15">
        <f t="shared" si="106"/>
        <v>0.12964339447127463</v>
      </c>
      <c r="AM132" s="15">
        <f t="shared" si="106"/>
        <v>6.5501548756432215E-2</v>
      </c>
      <c r="AN132" s="15">
        <f t="shared" si="106"/>
        <v>6.8211112159372811E-2</v>
      </c>
      <c r="AO132" s="15">
        <f t="shared" si="106"/>
        <v>2.1245340683268724E-2</v>
      </c>
      <c r="AP132" s="15">
        <f t="shared" si="106"/>
        <v>-2.6365695057854462E-2</v>
      </c>
      <c r="AQ132" s="15">
        <f t="shared" si="106"/>
        <v>-2.3570993106308948E-3</v>
      </c>
      <c r="AR132" s="15">
        <f t="shared" si="106"/>
        <v>-3.7574041506473914E-2</v>
      </c>
      <c r="AS132" s="15">
        <f t="shared" si="106"/>
        <v>9.0361240121008421E-2</v>
      </c>
      <c r="AT132" s="17">
        <f t="shared" si="106"/>
        <v>0.16057909287743372</v>
      </c>
      <c r="AU132" s="18">
        <f t="shared" si="106"/>
        <v>0.10550431596527796</v>
      </c>
      <c r="AV132" s="17">
        <f t="shared" si="106"/>
        <v>0.10390265485584568</v>
      </c>
      <c r="AW132" s="15">
        <f t="shared" si="106"/>
        <v>2.847438242016476E-2</v>
      </c>
      <c r="AX132" s="17">
        <f t="shared" si="106"/>
        <v>0.13499777782379516</v>
      </c>
      <c r="AY132" s="17">
        <f t="shared" si="106"/>
        <v>0.10620008877828674</v>
      </c>
      <c r="AZ132" s="17">
        <f t="shared" si="106"/>
        <v>0.11047830872651898</v>
      </c>
      <c r="BA132" s="15">
        <f t="shared" si="106"/>
        <v>0.19814139979875534</v>
      </c>
      <c r="BB132" s="15">
        <f t="shared" si="106"/>
        <v>-6.2521332809601676E-2</v>
      </c>
      <c r="BC132" s="15">
        <f t="shared" si="106"/>
        <v>-4.0185472478461409E-2</v>
      </c>
      <c r="BD132" s="15">
        <f t="shared" si="106"/>
        <v>2.7839529747587632E-2</v>
      </c>
      <c r="BE132" s="15"/>
      <c r="BG132" s="23">
        <v>9</v>
      </c>
      <c r="BH132" s="13">
        <f t="shared" si="71"/>
        <v>168.96</v>
      </c>
      <c r="BI132" s="15">
        <f>LOG10((BH132/BH134)/0.1)</f>
        <v>6.5159760545871692E-2</v>
      </c>
    </row>
    <row r="133" spans="1:61">
      <c r="B133" s="23">
        <v>10</v>
      </c>
      <c r="D133" s="23">
        <v>173</v>
      </c>
      <c r="E133" s="23">
        <v>142</v>
      </c>
      <c r="F133" s="23">
        <v>148</v>
      </c>
      <c r="G133" s="23">
        <v>150</v>
      </c>
      <c r="H133" s="23">
        <v>168</v>
      </c>
      <c r="I133" s="23">
        <v>167</v>
      </c>
      <c r="J133" s="23">
        <v>168</v>
      </c>
      <c r="K133" s="23">
        <v>155</v>
      </c>
      <c r="L133" s="23">
        <v>143</v>
      </c>
      <c r="M133" s="23">
        <v>133</v>
      </c>
      <c r="N133" s="23">
        <v>151</v>
      </c>
      <c r="O133" s="23">
        <v>160</v>
      </c>
      <c r="P133" s="23">
        <v>168</v>
      </c>
      <c r="Q133" s="23">
        <v>129</v>
      </c>
      <c r="R133" s="23">
        <v>132</v>
      </c>
      <c r="S133" s="23">
        <v>134</v>
      </c>
      <c r="T133" s="23">
        <v>117</v>
      </c>
      <c r="U133" s="23">
        <v>149</v>
      </c>
      <c r="V133" s="23">
        <v>163</v>
      </c>
      <c r="W133" s="23">
        <v>172</v>
      </c>
      <c r="X133" s="23">
        <v>170</v>
      </c>
      <c r="Y133" s="23">
        <v>116</v>
      </c>
      <c r="Z133" s="23">
        <v>118</v>
      </c>
      <c r="AA133" s="23">
        <v>125</v>
      </c>
      <c r="AB133" s="23">
        <v>145</v>
      </c>
      <c r="AE133" s="12">
        <v>10</v>
      </c>
      <c r="AF133" s="15">
        <f t="shared" ref="AF133:BD133" si="107">LOG10((D133/D134)/0.1)</f>
        <v>7.6977717657620792E-2</v>
      </c>
      <c r="AG133" s="15">
        <f t="shared" si="107"/>
        <v>-1.5028990365119635E-2</v>
      </c>
      <c r="AH133" s="15">
        <f t="shared" si="107"/>
        <v>5.8728133615039836E-4</v>
      </c>
      <c r="AI133" s="15">
        <f t="shared" si="107"/>
        <v>7.8885122130503138E-3</v>
      </c>
      <c r="AJ133" s="15">
        <f t="shared" si="107"/>
        <v>5.7106534883231905E-2</v>
      </c>
      <c r="AK133" s="15">
        <f t="shared" si="107"/>
        <v>5.5694675357326716E-2</v>
      </c>
      <c r="AL133" s="15">
        <f t="shared" si="107"/>
        <v>5.8287485935606287E-2</v>
      </c>
      <c r="AM133" s="15">
        <f t="shared" si="107"/>
        <v>2.5384325548449858E-2</v>
      </c>
      <c r="AN133" s="15">
        <f t="shared" si="107"/>
        <v>-1.1981297283114303E-2</v>
      </c>
      <c r="AO133" s="15">
        <f t="shared" si="107"/>
        <v>-4.5234716519936984E-2</v>
      </c>
      <c r="AP133" s="15">
        <f t="shared" si="107"/>
        <v>9.5964519812198838E-3</v>
      </c>
      <c r="AQ133" s="15">
        <f t="shared" si="107"/>
        <v>3.4445548597117841E-2</v>
      </c>
      <c r="AR133" s="15">
        <f t="shared" si="107"/>
        <v>5.7401471724382785E-2</v>
      </c>
      <c r="AS133" s="15">
        <f t="shared" si="107"/>
        <v>-5.672762444892715E-2</v>
      </c>
      <c r="AT133" s="15">
        <f t="shared" si="107"/>
        <v>-3.8993262027770474E-2</v>
      </c>
      <c r="AU133" s="15">
        <f t="shared" si="107"/>
        <v>-3.456261407292828E-2</v>
      </c>
      <c r="AV133" s="15">
        <f t="shared" si="107"/>
        <v>-8.3183988501298739E-2</v>
      </c>
      <c r="AW133" s="15">
        <f t="shared" si="107"/>
        <v>8.536052477977259E-3</v>
      </c>
      <c r="AX133" s="15">
        <f t="shared" si="107"/>
        <v>5.0520191966221914E-2</v>
      </c>
      <c r="AY133" s="15">
        <f t="shared" si="107"/>
        <v>6.5266731512591492E-2</v>
      </c>
      <c r="AZ133" s="15">
        <f t="shared" si="107"/>
        <v>5.9893862857065411E-2</v>
      </c>
      <c r="BA133" s="15">
        <f t="shared" si="107"/>
        <v>-4.2751980420949943E-2</v>
      </c>
      <c r="BB133" s="15">
        <f t="shared" si="107"/>
        <v>-8.4061010665711436E-2</v>
      </c>
      <c r="BC133" s="15">
        <f t="shared" si="107"/>
        <v>-6.0546755126169312E-2</v>
      </c>
      <c r="BD133" s="15">
        <f t="shared" si="107"/>
        <v>4.5161011649637248E-3</v>
      </c>
      <c r="BE133" s="15"/>
      <c r="BG133" s="23">
        <v>10</v>
      </c>
      <c r="BH133" s="13">
        <f t="shared" si="71"/>
        <v>147.84</v>
      </c>
      <c r="BI133" s="15">
        <f>LOG10((BH133/BH134)/0.1)</f>
        <v>7.167813568184982E-3</v>
      </c>
    </row>
    <row r="134" spans="1:61">
      <c r="C134" s="23" t="s">
        <v>38</v>
      </c>
      <c r="D134" s="23">
        <f>SUM(D124:D133)</f>
        <v>1449</v>
      </c>
      <c r="E134" s="23">
        <f t="shared" ref="E134:AB134" si="108">SUM(E124:E133)</f>
        <v>1470</v>
      </c>
      <c r="F134" s="23">
        <f t="shared" si="108"/>
        <v>1478</v>
      </c>
      <c r="G134" s="23">
        <f t="shared" si="108"/>
        <v>1473</v>
      </c>
      <c r="H134" s="23">
        <f t="shared" si="108"/>
        <v>1473</v>
      </c>
      <c r="I134" s="23">
        <f t="shared" si="108"/>
        <v>1469</v>
      </c>
      <c r="J134" s="23">
        <f t="shared" si="108"/>
        <v>1469</v>
      </c>
      <c r="K134" s="23">
        <f t="shared" si="108"/>
        <v>1462</v>
      </c>
      <c r="L134" s="23">
        <f t="shared" si="108"/>
        <v>1470</v>
      </c>
      <c r="M134" s="23">
        <f t="shared" si="108"/>
        <v>1476</v>
      </c>
      <c r="N134" s="23">
        <f t="shared" si="108"/>
        <v>1477</v>
      </c>
      <c r="O134" s="23">
        <f t="shared" si="108"/>
        <v>1478</v>
      </c>
      <c r="P134" s="23">
        <f t="shared" si="108"/>
        <v>1472</v>
      </c>
      <c r="Q134" s="23">
        <f t="shared" si="108"/>
        <v>1470</v>
      </c>
      <c r="R134" s="23">
        <f t="shared" si="108"/>
        <v>1444</v>
      </c>
      <c r="S134" s="23">
        <f t="shared" si="108"/>
        <v>1451</v>
      </c>
      <c r="T134" s="23">
        <f t="shared" si="108"/>
        <v>1417</v>
      </c>
      <c r="U134" s="23">
        <f t="shared" si="108"/>
        <v>1461</v>
      </c>
      <c r="V134" s="23">
        <f t="shared" si="108"/>
        <v>1451</v>
      </c>
      <c r="W134" s="23">
        <f t="shared" si="108"/>
        <v>1480</v>
      </c>
      <c r="X134" s="23">
        <f t="shared" si="108"/>
        <v>1481</v>
      </c>
      <c r="Y134" s="23">
        <f t="shared" si="108"/>
        <v>1280</v>
      </c>
      <c r="Z134" s="23">
        <f t="shared" si="108"/>
        <v>1432</v>
      </c>
      <c r="AA134" s="23">
        <f t="shared" si="108"/>
        <v>1437</v>
      </c>
      <c r="AB134" s="23">
        <f t="shared" si="108"/>
        <v>1435</v>
      </c>
      <c r="BG134" s="23" t="s">
        <v>39</v>
      </c>
      <c r="BH134" s="13">
        <f t="shared" si="71"/>
        <v>1454.2</v>
      </c>
      <c r="BI134" s="15"/>
    </row>
    <row r="135" spans="1:61">
      <c r="BH135" s="13"/>
      <c r="BI135" s="15"/>
    </row>
    <row r="136" spans="1:61">
      <c r="A136" s="45" t="s">
        <v>41</v>
      </c>
      <c r="B136" s="23">
        <v>1</v>
      </c>
      <c r="D136" s="23">
        <v>169</v>
      </c>
      <c r="E136" s="23">
        <v>138</v>
      </c>
      <c r="F136" s="23">
        <v>144</v>
      </c>
      <c r="G136" s="23">
        <v>137</v>
      </c>
      <c r="H136" s="23">
        <v>115</v>
      </c>
      <c r="I136" s="23">
        <v>106</v>
      </c>
      <c r="J136" s="46">
        <v>126</v>
      </c>
      <c r="K136" s="23">
        <v>136</v>
      </c>
      <c r="L136" s="23">
        <v>134</v>
      </c>
      <c r="M136" s="23">
        <v>139</v>
      </c>
      <c r="N136" s="23">
        <v>131</v>
      </c>
      <c r="O136" s="23">
        <v>132</v>
      </c>
      <c r="P136" s="23">
        <v>132</v>
      </c>
      <c r="Q136" s="23">
        <v>124</v>
      </c>
      <c r="R136" s="23">
        <v>83</v>
      </c>
      <c r="S136" s="23">
        <v>107</v>
      </c>
      <c r="T136" s="23">
        <v>114</v>
      </c>
      <c r="U136" s="23">
        <v>99</v>
      </c>
      <c r="V136" s="23">
        <v>204</v>
      </c>
      <c r="W136" s="23">
        <v>202</v>
      </c>
      <c r="X136" s="23">
        <v>202</v>
      </c>
      <c r="Y136" s="46">
        <v>101</v>
      </c>
      <c r="Z136" s="23">
        <v>106</v>
      </c>
      <c r="AA136" s="46">
        <v>114</v>
      </c>
      <c r="AB136" s="23">
        <v>81</v>
      </c>
      <c r="AD136" s="35" t="s">
        <v>41</v>
      </c>
      <c r="AE136" s="12">
        <v>1</v>
      </c>
      <c r="AF136" s="15">
        <f t="shared" ref="AF136:BD136" si="109">LOG10((D136/D146)/0.1)</f>
        <v>5.3536107134293597E-2</v>
      </c>
      <c r="AG136" s="15">
        <f t="shared" si="109"/>
        <v>-3.243188212071773E-2</v>
      </c>
      <c r="AH136" s="15">
        <f t="shared" si="109"/>
        <v>3.2556033955722812E-2</v>
      </c>
      <c r="AI136" s="15">
        <f t="shared" si="109"/>
        <v>-2.5545047141614791E-2</v>
      </c>
      <c r="AJ136" s="15">
        <f t="shared" si="109"/>
        <v>-2.3162960512961288E-2</v>
      </c>
      <c r="AK136" s="15">
        <f t="shared" si="109"/>
        <v>-5.4237142138135845E-2</v>
      </c>
      <c r="AL136" s="15">
        <f t="shared" si="109"/>
        <v>-3.0910769771418803E-3</v>
      </c>
      <c r="AM136" s="15">
        <f t="shared" si="109"/>
        <v>7.4075011082330618E-3</v>
      </c>
      <c r="AN136" s="15">
        <f t="shared" si="109"/>
        <v>-4.8344968456168879E-3</v>
      </c>
      <c r="AO136" s="15">
        <f t="shared" si="109"/>
        <v>1.3647204531109385E-2</v>
      </c>
      <c r="AP136" s="15">
        <f t="shared" si="109"/>
        <v>-2.3236747382415362E-2</v>
      </c>
      <c r="AQ136" s="15">
        <f t="shared" si="109"/>
        <v>-4.2289062116076283E-2</v>
      </c>
      <c r="AR136" s="15">
        <f t="shared" si="109"/>
        <v>-4.2587443771168569E-2</v>
      </c>
      <c r="AS136" s="15">
        <f t="shared" si="109"/>
        <v>-9.3549297212062819E-3</v>
      </c>
      <c r="AT136" s="15">
        <f t="shared" si="109"/>
        <v>-7.0371725290617929E-2</v>
      </c>
      <c r="AU136" s="15">
        <f t="shared" si="109"/>
        <v>2.1635999684469626E-2</v>
      </c>
      <c r="AV136" s="15">
        <f t="shared" si="109"/>
        <v>5.3875380782854573E-2</v>
      </c>
      <c r="AW136" s="15">
        <f t="shared" si="109"/>
        <v>-6.8822794629368564E-2</v>
      </c>
      <c r="AX136" s="17">
        <f t="shared" si="109"/>
        <v>-0.12108972043738343</v>
      </c>
      <c r="AY136" s="17">
        <f t="shared" si="109"/>
        <v>-0.12569057588926175</v>
      </c>
      <c r="AZ136" s="17">
        <f t="shared" si="109"/>
        <v>-0.12520740007613376</v>
      </c>
      <c r="BA136" s="15">
        <f t="shared" si="109"/>
        <v>9.0507521398925872E-2</v>
      </c>
      <c r="BB136" s="15">
        <f t="shared" si="109"/>
        <v>2.8794193110591604E-2</v>
      </c>
      <c r="BC136" s="15">
        <f t="shared" si="109"/>
        <v>4.7453955537778598E-2</v>
      </c>
      <c r="BD136" s="15">
        <f t="shared" si="109"/>
        <v>-8.1409544840123402E-2</v>
      </c>
      <c r="BE136" s="15"/>
      <c r="BF136" s="45" t="s">
        <v>41</v>
      </c>
      <c r="BG136" s="23">
        <v>1</v>
      </c>
      <c r="BH136" s="13">
        <f t="shared" si="71"/>
        <v>131.04</v>
      </c>
      <c r="BI136" s="15">
        <f>LOG10((BH136/BH146)/0.1)</f>
        <v>-3.0124043405906832E-2</v>
      </c>
    </row>
    <row r="137" spans="1:61">
      <c r="B137" s="23">
        <v>2</v>
      </c>
      <c r="D137" s="23">
        <v>106</v>
      </c>
      <c r="E137" s="23">
        <v>148</v>
      </c>
      <c r="F137" s="23">
        <v>108</v>
      </c>
      <c r="G137" s="23">
        <v>127</v>
      </c>
      <c r="H137" s="23">
        <v>113</v>
      </c>
      <c r="I137" s="23">
        <v>107</v>
      </c>
      <c r="J137" s="46">
        <v>106</v>
      </c>
      <c r="K137" s="23">
        <v>123</v>
      </c>
      <c r="L137" s="23">
        <v>133</v>
      </c>
      <c r="M137" s="23">
        <v>102</v>
      </c>
      <c r="N137" s="23">
        <v>115</v>
      </c>
      <c r="O137" s="23">
        <v>124</v>
      </c>
      <c r="P137" s="23">
        <v>138</v>
      </c>
      <c r="Q137" s="23">
        <v>113</v>
      </c>
      <c r="R137" s="23">
        <v>103</v>
      </c>
      <c r="S137" s="23">
        <v>90</v>
      </c>
      <c r="T137" s="23">
        <v>96</v>
      </c>
      <c r="U137" s="23">
        <v>103</v>
      </c>
      <c r="V137" s="23">
        <v>288</v>
      </c>
      <c r="W137" s="23">
        <v>286</v>
      </c>
      <c r="X137" s="23">
        <v>288</v>
      </c>
      <c r="Y137" s="46">
        <v>79</v>
      </c>
      <c r="Z137" s="23">
        <v>100</v>
      </c>
      <c r="AA137" s="46">
        <v>104</v>
      </c>
      <c r="AB137" s="23">
        <v>112</v>
      </c>
      <c r="AE137" s="12">
        <v>2</v>
      </c>
      <c r="AF137" s="17">
        <f t="shared" ref="AF137:BD137" si="110">LOG10((D137/D146)/0.1)</f>
        <v>-0.14904473221460976</v>
      </c>
      <c r="AG137" s="15">
        <f t="shared" si="110"/>
        <v>-2.0492531269968462E-3</v>
      </c>
      <c r="AH137" s="15">
        <f t="shared" si="110"/>
        <v>-9.2382702652577198E-2</v>
      </c>
      <c r="AI137" s="15">
        <f t="shared" si="110"/>
        <v>-5.8461893342064718E-2</v>
      </c>
      <c r="AJ137" s="15">
        <f t="shared" si="110"/>
        <v>-3.0782357383153276E-2</v>
      </c>
      <c r="AK137" s="15">
        <f t="shared" si="110"/>
        <v>-5.0159229717696395E-2</v>
      </c>
      <c r="AL137" s="15">
        <f t="shared" si="110"/>
        <v>-7.81557568299346E-2</v>
      </c>
      <c r="AM137" s="15">
        <f t="shared" si="110"/>
        <v>-3.6226295822586428E-2</v>
      </c>
      <c r="AN137" s="15">
        <f t="shared" si="110"/>
        <v>-8.0876542433387291E-3</v>
      </c>
      <c r="AO137" s="15">
        <f t="shared" si="110"/>
        <v>-0.12076742396106806</v>
      </c>
      <c r="AP137" s="15">
        <f t="shared" si="110"/>
        <v>-7.9810202684567941E-2</v>
      </c>
      <c r="AQ137" s="15">
        <f t="shared" si="110"/>
        <v>-6.9441308159691045E-2</v>
      </c>
      <c r="AR137" s="15">
        <f t="shared" si="110"/>
        <v>-2.3282288575781886E-2</v>
      </c>
      <c r="AS137" s="15">
        <f t="shared" si="110"/>
        <v>-4.9698171400021654E-2</v>
      </c>
      <c r="AT137" s="15">
        <f t="shared" si="110"/>
        <v>2.3387407038480381E-2</v>
      </c>
      <c r="AU137" s="15">
        <f t="shared" si="110"/>
        <v>-5.3505268561415083E-2</v>
      </c>
      <c r="AV137" s="15">
        <f t="shared" si="110"/>
        <v>-2.0758237514049586E-2</v>
      </c>
      <c r="AW137" s="15">
        <f t="shared" si="110"/>
        <v>-5.1620764521746298E-2</v>
      </c>
      <c r="AX137" s="15">
        <f t="shared" si="110"/>
        <v>2.8672599895948558E-2</v>
      </c>
      <c r="AY137" s="15">
        <f t="shared" si="110"/>
        <v>2.5324087793157524E-2</v>
      </c>
      <c r="AZ137" s="15">
        <f t="shared" si="110"/>
        <v>2.8833718236473335E-2</v>
      </c>
      <c r="BA137" s="15">
        <f t="shared" si="110"/>
        <v>-1.6186761093275277E-2</v>
      </c>
      <c r="BB137" s="15">
        <f t="shared" si="110"/>
        <v>3.4883278458212453E-3</v>
      </c>
      <c r="BC137" s="15">
        <f t="shared" si="110"/>
        <v>7.5824435000864041E-3</v>
      </c>
      <c r="BD137" s="15">
        <f t="shared" si="110"/>
        <v>5.9323458951408482E-2</v>
      </c>
      <c r="BE137" s="15"/>
      <c r="BG137" s="23">
        <v>2</v>
      </c>
      <c r="BH137" s="13">
        <f t="shared" si="71"/>
        <v>132.47999999999999</v>
      </c>
      <c r="BI137" s="15">
        <f>LOG10((BH137/BH146)/0.1)</f>
        <v>-2.5377608381445205E-2</v>
      </c>
    </row>
    <row r="138" spans="1:61">
      <c r="B138" s="23">
        <v>3</v>
      </c>
      <c r="D138" s="23">
        <v>168</v>
      </c>
      <c r="E138" s="23">
        <v>99</v>
      </c>
      <c r="F138" s="23">
        <v>114</v>
      </c>
      <c r="G138" s="23">
        <v>151</v>
      </c>
      <c r="H138" s="23">
        <v>136</v>
      </c>
      <c r="I138" s="23">
        <v>119</v>
      </c>
      <c r="J138" s="46">
        <v>136</v>
      </c>
      <c r="K138" s="23">
        <v>130</v>
      </c>
      <c r="L138" s="23">
        <v>141</v>
      </c>
      <c r="M138" s="23">
        <v>163</v>
      </c>
      <c r="N138" s="23">
        <v>122</v>
      </c>
      <c r="O138" s="23">
        <v>140</v>
      </c>
      <c r="P138" s="23">
        <v>145</v>
      </c>
      <c r="Q138" s="23">
        <v>122</v>
      </c>
      <c r="R138" s="23">
        <v>103</v>
      </c>
      <c r="S138" s="23">
        <v>100</v>
      </c>
      <c r="T138" s="23">
        <v>106</v>
      </c>
      <c r="U138" s="23">
        <v>123</v>
      </c>
      <c r="V138" s="23">
        <v>183</v>
      </c>
      <c r="W138" s="23">
        <v>187</v>
      </c>
      <c r="X138" s="23">
        <v>189</v>
      </c>
      <c r="Y138" s="46">
        <v>89</v>
      </c>
      <c r="Z138" s="23">
        <v>96</v>
      </c>
      <c r="AA138" s="46">
        <v>108</v>
      </c>
      <c r="AB138" s="23">
        <v>123</v>
      </c>
      <c r="AE138" s="12">
        <v>3</v>
      </c>
      <c r="AF138" s="15">
        <f t="shared" ref="AF138:BD138" si="111">LOG10((D138/D146)/0.1)</f>
        <v>5.095868424648288E-2</v>
      </c>
      <c r="AG138" s="17">
        <f t="shared" si="111"/>
        <v>-0.17667577392440428</v>
      </c>
      <c r="AH138" s="15">
        <f t="shared" si="111"/>
        <v>-6.8901606803054266E-2</v>
      </c>
      <c r="AI138" s="15">
        <f t="shared" si="111"/>
        <v>1.6711332995147873E-2</v>
      </c>
      <c r="AJ138" s="15">
        <f t="shared" si="111"/>
        <v>4.9678107503644521E-2</v>
      </c>
      <c r="AK138" s="15">
        <f t="shared" si="111"/>
        <v>-3.9960460103752975E-3</v>
      </c>
      <c r="AL138" s="15">
        <f t="shared" si="111"/>
        <v>3.0077286275512736E-2</v>
      </c>
      <c r="AM138" s="15">
        <f t="shared" si="111"/>
        <v>-1.2188054955147666E-2</v>
      </c>
      <c r="AN138" s="15">
        <f t="shared" si="111"/>
        <v>1.7279817444955322E-2</v>
      </c>
      <c r="AO138" s="15">
        <f t="shared" si="111"/>
        <v>8.2820008680972182E-2</v>
      </c>
      <c r="AP138" s="15">
        <f t="shared" si="111"/>
        <v>-5.414821236343139E-2</v>
      </c>
      <c r="AQ138" s="15">
        <f t="shared" si="111"/>
        <v>-1.6734957643688056E-2</v>
      </c>
      <c r="AR138" s="15">
        <f t="shared" si="111"/>
        <v>-1.7933727420435307E-3</v>
      </c>
      <c r="AS138" s="15">
        <f t="shared" si="111"/>
        <v>-1.6416784208693139E-2</v>
      </c>
      <c r="AT138" s="15">
        <f t="shared" si="111"/>
        <v>2.3387407038480381E-2</v>
      </c>
      <c r="AU138" s="15">
        <f t="shared" si="111"/>
        <v>-7.7477780007399934E-3</v>
      </c>
      <c r="AV138" s="15">
        <f t="shared" si="111"/>
        <v>2.2276394711152208E-2</v>
      </c>
      <c r="AW138" s="15">
        <f t="shared" si="111"/>
        <v>2.5447122212479436E-2</v>
      </c>
      <c r="AX138" s="17">
        <f t="shared" si="111"/>
        <v>-0.16826879813285275</v>
      </c>
      <c r="AY138" s="17">
        <f t="shared" si="111"/>
        <v>-0.15920033879938647</v>
      </c>
      <c r="AZ138" s="17">
        <f t="shared" si="111"/>
        <v>-0.15409696534951342</v>
      </c>
      <c r="BA138" s="15">
        <f t="shared" si="111"/>
        <v>3.5576154261196036E-2</v>
      </c>
      <c r="BB138" s="15">
        <f t="shared" si="111"/>
        <v>-1.424043911461028E-2</v>
      </c>
      <c r="BC138" s="15">
        <f t="shared" si="111"/>
        <v>2.397285968825575E-2</v>
      </c>
      <c r="BD138" s="15">
        <f t="shared" si="111"/>
        <v>0.10001054772062476</v>
      </c>
      <c r="BE138" s="15"/>
      <c r="BG138" s="23">
        <v>3</v>
      </c>
      <c r="BH138" s="13">
        <f t="shared" si="71"/>
        <v>131.72</v>
      </c>
      <c r="BI138" s="15">
        <f>LOG10((BH138/BH146)/0.1)</f>
        <v>-2.7876205782379895E-2</v>
      </c>
    </row>
    <row r="139" spans="1:61">
      <c r="B139" s="23">
        <v>4</v>
      </c>
      <c r="D139" s="23">
        <v>140</v>
      </c>
      <c r="E139" s="23">
        <v>136</v>
      </c>
      <c r="F139" s="23">
        <v>88</v>
      </c>
      <c r="G139" s="23">
        <v>137</v>
      </c>
      <c r="H139" s="23">
        <v>108</v>
      </c>
      <c r="I139" s="23">
        <v>129</v>
      </c>
      <c r="J139" s="46">
        <v>121</v>
      </c>
      <c r="K139" s="23">
        <v>114</v>
      </c>
      <c r="L139" s="23">
        <v>125</v>
      </c>
      <c r="M139" s="23">
        <v>128</v>
      </c>
      <c r="N139" s="23">
        <v>149</v>
      </c>
      <c r="O139" s="23">
        <v>165</v>
      </c>
      <c r="P139" s="23">
        <v>153</v>
      </c>
      <c r="Q139" s="23">
        <v>135</v>
      </c>
      <c r="R139" s="23">
        <v>127</v>
      </c>
      <c r="S139" s="23">
        <v>103</v>
      </c>
      <c r="T139" s="23">
        <v>106</v>
      </c>
      <c r="U139" s="23">
        <v>111</v>
      </c>
      <c r="V139" s="23">
        <v>327</v>
      </c>
      <c r="W139" s="23">
        <v>328</v>
      </c>
      <c r="X139" s="23">
        <v>327</v>
      </c>
      <c r="Y139" s="46">
        <v>73</v>
      </c>
      <c r="Z139" s="23">
        <v>102</v>
      </c>
      <c r="AA139" s="46">
        <v>107</v>
      </c>
      <c r="AB139" s="23">
        <v>105</v>
      </c>
      <c r="AE139" s="12">
        <v>4</v>
      </c>
      <c r="AF139" s="15">
        <f t="shared" ref="AF139:BD139" si="112">LOG10((D139/D146)/0.1)</f>
        <v>-2.8222561801141952E-2</v>
      </c>
      <c r="AG139" s="15">
        <f t="shared" si="112"/>
        <v>-3.8772060151736724E-2</v>
      </c>
      <c r="AH139" s="17">
        <f t="shared" si="112"/>
        <v>-0.18132378598935825</v>
      </c>
      <c r="AI139" s="15">
        <f t="shared" si="112"/>
        <v>-2.5545047141614791E-2</v>
      </c>
      <c r="AJ139" s="15">
        <f t="shared" si="112"/>
        <v>-5.0437045379623312E-2</v>
      </c>
      <c r="AK139" s="15">
        <f t="shared" si="112"/>
        <v>3.1046702896342891E-2</v>
      </c>
      <c r="AL139" s="15">
        <f t="shared" si="112"/>
        <v>-2.0676251778254724E-2</v>
      </c>
      <c r="AM139" s="15">
        <f t="shared" si="112"/>
        <v>-6.9226555925511787E-2</v>
      </c>
      <c r="AN139" s="15">
        <f t="shared" si="112"/>
        <v>-3.5029282202368152E-2</v>
      </c>
      <c r="AO139" s="15">
        <f t="shared" si="112"/>
        <v>-2.2157626075117266E-2</v>
      </c>
      <c r="AP139" s="15">
        <f t="shared" si="112"/>
        <v>3.2678225374094413E-2</v>
      </c>
      <c r="AQ139" s="15">
        <f t="shared" si="112"/>
        <v>5.4620950891980179E-2</v>
      </c>
      <c r="AR139" s="15">
        <f t="shared" si="112"/>
        <v>2.1530055840580438E-2</v>
      </c>
      <c r="AS139" s="15">
        <f t="shared" si="112"/>
        <v>2.7557153611564741E-2</v>
      </c>
      <c r="AT139" s="15">
        <f t="shared" si="112"/>
        <v>0.11435390328926498</v>
      </c>
      <c r="AU139" s="15">
        <f t="shared" si="112"/>
        <v>5.0894467044322019E-3</v>
      </c>
      <c r="AV139" s="15">
        <f t="shared" si="112"/>
        <v>2.2276394711152208E-2</v>
      </c>
      <c r="AW139" s="15">
        <f t="shared" si="112"/>
        <v>-1.9135010440261058E-2</v>
      </c>
      <c r="AX139" s="17">
        <f t="shared" si="112"/>
        <v>8.3827864797003854E-2</v>
      </c>
      <c r="AY139" s="17">
        <f t="shared" si="112"/>
        <v>8.4831898375793593E-2</v>
      </c>
      <c r="AZ139" s="17">
        <f t="shared" si="112"/>
        <v>8.3988983137528589E-2</v>
      </c>
      <c r="BA139" s="15">
        <f t="shared" si="112"/>
        <v>-5.0490992263260835E-2</v>
      </c>
      <c r="BB139" s="15">
        <f t="shared" si="112"/>
        <v>1.2088499607738942E-2</v>
      </c>
      <c r="BC139" s="15">
        <f t="shared" si="112"/>
        <v>1.9932881886515621E-2</v>
      </c>
      <c r="BD139" s="15">
        <f t="shared" si="112"/>
        <v>3.1294735351165039E-2</v>
      </c>
      <c r="BE139" s="15"/>
      <c r="BG139" s="23">
        <v>4</v>
      </c>
      <c r="BH139" s="13">
        <f t="shared" si="71"/>
        <v>145.76</v>
      </c>
      <c r="BI139" s="15">
        <f>LOG10((BH139/BH146)/0.1)</f>
        <v>1.61104318066729E-2</v>
      </c>
    </row>
    <row r="140" spans="1:61">
      <c r="B140" s="23">
        <v>5</v>
      </c>
      <c r="D140" s="23">
        <v>163</v>
      </c>
      <c r="E140" s="23">
        <v>204</v>
      </c>
      <c r="F140" s="23">
        <v>158</v>
      </c>
      <c r="G140" s="23">
        <v>131</v>
      </c>
      <c r="H140" s="23">
        <v>120</v>
      </c>
      <c r="I140" s="23">
        <v>137</v>
      </c>
      <c r="J140" s="46">
        <v>113</v>
      </c>
      <c r="K140" s="23">
        <v>143</v>
      </c>
      <c r="L140" s="23">
        <v>143</v>
      </c>
      <c r="M140" s="23">
        <v>155</v>
      </c>
      <c r="N140" s="23">
        <v>155</v>
      </c>
      <c r="O140" s="23">
        <v>159</v>
      </c>
      <c r="P140" s="23">
        <v>152</v>
      </c>
      <c r="Q140" s="23">
        <v>152</v>
      </c>
      <c r="R140" s="23">
        <v>115</v>
      </c>
      <c r="S140" s="23">
        <v>99</v>
      </c>
      <c r="T140" s="23">
        <v>87</v>
      </c>
      <c r="U140" s="23">
        <v>124</v>
      </c>
      <c r="V140" s="23">
        <v>321</v>
      </c>
      <c r="W140" s="23">
        <v>302</v>
      </c>
      <c r="X140" s="23">
        <v>301</v>
      </c>
      <c r="Y140" s="46">
        <v>84</v>
      </c>
      <c r="Z140" s="23">
        <v>95</v>
      </c>
      <c r="AA140" s="46">
        <v>92</v>
      </c>
      <c r="AB140" s="23">
        <v>101</v>
      </c>
      <c r="AE140" s="12">
        <v>5</v>
      </c>
      <c r="AF140" s="15">
        <f t="shared" ref="AF140:BD140" si="113">LOG10((D140/D146)/0.1)</f>
        <v>3.7837006924577754E-2</v>
      </c>
      <c r="AG140" s="17">
        <f t="shared" si="113"/>
        <v>0.13731919890394456</v>
      </c>
      <c r="AH140" s="15">
        <f t="shared" si="113"/>
        <v>7.2850628814895776E-2</v>
      </c>
      <c r="AI140" s="15">
        <f t="shared" si="113"/>
        <v>-4.4994318642257287E-2</v>
      </c>
      <c r="AJ140" s="15">
        <f t="shared" si="113"/>
        <v>-4.6795548189481773E-3</v>
      </c>
      <c r="AK140" s="15">
        <f t="shared" si="113"/>
        <v>5.7177559753500688E-2</v>
      </c>
      <c r="AL140" s="15">
        <f t="shared" si="113"/>
        <v>-5.0383178611285079E-2</v>
      </c>
      <c r="AM140" s="15">
        <f t="shared" si="113"/>
        <v>2.9204630203077429E-2</v>
      </c>
      <c r="AN140" s="15">
        <f t="shared" si="113"/>
        <v>2.339674225463724E-2</v>
      </c>
      <c r="AO140" s="15">
        <f t="shared" si="113"/>
        <v>6.096410244730581E-2</v>
      </c>
      <c r="AP140" s="15">
        <f t="shared" si="113"/>
        <v>4.9823655132111865E-2</v>
      </c>
      <c r="AQ140" s="15">
        <f t="shared" si="113"/>
        <v>3.8534130998525346E-2</v>
      </c>
      <c r="AR140" s="15">
        <f t="shared" si="113"/>
        <v>1.8682212967754193E-2</v>
      </c>
      <c r="AS140" s="15">
        <f t="shared" si="113"/>
        <v>7.906697306133123E-2</v>
      </c>
      <c r="AT140" s="15">
        <f t="shared" si="113"/>
        <v>7.1248022686919876E-2</v>
      </c>
      <c r="AU140" s="15">
        <f t="shared" si="113"/>
        <v>-1.2112583403190024E-2</v>
      </c>
      <c r="AV140" s="15">
        <f t="shared" si="113"/>
        <v>-6.3510217934999488E-2</v>
      </c>
      <c r="AW140" s="15">
        <f t="shared" si="113"/>
        <v>2.8963695935316558E-2</v>
      </c>
      <c r="AX140" s="15">
        <f t="shared" si="113"/>
        <v>7.5785144541589841E-2</v>
      </c>
      <c r="AY140" s="15">
        <f t="shared" si="113"/>
        <v>4.896499762126514E-2</v>
      </c>
      <c r="AZ140" s="15">
        <f t="shared" si="113"/>
        <v>4.8007726071085825E-2</v>
      </c>
      <c r="BA140" s="15">
        <f t="shared" si="113"/>
        <v>1.0465433678164883E-2</v>
      </c>
      <c r="BB140" s="15">
        <f t="shared" si="113"/>
        <v>-1.8788066865330896E-2</v>
      </c>
      <c r="BC140" s="15">
        <f t="shared" si="113"/>
        <v>-4.566306845313868E-2</v>
      </c>
      <c r="BD140" s="15">
        <f t="shared" si="113"/>
        <v>1.4426810063869496E-2</v>
      </c>
      <c r="BE140" s="15"/>
      <c r="BG140" s="23">
        <v>5</v>
      </c>
      <c r="BH140" s="13">
        <f t="shared" si="71"/>
        <v>152.24</v>
      </c>
      <c r="BI140" s="15">
        <f>LOG10((BH140/BH146)/0.1)</f>
        <v>3.5000847456714036E-2</v>
      </c>
    </row>
    <row r="141" spans="1:61">
      <c r="B141" s="23">
        <v>6</v>
      </c>
      <c r="D141" s="23">
        <v>194</v>
      </c>
      <c r="E141" s="23">
        <v>182</v>
      </c>
      <c r="F141" s="23">
        <v>155</v>
      </c>
      <c r="G141" s="23">
        <v>181</v>
      </c>
      <c r="H141" s="23">
        <v>116</v>
      </c>
      <c r="I141" s="23">
        <v>133</v>
      </c>
      <c r="J141" s="46">
        <v>136</v>
      </c>
      <c r="K141" s="23">
        <v>152</v>
      </c>
      <c r="L141" s="23">
        <v>154</v>
      </c>
      <c r="M141" s="23">
        <v>144</v>
      </c>
      <c r="N141" s="23">
        <v>146</v>
      </c>
      <c r="O141" s="23">
        <v>145</v>
      </c>
      <c r="P141" s="23">
        <v>145</v>
      </c>
      <c r="Q141" s="23">
        <v>149</v>
      </c>
      <c r="R141" s="23">
        <v>88</v>
      </c>
      <c r="S141" s="23">
        <v>106</v>
      </c>
      <c r="T141" s="23">
        <v>118</v>
      </c>
      <c r="U141" s="23">
        <v>103</v>
      </c>
      <c r="V141" s="23">
        <v>298</v>
      </c>
      <c r="W141" s="23">
        <v>294</v>
      </c>
      <c r="X141" s="23">
        <v>297</v>
      </c>
      <c r="Y141" s="46">
        <v>103</v>
      </c>
      <c r="Z141" s="23">
        <v>84</v>
      </c>
      <c r="AA141" s="46">
        <v>67</v>
      </c>
      <c r="AB141" s="23">
        <v>100</v>
      </c>
      <c r="AE141" s="12">
        <v>6</v>
      </c>
      <c r="AF141" s="17">
        <f t="shared" ref="AF141:BD141" si="114">LOG10((D141/D146)/0.1)</f>
        <v>0.11345113245084605</v>
      </c>
      <c r="AG141" s="17">
        <f t="shared" si="114"/>
        <v>8.7760419463120576E-2</v>
      </c>
      <c r="AH141" s="15">
        <f t="shared" si="114"/>
        <v>6.4525240030764555E-2</v>
      </c>
      <c r="AI141" s="15">
        <f t="shared" si="114"/>
        <v>9.5412960571162955E-2</v>
      </c>
      <c r="AJ141" s="15">
        <f t="shared" si="114"/>
        <v>-1.940281163965453E-2</v>
      </c>
      <c r="AK141" s="15">
        <f t="shared" si="114"/>
        <v>4.4308633564179717E-2</v>
      </c>
      <c r="AL141" s="15">
        <f t="shared" si="114"/>
        <v>3.0077286275512736E-2</v>
      </c>
      <c r="AM141" s="15">
        <f t="shared" si="114"/>
        <v>5.5712180682788139E-2</v>
      </c>
      <c r="AN141" s="15">
        <f t="shared" si="114"/>
        <v>5.5581425626038503E-2</v>
      </c>
      <c r="AO141" s="15">
        <f t="shared" si="114"/>
        <v>2.8994896372263997E-2</v>
      </c>
      <c r="AP141" s="15">
        <f t="shared" si="114"/>
        <v>2.3844812746257476E-2</v>
      </c>
      <c r="AQ141" s="15">
        <f t="shared" si="114"/>
        <v>-1.4949910869511964E-3</v>
      </c>
      <c r="AR141" s="15">
        <f t="shared" si="114"/>
        <v>-1.7933727420435307E-3</v>
      </c>
      <c r="AS141" s="15">
        <f t="shared" si="114"/>
        <v>7.0409653528832647E-2</v>
      </c>
      <c r="AT141" s="15">
        <f t="shared" si="114"/>
        <v>-4.4967145516523185E-2</v>
      </c>
      <c r="AU141" s="15">
        <f t="shared" si="114"/>
        <v>1.7558087264030273E-2</v>
      </c>
      <c r="AV141" s="15">
        <f t="shared" si="114"/>
        <v>6.8852536752507368E-2</v>
      </c>
      <c r="AW141" s="15">
        <f t="shared" si="114"/>
        <v>-5.1620764521746298E-2</v>
      </c>
      <c r="AX141" s="15">
        <f t="shared" si="114"/>
        <v>4.3496376212973031E-2</v>
      </c>
      <c r="AY141" s="15">
        <f t="shared" si="114"/>
        <v>3.7305385076271853E-2</v>
      </c>
      <c r="AZ141" s="15">
        <f t="shared" si="114"/>
        <v>4.2197679794454802E-2</v>
      </c>
      <c r="BA141" s="15">
        <f t="shared" si="114"/>
        <v>9.9023372321455513E-2</v>
      </c>
      <c r="BB141" s="15">
        <f t="shared" si="114"/>
        <v>-7.2232386092297041E-2</v>
      </c>
      <c r="BC141" s="15">
        <f t="shared" si="114"/>
        <v>-0.18337609309786757</v>
      </c>
      <c r="BD141" s="15">
        <f t="shared" si="114"/>
        <v>1.010543628122691E-2</v>
      </c>
      <c r="BE141" s="15"/>
      <c r="BG141" s="23">
        <v>6</v>
      </c>
      <c r="BH141" s="13">
        <f t="shared" si="71"/>
        <v>151.6</v>
      </c>
      <c r="BI141" s="15">
        <f>LOG10((BH141/BH146)/0.1)</f>
        <v>3.317127347378461E-2</v>
      </c>
    </row>
    <row r="142" spans="1:61">
      <c r="B142" s="23">
        <v>7</v>
      </c>
      <c r="D142" s="23">
        <v>163</v>
      </c>
      <c r="E142" s="23">
        <v>127</v>
      </c>
      <c r="F142" s="23">
        <v>150</v>
      </c>
      <c r="G142" s="23">
        <v>161</v>
      </c>
      <c r="H142" s="23">
        <v>128</v>
      </c>
      <c r="I142" s="23">
        <v>99</v>
      </c>
      <c r="J142" s="46">
        <v>117</v>
      </c>
      <c r="K142" s="23">
        <v>125</v>
      </c>
      <c r="L142" s="23">
        <v>136</v>
      </c>
      <c r="M142" s="23">
        <v>125</v>
      </c>
      <c r="N142" s="23">
        <v>121</v>
      </c>
      <c r="O142" s="23">
        <v>136</v>
      </c>
      <c r="P142" s="23">
        <v>136</v>
      </c>
      <c r="Q142" s="23">
        <v>104</v>
      </c>
      <c r="R142" s="23">
        <v>105</v>
      </c>
      <c r="S142" s="23">
        <v>83</v>
      </c>
      <c r="T142" s="23">
        <v>111</v>
      </c>
      <c r="U142" s="23">
        <v>133</v>
      </c>
      <c r="V142" s="23">
        <v>351</v>
      </c>
      <c r="W142" s="23">
        <v>366</v>
      </c>
      <c r="X142" s="23">
        <v>361</v>
      </c>
      <c r="Y142" s="46">
        <v>56</v>
      </c>
      <c r="Z142" s="23">
        <v>95</v>
      </c>
      <c r="AA142" s="46">
        <v>90</v>
      </c>
      <c r="AB142" s="23">
        <v>93</v>
      </c>
      <c r="AE142" s="12">
        <v>7</v>
      </c>
      <c r="AF142" s="15">
        <f t="shared" ref="AF142:BD142" si="115">LOG10((D142/D146)/0.1)</f>
        <v>3.7837006924577754E-2</v>
      </c>
      <c r="AG142" s="15">
        <f t="shared" si="115"/>
        <v>-6.8507247565997326E-2</v>
      </c>
      <c r="AH142" s="15">
        <f t="shared" si="115"/>
        <v>5.0284800916154303E-2</v>
      </c>
      <c r="AI142" s="15">
        <f t="shared" si="115"/>
        <v>4.4560261733828203E-2</v>
      </c>
      <c r="AJ142" s="15">
        <f t="shared" si="115"/>
        <v>2.3349168781295369E-2</v>
      </c>
      <c r="AK142" s="15">
        <f t="shared" si="115"/>
        <v>-8.3907812805356155E-2</v>
      </c>
      <c r="AL142" s="15">
        <f t="shared" si="115"/>
        <v>-3.5275760348543184E-2</v>
      </c>
      <c r="AM142" s="15">
        <f t="shared" si="115"/>
        <v>-2.9221394253928005E-2</v>
      </c>
      <c r="AN142" s="15">
        <f t="shared" si="115"/>
        <v>1.5996131597929583E-3</v>
      </c>
      <c r="AO142" s="15">
        <f t="shared" si="115"/>
        <v>-3.245758271492924E-2</v>
      </c>
      <c r="AP142" s="15">
        <f t="shared" si="115"/>
        <v>-5.772267272172954E-2</v>
      </c>
      <c r="AQ142" s="15">
        <f t="shared" si="115"/>
        <v>-2.9324084951708577E-2</v>
      </c>
      <c r="AR142" s="15">
        <f t="shared" si="115"/>
        <v>-2.962246660680086E-2</v>
      </c>
      <c r="AS142" s="15">
        <f t="shared" si="115"/>
        <v>-8.5743275584661036E-2</v>
      </c>
      <c r="AT142" s="15">
        <f t="shared" si="115"/>
        <v>3.1739481403246235E-2</v>
      </c>
      <c r="AU142" s="15">
        <f t="shared" si="115"/>
        <v>-8.8669685624666025E-2</v>
      </c>
      <c r="AV142" s="15">
        <f t="shared" si="115"/>
        <v>4.2293508233039366E-2</v>
      </c>
      <c r="AW142" s="15">
        <f t="shared" si="115"/>
        <v>5.9393651740167239E-2</v>
      </c>
      <c r="AX142" s="17">
        <f t="shared" si="115"/>
        <v>0.11458722860254186</v>
      </c>
      <c r="AY142" s="17">
        <f t="shared" si="115"/>
        <v>0.1324391400585252</v>
      </c>
      <c r="AZ142" s="17">
        <f t="shared" si="115"/>
        <v>0.12694843238290043</v>
      </c>
      <c r="BA142" s="15">
        <f t="shared" si="115"/>
        <v>-0.16562582537751624</v>
      </c>
      <c r="BB142" s="15">
        <f t="shared" si="115"/>
        <v>-1.8788066865330896E-2</v>
      </c>
      <c r="BC142" s="15">
        <f t="shared" si="115"/>
        <v>-5.5208386359369074E-2</v>
      </c>
      <c r="BD142" s="15">
        <f t="shared" si="115"/>
        <v>-2.1411615164837965E-2</v>
      </c>
      <c r="BE142" s="15"/>
      <c r="BG142" s="23">
        <v>7</v>
      </c>
      <c r="BH142" s="13">
        <f t="shared" si="71"/>
        <v>146.88</v>
      </c>
      <c r="BI142" s="15">
        <f>LOG10((BH142/BH146)/0.1)</f>
        <v>1.9434736034917126E-2</v>
      </c>
    </row>
    <row r="143" spans="1:61">
      <c r="B143" s="23">
        <v>8</v>
      </c>
      <c r="D143" s="23">
        <v>104</v>
      </c>
      <c r="E143" s="23">
        <v>169</v>
      </c>
      <c r="F143" s="23">
        <v>179</v>
      </c>
      <c r="G143" s="23">
        <v>148</v>
      </c>
      <c r="H143" s="23">
        <v>138</v>
      </c>
      <c r="I143" s="23">
        <v>151</v>
      </c>
      <c r="J143" s="46">
        <v>149</v>
      </c>
      <c r="K143" s="23">
        <v>132</v>
      </c>
      <c r="L143" s="23">
        <v>132</v>
      </c>
      <c r="M143" s="23">
        <v>139</v>
      </c>
      <c r="N143" s="23">
        <v>139</v>
      </c>
      <c r="O143" s="23">
        <v>145</v>
      </c>
      <c r="P143" s="23">
        <v>145</v>
      </c>
      <c r="Q143" s="23">
        <v>128</v>
      </c>
      <c r="R143" s="23">
        <v>77</v>
      </c>
      <c r="S143" s="23">
        <v>121</v>
      </c>
      <c r="T143" s="23">
        <v>79</v>
      </c>
      <c r="U143" s="23">
        <v>133</v>
      </c>
      <c r="V143" s="23">
        <v>265</v>
      </c>
      <c r="W143" s="23">
        <v>257</v>
      </c>
      <c r="X143" s="23">
        <v>257</v>
      </c>
      <c r="Y143" s="46">
        <v>65</v>
      </c>
      <c r="Z143" s="23">
        <v>85</v>
      </c>
      <c r="AA143" s="46">
        <v>97</v>
      </c>
      <c r="AB143" s="23">
        <v>82</v>
      </c>
      <c r="AE143" s="12">
        <v>8</v>
      </c>
      <c r="AF143" s="17">
        <f t="shared" ref="AF143:BD143" si="116">LOG10((D143/D146)/0.1)</f>
        <v>-0.15731725818059963</v>
      </c>
      <c r="AG143" s="17">
        <f t="shared" si="116"/>
        <v>5.557573609171932E-2</v>
      </c>
      <c r="AH143" s="18">
        <f t="shared" si="116"/>
        <v>0.12704657284036622</v>
      </c>
      <c r="AI143" s="15">
        <f t="shared" si="116"/>
        <v>7.996101096935852E-3</v>
      </c>
      <c r="AJ143" s="15">
        <f t="shared" si="116"/>
        <v>5.6018285534663537E-2</v>
      </c>
      <c r="AK143" s="15">
        <f t="shared" si="116"/>
        <v>9.9433939890263334E-2</v>
      </c>
      <c r="AL143" s="15">
        <f t="shared" si="116"/>
        <v>6.9724646317569236E-2</v>
      </c>
      <c r="AM143" s="15">
        <f t="shared" si="116"/>
        <v>-5.5574760561345228E-3</v>
      </c>
      <c r="AN143" s="15">
        <f t="shared" si="116"/>
        <v>-1.1365364004574708E-2</v>
      </c>
      <c r="AO143" s="15">
        <f t="shared" si="116"/>
        <v>1.3647204531109385E-2</v>
      </c>
      <c r="AP143" s="15">
        <f t="shared" si="116"/>
        <v>2.5067572159154583E-3</v>
      </c>
      <c r="AQ143" s="15">
        <f t="shared" si="116"/>
        <v>-1.4949910869511964E-3</v>
      </c>
      <c r="AR143" s="15">
        <f t="shared" si="116"/>
        <v>-1.7933727420435307E-3</v>
      </c>
      <c r="AS143" s="15">
        <f t="shared" si="116"/>
        <v>4.4333547644269528E-3</v>
      </c>
      <c r="AT143" s="15">
        <f t="shared" si="116"/>
        <v>-0.10295909249420997</v>
      </c>
      <c r="AU143" s="15">
        <f t="shared" si="116"/>
        <v>7.5037592315710111E-2</v>
      </c>
      <c r="AV143" s="15">
        <f t="shared" si="116"/>
        <v>-0.10540237926317661</v>
      </c>
      <c r="AW143" s="15">
        <f t="shared" si="116"/>
        <v>5.9393651740167239E-2</v>
      </c>
      <c r="AX143" s="15">
        <f t="shared" si="116"/>
        <v>-7.4740139264744135E-3</v>
      </c>
      <c r="AY143" s="15">
        <f t="shared" si="116"/>
        <v>-2.1108822004590931E-2</v>
      </c>
      <c r="AZ143" s="15">
        <f t="shared" si="116"/>
        <v>-2.0625646191463034E-2</v>
      </c>
      <c r="BA143" s="15">
        <f t="shared" si="116"/>
        <v>-0.10090049574086116</v>
      </c>
      <c r="BB143" s="15">
        <f t="shared" si="116"/>
        <v>-6.7092746439885997E-2</v>
      </c>
      <c r="BC143" s="15">
        <f t="shared" si="116"/>
        <v>-2.2679161532449126E-2</v>
      </c>
      <c r="BD143" s="15">
        <f t="shared" si="116"/>
        <v>-7.6080711335056436E-2</v>
      </c>
      <c r="BE143" s="15"/>
      <c r="BG143" s="23">
        <v>8</v>
      </c>
      <c r="BH143" s="13">
        <f t="shared" si="71"/>
        <v>140.63999999999999</v>
      </c>
      <c r="BI143" s="15">
        <f>LOG10((BH143/BH146)/0.1)</f>
        <v>5.8092990744654737E-4</v>
      </c>
    </row>
    <row r="144" spans="1:61">
      <c r="B144" s="23">
        <v>9</v>
      </c>
      <c r="D144" s="23">
        <v>147</v>
      </c>
      <c r="E144" s="23">
        <v>109</v>
      </c>
      <c r="F144" s="23">
        <v>98</v>
      </c>
      <c r="G144" s="23">
        <v>123</v>
      </c>
      <c r="H144" s="23">
        <v>103</v>
      </c>
      <c r="I144" s="23">
        <v>100</v>
      </c>
      <c r="J144" s="46">
        <v>120</v>
      </c>
      <c r="K144" s="23">
        <v>128</v>
      </c>
      <c r="L144" s="23">
        <v>116</v>
      </c>
      <c r="M144" s="23">
        <v>132</v>
      </c>
      <c r="N144" s="23">
        <v>151</v>
      </c>
      <c r="O144" s="23">
        <v>146</v>
      </c>
      <c r="P144" s="23">
        <v>146</v>
      </c>
      <c r="Q144" s="23">
        <v>105</v>
      </c>
      <c r="R144" s="23">
        <v>74</v>
      </c>
      <c r="S144" s="23">
        <v>90</v>
      </c>
      <c r="T144" s="23">
        <v>99</v>
      </c>
      <c r="U144" s="23">
        <v>115</v>
      </c>
      <c r="V144" s="23">
        <v>214</v>
      </c>
      <c r="W144" s="23">
        <v>225</v>
      </c>
      <c r="X144" s="23">
        <v>222</v>
      </c>
      <c r="Y144" s="46">
        <v>71</v>
      </c>
      <c r="Z144" s="23">
        <v>92</v>
      </c>
      <c r="AA144" s="46">
        <v>107</v>
      </c>
      <c r="AB144" s="23">
        <v>74</v>
      </c>
      <c r="AE144" s="12">
        <v>9</v>
      </c>
      <c r="AF144" s="15">
        <f t="shared" ref="AF144:BD144" si="117">LOG10((D144/D146)/0.1)</f>
        <v>-7.033262731203865E-3</v>
      </c>
      <c r="AG144" s="17">
        <f t="shared" si="117"/>
        <v>-0.13488447058133057</v>
      </c>
      <c r="AH144" s="15">
        <f t="shared" si="117"/>
        <v>-0.13458038244703205</v>
      </c>
      <c r="AI144" s="15">
        <f t="shared" si="117"/>
        <v>-7.2360502858623624E-2</v>
      </c>
      <c r="AJ144" s="15">
        <f t="shared" si="117"/>
        <v>-7.1023576161400773E-2</v>
      </c>
      <c r="AK144" s="15">
        <f t="shared" si="117"/>
        <v>-7.9543007402906082E-2</v>
      </c>
      <c r="AL144" s="15">
        <f t="shared" si="117"/>
        <v>-2.4280376047079985E-2</v>
      </c>
      <c r="AM144" s="15">
        <f t="shared" si="117"/>
        <v>-1.8921437614116011E-2</v>
      </c>
      <c r="AN144" s="15">
        <f t="shared" si="117"/>
        <v>-6.7481305983506032E-2</v>
      </c>
      <c r="AO144" s="15">
        <f t="shared" si="117"/>
        <v>-8.7936645171357835E-3</v>
      </c>
      <c r="AP144" s="15">
        <f t="shared" si="117"/>
        <v>3.8468904254989812E-2</v>
      </c>
      <c r="AQ144" s="15">
        <f t="shared" si="117"/>
        <v>1.4898624625109972E-3</v>
      </c>
      <c r="AR144" s="15">
        <f t="shared" si="117"/>
        <v>1.1914808074187113E-3</v>
      </c>
      <c r="AS144" s="15">
        <f t="shared" si="117"/>
        <v>-8.1587315813503328E-2</v>
      </c>
      <c r="AT144" s="15">
        <f t="shared" si="117"/>
        <v>-0.12021809793571561</v>
      </c>
      <c r="AU144" s="15">
        <f t="shared" si="117"/>
        <v>-5.3505268561415083E-2</v>
      </c>
      <c r="AV144" s="15">
        <f t="shared" si="117"/>
        <v>-7.3942759560681288E-3</v>
      </c>
      <c r="AW144" s="15">
        <f t="shared" si="117"/>
        <v>-3.7601488733067772E-3</v>
      </c>
      <c r="AX144" s="17">
        <f t="shared" si="117"/>
        <v>-0.10030611451409135</v>
      </c>
      <c r="AY144" s="17">
        <f t="shared" si="117"/>
        <v>-7.8859427224522993E-2</v>
      </c>
      <c r="AZ144" s="17">
        <f t="shared" si="117"/>
        <v>-8.4205795072118853E-2</v>
      </c>
      <c r="BA144" s="15">
        <f t="shared" si="117"/>
        <v>-6.2555503664641465E-2</v>
      </c>
      <c r="BB144" s="15">
        <f t="shared" si="117"/>
        <v>-3.2723844808623406E-2</v>
      </c>
      <c r="BC144" s="15">
        <f t="shared" si="117"/>
        <v>1.9932881886515621E-2</v>
      </c>
      <c r="BD144" s="15">
        <f t="shared" si="117"/>
        <v>-0.12066284398779688</v>
      </c>
      <c r="BE144" s="15"/>
      <c r="BG144" s="23">
        <v>9</v>
      </c>
      <c r="BH144" s="13">
        <f t="shared" si="71"/>
        <v>124.28</v>
      </c>
      <c r="BI144" s="15">
        <f>LOG10((BH144/BH146)/0.1)</f>
        <v>-5.3126683239313216E-2</v>
      </c>
    </row>
    <row r="145" spans="1:61">
      <c r="B145" s="23">
        <v>10</v>
      </c>
      <c r="D145" s="23">
        <v>140</v>
      </c>
      <c r="E145" s="23">
        <v>175</v>
      </c>
      <c r="F145" s="23">
        <v>142</v>
      </c>
      <c r="G145" s="23">
        <v>157</v>
      </c>
      <c r="H145" s="23">
        <v>136</v>
      </c>
      <c r="I145" s="23">
        <v>120</v>
      </c>
      <c r="J145" s="46">
        <v>145</v>
      </c>
      <c r="K145" s="23">
        <v>154</v>
      </c>
      <c r="L145" s="23">
        <v>141</v>
      </c>
      <c r="M145" s="23">
        <v>120</v>
      </c>
      <c r="N145" s="23">
        <v>153</v>
      </c>
      <c r="O145" s="23">
        <v>163</v>
      </c>
      <c r="P145" s="23">
        <v>164</v>
      </c>
      <c r="Q145" s="23">
        <v>135</v>
      </c>
      <c r="R145" s="23">
        <v>101</v>
      </c>
      <c r="S145" s="23">
        <v>119</v>
      </c>
      <c r="T145" s="23">
        <v>91</v>
      </c>
      <c r="U145" s="23">
        <v>116</v>
      </c>
      <c r="V145" s="23">
        <v>245</v>
      </c>
      <c r="W145" s="23">
        <v>251</v>
      </c>
      <c r="X145" s="23">
        <v>251</v>
      </c>
      <c r="Y145" s="46">
        <v>99</v>
      </c>
      <c r="Z145" s="23">
        <v>137</v>
      </c>
      <c r="AA145" s="46">
        <v>136</v>
      </c>
      <c r="AB145" s="23">
        <v>106</v>
      </c>
      <c r="AE145" s="12">
        <v>10</v>
      </c>
      <c r="AF145" s="15">
        <f t="shared" ref="AF145:BD145" si="118">LOG10((D145/D146)/0.1)</f>
        <v>-2.8222561801141952E-2</v>
      </c>
      <c r="AG145" s="17">
        <f t="shared" si="118"/>
        <v>7.0727080164340136E-2</v>
      </c>
      <c r="AH145" s="15">
        <f t="shared" si="118"/>
        <v>2.6481886243529613E-2</v>
      </c>
      <c r="AI145" s="15">
        <f t="shared" si="118"/>
        <v>3.3634038111212211E-2</v>
      </c>
      <c r="AJ145" s="15">
        <f t="shared" si="118"/>
        <v>4.9678107503644521E-2</v>
      </c>
      <c r="AK145" s="15">
        <f t="shared" si="118"/>
        <v>-3.6176135528127895E-4</v>
      </c>
      <c r="AL145" s="15">
        <f t="shared" si="118"/>
        <v>5.7906380140270067E-2</v>
      </c>
      <c r="AM145" s="15">
        <f t="shared" si="118"/>
        <v>6.1389313574478653E-2</v>
      </c>
      <c r="AN145" s="15">
        <f t="shared" si="118"/>
        <v>1.7279817444955322E-2</v>
      </c>
      <c r="AO145" s="15">
        <f t="shared" si="118"/>
        <v>-5.0186349675360814E-2</v>
      </c>
      <c r="AP145" s="15">
        <f t="shared" si="118"/>
        <v>4.418338777941918E-2</v>
      </c>
      <c r="AQ145" s="15">
        <f t="shared" si="118"/>
        <v>4.9324611082031719E-2</v>
      </c>
      <c r="AR145" s="15">
        <f t="shared" si="118"/>
        <v>5.1682473070679504E-2</v>
      </c>
      <c r="AS145" s="15">
        <f t="shared" si="118"/>
        <v>2.7557153611564741E-2</v>
      </c>
      <c r="AT145" s="15">
        <f t="shared" si="118"/>
        <v>1.4871556115950764E-2</v>
      </c>
      <c r="AU145" s="15">
        <f t="shared" si="118"/>
        <v>6.7799183391790793E-2</v>
      </c>
      <c r="AV145" s="15">
        <f t="shared" si="118"/>
        <v>-4.3988078232524409E-2</v>
      </c>
      <c r="AW145" s="15">
        <f t="shared" si="118"/>
        <v>0</v>
      </c>
      <c r="AX145" s="15">
        <f t="shared" si="118"/>
        <v>-4.155380349874975E-2</v>
      </c>
      <c r="AY145" s="15">
        <f t="shared" si="118"/>
        <v>-3.1368223854847284E-2</v>
      </c>
      <c r="AZ145" s="15">
        <f t="shared" si="118"/>
        <v>-3.0885048041719355E-2</v>
      </c>
      <c r="BA145" s="15">
        <f t="shared" si="118"/>
        <v>8.1821342213833206E-2</v>
      </c>
      <c r="BB145" s="15">
        <f t="shared" si="118"/>
        <v>0.14020889500222805</v>
      </c>
      <c r="BC145" s="15">
        <f t="shared" si="118"/>
        <v>0.12408801257152356</v>
      </c>
      <c r="BD145" s="15">
        <f t="shared" si="118"/>
        <v>3.5411301545997129E-2</v>
      </c>
      <c r="BE145" s="15"/>
      <c r="BG145" s="23">
        <v>10</v>
      </c>
      <c r="BH145" s="13">
        <f t="shared" si="71"/>
        <v>147.88</v>
      </c>
      <c r="BI145" s="15">
        <f>LOG10((BH145/BH146)/0.1)</f>
        <v>2.2381514078819133E-2</v>
      </c>
    </row>
    <row r="146" spans="1:61">
      <c r="C146" s="23" t="s">
        <v>38</v>
      </c>
      <c r="D146" s="23">
        <f>SUM(D136:D145)</f>
        <v>1494</v>
      </c>
      <c r="E146" s="23">
        <f t="shared" ref="E146:AB146" si="119">SUM(E136:E145)</f>
        <v>1487</v>
      </c>
      <c r="F146" s="23">
        <f t="shared" si="119"/>
        <v>1336</v>
      </c>
      <c r="G146" s="23">
        <f t="shared" si="119"/>
        <v>1453</v>
      </c>
      <c r="H146" s="23">
        <f t="shared" si="119"/>
        <v>1213</v>
      </c>
      <c r="I146" s="23">
        <f t="shared" si="119"/>
        <v>1201</v>
      </c>
      <c r="J146" s="23">
        <f t="shared" si="119"/>
        <v>1269</v>
      </c>
      <c r="K146" s="23">
        <f t="shared" si="119"/>
        <v>1337</v>
      </c>
      <c r="L146" s="23">
        <f t="shared" si="119"/>
        <v>1355</v>
      </c>
      <c r="M146" s="23">
        <f t="shared" si="119"/>
        <v>1347</v>
      </c>
      <c r="N146" s="23">
        <f t="shared" si="119"/>
        <v>1382</v>
      </c>
      <c r="O146" s="23">
        <f t="shared" si="119"/>
        <v>1455</v>
      </c>
      <c r="P146" s="23">
        <f t="shared" si="119"/>
        <v>1456</v>
      </c>
      <c r="Q146" s="23">
        <f t="shared" si="119"/>
        <v>1267</v>
      </c>
      <c r="R146" s="23">
        <f t="shared" si="119"/>
        <v>976</v>
      </c>
      <c r="S146" s="23">
        <f t="shared" si="119"/>
        <v>1018</v>
      </c>
      <c r="T146" s="23">
        <f t="shared" si="119"/>
        <v>1007</v>
      </c>
      <c r="U146" s="23">
        <f t="shared" si="119"/>
        <v>1160</v>
      </c>
      <c r="V146" s="23">
        <f t="shared" si="119"/>
        <v>2696</v>
      </c>
      <c r="W146" s="23">
        <f t="shared" si="119"/>
        <v>2698</v>
      </c>
      <c r="X146" s="23">
        <f t="shared" si="119"/>
        <v>2695</v>
      </c>
      <c r="Y146" s="23">
        <f t="shared" si="119"/>
        <v>820</v>
      </c>
      <c r="Z146" s="23">
        <f t="shared" si="119"/>
        <v>992</v>
      </c>
      <c r="AA146" s="23">
        <f t="shared" si="119"/>
        <v>1022</v>
      </c>
      <c r="AB146" s="23">
        <f t="shared" si="119"/>
        <v>977</v>
      </c>
      <c r="BG146" s="23" t="s">
        <v>39</v>
      </c>
      <c r="BH146" s="13">
        <f t="shared" si="71"/>
        <v>1404.52</v>
      </c>
      <c r="BI146" s="15"/>
    </row>
    <row r="147" spans="1:61">
      <c r="BH147" s="13"/>
      <c r="BI147" s="15"/>
    </row>
    <row r="148" spans="1:61">
      <c r="A148" s="45" t="s">
        <v>42</v>
      </c>
      <c r="B148" s="23">
        <v>1</v>
      </c>
      <c r="D148" s="23">
        <v>31</v>
      </c>
      <c r="E148" s="23">
        <v>40</v>
      </c>
      <c r="F148" s="23">
        <v>44</v>
      </c>
      <c r="G148" s="23">
        <v>36</v>
      </c>
      <c r="H148" s="23">
        <v>9</v>
      </c>
      <c r="I148" s="23">
        <v>13</v>
      </c>
      <c r="J148" s="23">
        <v>22</v>
      </c>
      <c r="K148" s="23">
        <v>29</v>
      </c>
      <c r="L148" s="23">
        <v>30</v>
      </c>
      <c r="M148" s="23">
        <v>13</v>
      </c>
      <c r="N148" s="23">
        <v>4</v>
      </c>
      <c r="O148" s="23">
        <v>13</v>
      </c>
      <c r="P148" s="23">
        <v>13</v>
      </c>
      <c r="Q148" s="23">
        <v>19</v>
      </c>
      <c r="R148" s="23">
        <v>78</v>
      </c>
      <c r="S148" s="23">
        <v>67</v>
      </c>
      <c r="T148" s="23">
        <v>100</v>
      </c>
      <c r="U148" s="23">
        <v>74</v>
      </c>
      <c r="V148" s="23">
        <v>7</v>
      </c>
      <c r="W148" s="23">
        <v>7</v>
      </c>
      <c r="X148" s="23">
        <v>6</v>
      </c>
      <c r="Y148" s="47">
        <v>151</v>
      </c>
      <c r="Z148" s="23">
        <v>29</v>
      </c>
      <c r="AA148" s="23">
        <v>41</v>
      </c>
      <c r="AB148" s="23">
        <v>79</v>
      </c>
      <c r="AD148" s="35" t="s">
        <v>42</v>
      </c>
      <c r="AE148" s="12">
        <v>1</v>
      </c>
      <c r="AF148" s="15">
        <f t="shared" ref="AF148:BD148" si="120">LOG10((D148/D158)/0.1)</f>
        <v>-0.19971979828869577</v>
      </c>
      <c r="AG148" s="15">
        <f t="shared" si="120"/>
        <v>-0.11561051167429981</v>
      </c>
      <c r="AH148" s="15">
        <f t="shared" si="120"/>
        <v>-9.2146223211992465E-2</v>
      </c>
      <c r="AI148" s="15">
        <f t="shared" si="120"/>
        <v>-0.15550472827390374</v>
      </c>
      <c r="AJ148" s="15">
        <f t="shared" si="120"/>
        <v>-0.67003958639634353</v>
      </c>
      <c r="AK148" s="15">
        <f t="shared" si="120"/>
        <v>-0.29767635365639339</v>
      </c>
      <c r="AL148" s="15">
        <f t="shared" si="120"/>
        <v>-0.37856306333153289</v>
      </c>
      <c r="AM148" s="15">
        <f t="shared" si="120"/>
        <v>-0.25193176184627697</v>
      </c>
      <c r="AN148" s="15">
        <f t="shared" si="120"/>
        <v>-0.18469143081759878</v>
      </c>
      <c r="AO148" s="15">
        <f t="shared" si="120"/>
        <v>-0.26445454864130091</v>
      </c>
      <c r="AP148" s="15">
        <f t="shared" si="120"/>
        <v>-0.77815125038364363</v>
      </c>
      <c r="AQ148" s="15">
        <f t="shared" si="120"/>
        <v>-0.16709001494089082</v>
      </c>
      <c r="AR148" s="15">
        <f t="shared" si="120"/>
        <v>-0.16709001494089082</v>
      </c>
      <c r="AS148" s="15">
        <f t="shared" si="120"/>
        <v>-0.22230566126492257</v>
      </c>
      <c r="AT148" s="15">
        <f t="shared" si="120"/>
        <v>-9.0176630349088016E-2</v>
      </c>
      <c r="AU148" s="17">
        <f t="shared" si="120"/>
        <v>-0.20290290250795159</v>
      </c>
      <c r="AV148" s="17">
        <f t="shared" si="120"/>
        <v>-0.14736710779378648</v>
      </c>
      <c r="AW148" s="15">
        <f t="shared" si="120"/>
        <v>-0.25035405523080767</v>
      </c>
      <c r="AX148" s="15">
        <f t="shared" si="120"/>
        <v>-6.3386978864392943E-2</v>
      </c>
      <c r="AY148" s="15">
        <f t="shared" si="120"/>
        <v>-5.7991946977686809E-2</v>
      </c>
      <c r="AZ148" s="15">
        <f t="shared" si="120"/>
        <v>-0.12493873660830002</v>
      </c>
      <c r="BA148" s="15">
        <f t="shared" si="120"/>
        <v>1.6412540770150398E-2</v>
      </c>
      <c r="BB148" s="15">
        <f t="shared" si="120"/>
        <v>-0.11966536501275267</v>
      </c>
      <c r="BC148" s="15">
        <f t="shared" si="120"/>
        <v>-8.182134221383322E-2</v>
      </c>
      <c r="BD148" s="17">
        <f t="shared" si="120"/>
        <v>0.21548201491660965</v>
      </c>
      <c r="BE148" s="19"/>
      <c r="BF148" s="45" t="s">
        <v>42</v>
      </c>
      <c r="BG148" s="23">
        <v>1</v>
      </c>
      <c r="BH148" s="13">
        <f t="shared" si="71"/>
        <v>38.200000000000003</v>
      </c>
      <c r="BI148" s="15">
        <f>LOG10((BH148/BH158)/0.1)</f>
        <v>-0.14172057405362065</v>
      </c>
    </row>
    <row r="149" spans="1:61">
      <c r="B149" s="23">
        <v>2</v>
      </c>
      <c r="D149" s="47">
        <v>35</v>
      </c>
      <c r="E149" s="23">
        <v>92</v>
      </c>
      <c r="F149" s="23">
        <v>27</v>
      </c>
      <c r="G149" s="23">
        <v>68</v>
      </c>
      <c r="H149" s="23">
        <v>71</v>
      </c>
      <c r="I149" s="23">
        <v>45</v>
      </c>
      <c r="J149" s="47">
        <v>76</v>
      </c>
      <c r="K149" s="47">
        <v>62</v>
      </c>
      <c r="L149" s="47">
        <v>62</v>
      </c>
      <c r="M149" s="23">
        <v>47</v>
      </c>
      <c r="N149" s="23">
        <v>40</v>
      </c>
      <c r="O149" s="23">
        <v>45</v>
      </c>
      <c r="P149" s="23">
        <v>49</v>
      </c>
      <c r="Q149" s="47">
        <v>47</v>
      </c>
      <c r="R149" s="48">
        <v>107</v>
      </c>
      <c r="S149" s="23">
        <v>117</v>
      </c>
      <c r="T149" s="23">
        <v>92</v>
      </c>
      <c r="U149" s="23">
        <v>108</v>
      </c>
      <c r="V149" s="23">
        <v>4</v>
      </c>
      <c r="W149" s="23">
        <v>7</v>
      </c>
      <c r="X149" s="23">
        <v>5</v>
      </c>
      <c r="Y149" s="47">
        <v>145</v>
      </c>
      <c r="Z149" s="47">
        <v>50</v>
      </c>
      <c r="AA149" s="47">
        <v>57</v>
      </c>
      <c r="AB149" s="47">
        <v>22</v>
      </c>
      <c r="AE149" s="12">
        <v>2</v>
      </c>
      <c r="AF149" s="15">
        <f t="shared" ref="AF149:BD149" si="121">LOG10((D149/D158)/0.1)</f>
        <v>-0.1470134477726929</v>
      </c>
      <c r="AG149" s="15">
        <f t="shared" si="121"/>
        <v>0.24611732434329306</v>
      </c>
      <c r="AH149" s="15">
        <f t="shared" si="121"/>
        <v>-0.30423513553919262</v>
      </c>
      <c r="AI149" s="15">
        <f t="shared" si="121"/>
        <v>0.12070168366504533</v>
      </c>
      <c r="AJ149" s="17">
        <f t="shared" si="121"/>
        <v>0.226976252883407</v>
      </c>
      <c r="AK149" s="15">
        <f t="shared" si="121"/>
        <v>0.24159280781211351</v>
      </c>
      <c r="AL149" s="15">
        <f t="shared" si="121"/>
        <v>0.1598278481270522</v>
      </c>
      <c r="AM149" s="15">
        <f t="shared" si="121"/>
        <v>7.8061929753020787E-2</v>
      </c>
      <c r="AN149" s="15">
        <f t="shared" si="121"/>
        <v>0.13057900396099262</v>
      </c>
      <c r="AO149" s="15">
        <f t="shared" si="121"/>
        <v>0.29369995698757984</v>
      </c>
      <c r="AP149" s="15">
        <f t="shared" si="121"/>
        <v>0.22184874961635634</v>
      </c>
      <c r="AQ149" s="15">
        <f t="shared" si="121"/>
        <v>0.37217914652761608</v>
      </c>
      <c r="AR149" s="15">
        <f t="shared" si="121"/>
        <v>0.40916271278078609</v>
      </c>
      <c r="AS149" s="15">
        <f t="shared" si="121"/>
        <v>0.17103859571796592</v>
      </c>
      <c r="AT149" s="15">
        <f t="shared" si="121"/>
        <v>4.7112544645641199E-2</v>
      </c>
      <c r="AU149" s="15">
        <f t="shared" si="121"/>
        <v>3.920815653738359E-2</v>
      </c>
      <c r="AV149" s="17">
        <f t="shared" si="121"/>
        <v>-0.18357928044823124</v>
      </c>
      <c r="AW149" s="15">
        <f t="shared" si="121"/>
        <v>-8.6162019474834123E-2</v>
      </c>
      <c r="AX149" s="15">
        <f t="shared" si="121"/>
        <v>-0.3064250275506874</v>
      </c>
      <c r="AY149" s="15">
        <f t="shared" si="121"/>
        <v>-5.7991946977686809E-2</v>
      </c>
      <c r="AZ149" s="15">
        <f t="shared" si="121"/>
        <v>-0.20411998265592479</v>
      </c>
      <c r="BA149" s="15">
        <f t="shared" si="121"/>
        <v>-1.1964042880441526E-3</v>
      </c>
      <c r="BB149" s="15">
        <f t="shared" si="121"/>
        <v>0.11690664142431005</v>
      </c>
      <c r="BC149" s="15">
        <f t="shared" si="121"/>
        <v>6.1269656738922713E-2</v>
      </c>
      <c r="BD149" s="15">
        <f t="shared" si="121"/>
        <v>-0.33972239555162553</v>
      </c>
      <c r="BE149" s="15"/>
      <c r="BG149" s="23">
        <v>2</v>
      </c>
      <c r="BH149" s="13">
        <f t="shared" si="71"/>
        <v>59.2</v>
      </c>
      <c r="BI149" s="15">
        <f>LOG10((BH149/BH158)/0.1)</f>
        <v>4.8537769757590395E-2</v>
      </c>
    </row>
    <row r="150" spans="1:61">
      <c r="B150" s="23">
        <v>3</v>
      </c>
      <c r="D150" s="47">
        <v>54</v>
      </c>
      <c r="E150" s="23">
        <v>34</v>
      </c>
      <c r="F150" s="23">
        <v>52</v>
      </c>
      <c r="G150" s="23">
        <v>37</v>
      </c>
      <c r="H150" s="23">
        <v>11</v>
      </c>
      <c r="I150" s="23">
        <v>15</v>
      </c>
      <c r="J150" s="47">
        <v>21</v>
      </c>
      <c r="K150" s="47">
        <v>74</v>
      </c>
      <c r="L150" s="47">
        <v>28</v>
      </c>
      <c r="M150" s="23">
        <v>24</v>
      </c>
      <c r="N150" s="23">
        <v>32</v>
      </c>
      <c r="O150" s="23">
        <v>16</v>
      </c>
      <c r="P150" s="23">
        <v>12</v>
      </c>
      <c r="Q150" s="47">
        <v>45</v>
      </c>
      <c r="R150" s="48">
        <v>91</v>
      </c>
      <c r="S150" s="23">
        <v>170</v>
      </c>
      <c r="T150" s="23">
        <v>132</v>
      </c>
      <c r="U150" s="23">
        <v>164</v>
      </c>
      <c r="V150" s="23">
        <v>3</v>
      </c>
      <c r="W150" s="23">
        <v>5</v>
      </c>
      <c r="X150" s="23">
        <v>4</v>
      </c>
      <c r="Y150" s="47">
        <v>138</v>
      </c>
      <c r="Z150" s="47">
        <v>36</v>
      </c>
      <c r="AA150" s="47">
        <v>48</v>
      </c>
      <c r="AB150" s="47">
        <v>24</v>
      </c>
      <c r="AE150" s="12">
        <v>3</v>
      </c>
      <c r="AF150" s="15">
        <f t="shared" ref="AF150:BD150" si="122">LOG10((D150/D158)/0.1)</f>
        <v>4.1312267700000002E-2</v>
      </c>
      <c r="AG150" s="15">
        <f t="shared" si="122"/>
        <v>-0.18619158596000707</v>
      </c>
      <c r="AH150" s="15">
        <f t="shared" si="122"/>
        <v>-1.9595556063380773E-2</v>
      </c>
      <c r="AI150" s="15">
        <f t="shared" si="122"/>
        <v>-0.14360550497419608</v>
      </c>
      <c r="AJ150" s="17">
        <f t="shared" si="122"/>
        <v>-0.58288941067744326</v>
      </c>
      <c r="AK150" s="15">
        <f t="shared" si="122"/>
        <v>-0.23552844690754898</v>
      </c>
      <c r="AL150" s="15">
        <f t="shared" si="122"/>
        <v>-0.39876644941981981</v>
      </c>
      <c r="AM150" s="15">
        <f t="shared" si="122"/>
        <v>0.1549019599857431</v>
      </c>
      <c r="AN150" s="15">
        <f t="shared" si="122"/>
        <v>-0.21465465419504204</v>
      </c>
      <c r="AO150" s="15">
        <f t="shared" si="122"/>
        <v>1.8133407634683186E-3</v>
      </c>
      <c r="AP150" s="15">
        <f t="shared" si="122"/>
        <v>0.12493873660829993</v>
      </c>
      <c r="AQ150" s="15">
        <f t="shared" si="122"/>
        <v>-7.6913384591802761E-2</v>
      </c>
      <c r="AR150" s="15">
        <f t="shared" si="122"/>
        <v>-0.20185212120010279</v>
      </c>
      <c r="AS150" s="15">
        <f t="shared" si="122"/>
        <v>0.15215325155759221</v>
      </c>
      <c r="AT150" s="15">
        <f t="shared" si="122"/>
        <v>-2.322984071847483E-2</v>
      </c>
      <c r="AU150" s="17">
        <f t="shared" si="122"/>
        <v>0.20147121616949587</v>
      </c>
      <c r="AV150" s="15">
        <f t="shared" si="122"/>
        <v>-2.6793176587936608E-2</v>
      </c>
      <c r="AW150" s="15">
        <f t="shared" si="122"/>
        <v>9.5258073085914052E-2</v>
      </c>
      <c r="AX150" s="15">
        <f t="shared" si="122"/>
        <v>-0.43136376415898736</v>
      </c>
      <c r="AY150" s="15">
        <f t="shared" si="122"/>
        <v>-0.20411998265592479</v>
      </c>
      <c r="AZ150" s="15">
        <f t="shared" si="122"/>
        <v>-0.3010299956639812</v>
      </c>
      <c r="BA150" s="15">
        <f t="shared" si="122"/>
        <v>-2.2685320121782548E-2</v>
      </c>
      <c r="BB150" s="15">
        <f t="shared" si="122"/>
        <v>-2.576086214442147E-2</v>
      </c>
      <c r="BC150" s="15">
        <f t="shared" si="122"/>
        <v>-1.336396155798154E-2</v>
      </c>
      <c r="BD150" s="15">
        <f t="shared" si="122"/>
        <v>-0.30193383466222573</v>
      </c>
      <c r="BE150" s="15"/>
      <c r="BG150" s="23">
        <v>3</v>
      </c>
      <c r="BH150" s="13">
        <f t="shared" si="71"/>
        <v>50.8</v>
      </c>
      <c r="BI150" s="15">
        <f>LOG10((BH150/BH158)/0.1)</f>
        <v>-1.7920224681410142E-2</v>
      </c>
    </row>
    <row r="151" spans="1:61">
      <c r="B151" s="23">
        <v>4</v>
      </c>
      <c r="D151" s="47">
        <v>57</v>
      </c>
      <c r="E151" s="23">
        <v>56</v>
      </c>
      <c r="F151" s="23">
        <v>74</v>
      </c>
      <c r="G151" s="23">
        <v>62</v>
      </c>
      <c r="H151" s="23">
        <v>69</v>
      </c>
      <c r="I151" s="23">
        <v>23</v>
      </c>
      <c r="J151" s="47">
        <v>65</v>
      </c>
      <c r="K151" s="47">
        <v>46</v>
      </c>
      <c r="L151" s="47">
        <v>46</v>
      </c>
      <c r="M151" s="23">
        <v>18</v>
      </c>
      <c r="N151" s="23">
        <v>46</v>
      </c>
      <c r="O151" s="23">
        <v>10</v>
      </c>
      <c r="P151" s="23">
        <v>10</v>
      </c>
      <c r="Q151" s="47">
        <v>40</v>
      </c>
      <c r="R151" s="48">
        <v>137</v>
      </c>
      <c r="S151" s="23">
        <v>80</v>
      </c>
      <c r="T151" s="23">
        <v>141</v>
      </c>
      <c r="U151" s="23">
        <v>169</v>
      </c>
      <c r="V151" s="23">
        <v>9</v>
      </c>
      <c r="W151" s="23">
        <v>8</v>
      </c>
      <c r="X151" s="23">
        <v>9</v>
      </c>
      <c r="Y151" s="47">
        <v>160</v>
      </c>
      <c r="Z151" s="47">
        <v>26</v>
      </c>
      <c r="AA151" s="47">
        <v>22</v>
      </c>
      <c r="AB151" s="47">
        <v>60</v>
      </c>
      <c r="AE151" s="12">
        <v>4</v>
      </c>
      <c r="AF151" s="15">
        <f t="shared" ref="AF151:BD151" si="123">LOG10((D151/D158)/0.1)</f>
        <v>6.479336354952292E-2</v>
      </c>
      <c r="AG151" s="15">
        <f t="shared" si="123"/>
        <v>3.0517524003938239E-2</v>
      </c>
      <c r="AH151" s="15">
        <f t="shared" si="123"/>
        <v>0.13363282003279622</v>
      </c>
      <c r="AI151" s="15">
        <f t="shared" si="123"/>
        <v>8.0584460457062829E-2</v>
      </c>
      <c r="AJ151" s="15">
        <f t="shared" si="123"/>
        <v>0.21456699490158698</v>
      </c>
      <c r="AK151" s="15">
        <f t="shared" si="123"/>
        <v>-4.9891869945637268E-2</v>
      </c>
      <c r="AL151" s="15">
        <f t="shared" si="123"/>
        <v>9.1927612489116517E-2</v>
      </c>
      <c r="AM151" s="15">
        <f t="shared" si="123"/>
        <v>-5.1571928063658949E-2</v>
      </c>
      <c r="AN151" s="15">
        <f t="shared" si="123"/>
        <v>9.4514614431279826E-4</v>
      </c>
      <c r="AO151" s="15">
        <f t="shared" si="123"/>
        <v>-0.12312539584483163</v>
      </c>
      <c r="AP151" s="15">
        <f t="shared" si="123"/>
        <v>0.28254658996996806</v>
      </c>
      <c r="AQ151" s="15">
        <f t="shared" si="123"/>
        <v>-0.28103336724772754</v>
      </c>
      <c r="AR151" s="15">
        <f t="shared" si="123"/>
        <v>-0.28103336724772754</v>
      </c>
      <c r="AS151" s="15">
        <f t="shared" si="123"/>
        <v>0.10100072911021087</v>
      </c>
      <c r="AT151" s="17">
        <f t="shared" si="123"/>
        <v>0.15444933411683834</v>
      </c>
      <c r="AU151" s="15">
        <f t="shared" si="123"/>
        <v>-0.12588771821683445</v>
      </c>
      <c r="AV151" s="15">
        <f t="shared" si="123"/>
        <v>1.8520048615934235E-3</v>
      </c>
      <c r="AW151" s="15">
        <f t="shared" si="123"/>
        <v>0.10830092965188964</v>
      </c>
      <c r="AX151" s="15">
        <f t="shared" si="123"/>
        <v>4.575749056067506E-2</v>
      </c>
      <c r="AY151" s="15">
        <f t="shared" si="123"/>
        <v>0</v>
      </c>
      <c r="AZ151" s="15">
        <f t="shared" si="123"/>
        <v>5.1152522447381291E-2</v>
      </c>
      <c r="BA151" s="17">
        <f t="shared" si="123"/>
        <v>4.1555576132905725E-2</v>
      </c>
      <c r="BB151" s="15">
        <f t="shared" si="123"/>
        <v>-0.16709001494089082</v>
      </c>
      <c r="BC151" s="15">
        <f t="shared" si="123"/>
        <v>-0.35218251811136253</v>
      </c>
      <c r="BD151" s="15">
        <f t="shared" si="123"/>
        <v>9.6006174009811887E-2</v>
      </c>
      <c r="BE151" s="15"/>
      <c r="BG151" s="23">
        <v>4</v>
      </c>
      <c r="BH151" s="13">
        <f t="shared" si="71"/>
        <v>57.72</v>
      </c>
      <c r="BI151" s="15">
        <f>LOG10((BH151/BH158)/0.1)</f>
        <v>3.7542385456127148E-2</v>
      </c>
    </row>
    <row r="152" spans="1:61">
      <c r="B152" s="23">
        <v>5</v>
      </c>
      <c r="D152" s="47">
        <v>76</v>
      </c>
      <c r="E152" s="23">
        <v>44</v>
      </c>
      <c r="F152" s="23">
        <v>68</v>
      </c>
      <c r="G152" s="23">
        <v>112</v>
      </c>
      <c r="H152" s="23">
        <v>70</v>
      </c>
      <c r="I152" s="23">
        <v>20</v>
      </c>
      <c r="J152" s="47">
        <v>96</v>
      </c>
      <c r="K152" s="47">
        <v>77</v>
      </c>
      <c r="L152" s="47">
        <v>68</v>
      </c>
      <c r="M152" s="23">
        <v>26</v>
      </c>
      <c r="N152" s="23">
        <v>23</v>
      </c>
      <c r="O152" s="23">
        <v>27</v>
      </c>
      <c r="P152" s="23">
        <v>27</v>
      </c>
      <c r="Q152" s="47">
        <v>36</v>
      </c>
      <c r="R152" s="48">
        <v>79</v>
      </c>
      <c r="S152" s="23">
        <v>134</v>
      </c>
      <c r="T152" s="23">
        <v>154</v>
      </c>
      <c r="U152" s="23">
        <v>131</v>
      </c>
      <c r="V152" s="23">
        <v>5</v>
      </c>
      <c r="W152" s="23">
        <v>6</v>
      </c>
      <c r="X152" s="23">
        <v>6</v>
      </c>
      <c r="Y152" s="47">
        <v>186</v>
      </c>
      <c r="Z152" s="47">
        <v>37</v>
      </c>
      <c r="AA152" s="47">
        <v>55</v>
      </c>
      <c r="AB152" s="47">
        <v>26</v>
      </c>
      <c r="AE152" s="12">
        <v>5</v>
      </c>
      <c r="AF152" s="15">
        <f t="shared" ref="AF152:BD152" si="124">LOG10((D152/D158)/0.1)</f>
        <v>0.1897321001578228</v>
      </c>
      <c r="AG152" s="15">
        <f t="shared" si="124"/>
        <v>-7.4217826516074725E-2</v>
      </c>
      <c r="AH152" s="15">
        <f t="shared" si="124"/>
        <v>9.691001300805642E-2</v>
      </c>
      <c r="AI152" s="15">
        <f t="shared" si="124"/>
        <v>0.33741079362899057</v>
      </c>
      <c r="AJ152" s="15">
        <f t="shared" si="124"/>
        <v>0.22081594417858852</v>
      </c>
      <c r="AK152" s="15">
        <f t="shared" si="124"/>
        <v>-0.11058971029924899</v>
      </c>
      <c r="AL152" s="15">
        <f t="shared" si="124"/>
        <v>0.26128548888582936</v>
      </c>
      <c r="AM152" s="15">
        <f t="shared" si="124"/>
        <v>0.17216096542724882</v>
      </c>
      <c r="AN152" s="15">
        <f t="shared" si="124"/>
        <v>0.17069622716897506</v>
      </c>
      <c r="AO152" s="15">
        <f t="shared" si="124"/>
        <v>3.6575447022680257E-2</v>
      </c>
      <c r="AP152" s="15">
        <f t="shared" si="124"/>
        <v>-1.8483405694013126E-2</v>
      </c>
      <c r="AQ152" s="15">
        <f t="shared" si="124"/>
        <v>0.15033039691125979</v>
      </c>
      <c r="AR152" s="15">
        <f t="shared" si="124"/>
        <v>0.15033039691125979</v>
      </c>
      <c r="AS152" s="15">
        <f t="shared" si="124"/>
        <v>5.5243238549535785E-2</v>
      </c>
      <c r="AT152" s="15">
        <f t="shared" si="124"/>
        <v>-8.4644141749127003E-2</v>
      </c>
      <c r="AU152" s="15">
        <f t="shared" si="124"/>
        <v>9.8127093156029591E-2</v>
      </c>
      <c r="AV152" s="15">
        <f t="shared" si="124"/>
        <v>4.0153613042676575E-2</v>
      </c>
      <c r="AW152" s="15">
        <f t="shared" si="124"/>
        <v>-2.3144793060195607E-3</v>
      </c>
      <c r="AX152" s="15">
        <f t="shared" si="124"/>
        <v>-0.20951501454263097</v>
      </c>
      <c r="AY152" s="15">
        <f t="shared" si="124"/>
        <v>-0.12493873660830002</v>
      </c>
      <c r="AZ152" s="15">
        <f t="shared" si="124"/>
        <v>-0.12493873660830002</v>
      </c>
      <c r="BA152" s="17">
        <f t="shared" si="124"/>
        <v>0.10694853769489722</v>
      </c>
      <c r="BB152" s="15">
        <f t="shared" si="124"/>
        <v>-1.3861638844713751E-2</v>
      </c>
      <c r="BC152" s="15">
        <f t="shared" si="124"/>
        <v>4.575749056067506E-2</v>
      </c>
      <c r="BD152" s="15">
        <f t="shared" si="124"/>
        <v>-0.26717172840301379</v>
      </c>
      <c r="BE152" s="15"/>
      <c r="BG152" s="23">
        <v>5</v>
      </c>
      <c r="BH152" s="13">
        <f t="shared" si="71"/>
        <v>63.56</v>
      </c>
      <c r="BI152" s="15">
        <f>LOG10((BH152/BH158)/0.1)</f>
        <v>7.9399951570012547E-2</v>
      </c>
    </row>
    <row r="153" spans="1:61">
      <c r="B153" s="23">
        <v>6</v>
      </c>
      <c r="D153" s="47">
        <v>38</v>
      </c>
      <c r="E153" s="23">
        <v>56</v>
      </c>
      <c r="F153" s="23">
        <v>57</v>
      </c>
      <c r="G153" s="23">
        <v>47</v>
      </c>
      <c r="H153" s="23">
        <v>74</v>
      </c>
      <c r="I153" s="23">
        <v>43</v>
      </c>
      <c r="J153" s="47">
        <v>59</v>
      </c>
      <c r="K153" s="47">
        <v>32</v>
      </c>
      <c r="L153" s="47">
        <v>49</v>
      </c>
      <c r="M153" s="23">
        <v>7</v>
      </c>
      <c r="N153" s="23">
        <v>13</v>
      </c>
      <c r="O153" s="23">
        <v>17</v>
      </c>
      <c r="P153" s="23">
        <v>17</v>
      </c>
      <c r="Q153" s="47">
        <v>21</v>
      </c>
      <c r="R153" s="48">
        <v>86</v>
      </c>
      <c r="S153" s="23">
        <v>79</v>
      </c>
      <c r="T153" s="23">
        <v>117</v>
      </c>
      <c r="U153" s="23">
        <v>175</v>
      </c>
      <c r="V153" s="23">
        <v>5</v>
      </c>
      <c r="W153" s="23">
        <v>9</v>
      </c>
      <c r="X153" s="23">
        <v>6</v>
      </c>
      <c r="Y153" s="47">
        <v>53</v>
      </c>
      <c r="Z153" s="47">
        <v>29</v>
      </c>
      <c r="AA153" s="47">
        <v>96</v>
      </c>
      <c r="AB153" s="47">
        <v>77</v>
      </c>
      <c r="AE153" s="12">
        <v>6</v>
      </c>
      <c r="AF153" s="15">
        <f t="shared" ref="AF153:BD153" si="125">LOG10((D153/D158)/0.1)</f>
        <v>-0.1112978955061584</v>
      </c>
      <c r="AG153" s="15">
        <f t="shared" si="125"/>
        <v>3.0517524003938239E-2</v>
      </c>
      <c r="AH153" s="15">
        <f t="shared" si="125"/>
        <v>2.0275955974311515E-2</v>
      </c>
      <c r="AI153" s="15">
        <f t="shared" si="125"/>
        <v>-3.9709371105473582E-2</v>
      </c>
      <c r="AJ153" s="15">
        <f t="shared" si="125"/>
        <v>0.24494962389530786</v>
      </c>
      <c r="AK153" s="15">
        <f t="shared" si="125"/>
        <v>0.22184874961635634</v>
      </c>
      <c r="AL153" s="15">
        <f t="shared" si="125"/>
        <v>4.98662674884051E-2</v>
      </c>
      <c r="AM153" s="15">
        <f t="shared" si="125"/>
        <v>-0.20917978142532706</v>
      </c>
      <c r="AN153" s="15">
        <f t="shared" si="125"/>
        <v>2.8383394491252385E-2</v>
      </c>
      <c r="AO153" s="15">
        <f t="shared" si="125"/>
        <v>-0.53329986093388082</v>
      </c>
      <c r="AP153" s="15">
        <f t="shared" si="125"/>
        <v>-0.26626788940476931</v>
      </c>
      <c r="AQ153" s="15">
        <f t="shared" si="125"/>
        <v>-5.058444586945364E-2</v>
      </c>
      <c r="AR153" s="15">
        <f t="shared" si="125"/>
        <v>-5.058444586945364E-2</v>
      </c>
      <c r="AS153" s="15">
        <f t="shared" si="125"/>
        <v>-0.17883996748383224</v>
      </c>
      <c r="AT153" s="15">
        <f t="shared" si="125"/>
        <v>-4.7772781796000731E-2</v>
      </c>
      <c r="AU153" s="17">
        <f t="shared" si="125"/>
        <v>-0.13135061391833663</v>
      </c>
      <c r="AV153" s="17">
        <f t="shared" si="125"/>
        <v>-7.9181246047624873E-2</v>
      </c>
      <c r="AW153" s="15">
        <f t="shared" si="125"/>
        <v>0.12345227372451054</v>
      </c>
      <c r="AX153" s="15">
        <f t="shared" si="125"/>
        <v>-0.20951501454263097</v>
      </c>
      <c r="AY153" s="15">
        <f t="shared" si="125"/>
        <v>5.1152522447381291E-2</v>
      </c>
      <c r="AZ153" s="15">
        <f t="shared" si="125"/>
        <v>-0.12493873660830002</v>
      </c>
      <c r="BA153" s="17">
        <f t="shared" si="125"/>
        <v>-0.43828853692223002</v>
      </c>
      <c r="BB153" s="15">
        <f t="shared" si="125"/>
        <v>-0.11966536501275267</v>
      </c>
      <c r="BC153" s="15">
        <f t="shared" si="125"/>
        <v>0.28766603410599967</v>
      </c>
      <c r="BD153" s="15">
        <f t="shared" si="125"/>
        <v>0.20434564879865011</v>
      </c>
      <c r="BE153" s="15"/>
      <c r="BG153" s="23">
        <v>6</v>
      </c>
      <c r="BH153" s="13">
        <f t="shared" si="71"/>
        <v>50.48</v>
      </c>
      <c r="BI153" s="15">
        <f>LOG10((BH153/BH158)/0.1)</f>
        <v>-2.066459072925152E-2</v>
      </c>
    </row>
    <row r="154" spans="1:61">
      <c r="B154" s="23">
        <v>7</v>
      </c>
      <c r="D154" s="23">
        <v>63</v>
      </c>
      <c r="E154" s="23">
        <v>60</v>
      </c>
      <c r="F154" s="23">
        <v>40</v>
      </c>
      <c r="G154" s="23">
        <v>46</v>
      </c>
      <c r="H154" s="23">
        <v>38</v>
      </c>
      <c r="I154" s="23">
        <v>44</v>
      </c>
      <c r="J154" s="47">
        <v>105</v>
      </c>
      <c r="K154" s="23">
        <v>69</v>
      </c>
      <c r="L154" s="23">
        <v>36</v>
      </c>
      <c r="M154" s="23">
        <v>27</v>
      </c>
      <c r="N154" s="23">
        <v>24</v>
      </c>
      <c r="O154" s="23">
        <v>24</v>
      </c>
      <c r="P154" s="23">
        <v>24</v>
      </c>
      <c r="Q154" s="23">
        <v>27</v>
      </c>
      <c r="R154" s="48">
        <v>138</v>
      </c>
      <c r="S154" s="23">
        <v>145</v>
      </c>
      <c r="T154" s="23">
        <v>219</v>
      </c>
      <c r="U154" s="23">
        <v>106</v>
      </c>
      <c r="V154" s="23">
        <v>18</v>
      </c>
      <c r="W154" s="23">
        <v>9</v>
      </c>
      <c r="X154" s="23">
        <v>13</v>
      </c>
      <c r="Y154" s="47">
        <v>129</v>
      </c>
      <c r="Z154" s="23">
        <v>55</v>
      </c>
      <c r="AA154" s="47">
        <v>58</v>
      </c>
      <c r="AB154" s="23">
        <v>60</v>
      </c>
      <c r="AE154" s="12">
        <v>7</v>
      </c>
      <c r="AF154" s="15">
        <f t="shared" ref="AF154:BD154" si="126">LOG10((D154/D158)/0.1)</f>
        <v>0.10825905733061321</v>
      </c>
      <c r="AG154" s="15">
        <f t="shared" si="126"/>
        <v>6.0480747381381449E-2</v>
      </c>
      <c r="AH154" s="15">
        <f t="shared" si="126"/>
        <v>-0.13353890837021756</v>
      </c>
      <c r="AI154" s="15">
        <f t="shared" si="126"/>
        <v>-4.904939735961697E-2</v>
      </c>
      <c r="AJ154" s="15">
        <f t="shared" si="126"/>
        <v>-4.4498499218858199E-2</v>
      </c>
      <c r="AK154" s="15">
        <f t="shared" si="126"/>
        <v>0.23183297052295726</v>
      </c>
      <c r="AL154" s="15">
        <f t="shared" si="126"/>
        <v>0.30020355491619904</v>
      </c>
      <c r="AM154" s="15">
        <f t="shared" si="126"/>
        <v>0.1245193309920223</v>
      </c>
      <c r="AN154" s="15">
        <f t="shared" si="126"/>
        <v>-0.10551018476997398</v>
      </c>
      <c r="AO154" s="15">
        <f t="shared" si="126"/>
        <v>5.2965863210849611E-2</v>
      </c>
      <c r="AP154" s="15">
        <f t="shared" si="126"/>
        <v>0</v>
      </c>
      <c r="AQ154" s="15">
        <f t="shared" si="126"/>
        <v>9.9177874463878407E-2</v>
      </c>
      <c r="AR154" s="15">
        <f t="shared" si="126"/>
        <v>9.9177874463878407E-2</v>
      </c>
      <c r="AS154" s="15">
        <f t="shared" si="126"/>
        <v>-6.9695498058764224E-2</v>
      </c>
      <c r="AT154" s="17">
        <f t="shared" si="126"/>
        <v>0.15760785336166802</v>
      </c>
      <c r="AU154" s="15">
        <f t="shared" si="126"/>
        <v>0.13239029702619687</v>
      </c>
      <c r="AV154" s="17">
        <f t="shared" si="126"/>
        <v>0.19307700704633188</v>
      </c>
      <c r="AW154" s="15">
        <f t="shared" si="126"/>
        <v>-9.4279909697013622E-2</v>
      </c>
      <c r="AX154" s="15">
        <f t="shared" si="126"/>
        <v>0.34678748622465627</v>
      </c>
      <c r="AY154" s="15">
        <f t="shared" si="126"/>
        <v>5.1152522447381291E-2</v>
      </c>
      <c r="AZ154" s="15">
        <f t="shared" si="126"/>
        <v>0.21085336531489318</v>
      </c>
      <c r="BA154" s="15">
        <f t="shared" si="126"/>
        <v>-5.1974696223770135E-2</v>
      </c>
      <c r="BB154" s="15">
        <f t="shared" si="126"/>
        <v>0.15829932658253512</v>
      </c>
      <c r="BC154" s="15">
        <f t="shared" si="126"/>
        <v>6.8822794629368564E-2</v>
      </c>
      <c r="BD154" s="15">
        <f t="shared" si="126"/>
        <v>9.6006174009811887E-2</v>
      </c>
      <c r="BE154" s="15"/>
      <c r="BG154" s="23">
        <v>7</v>
      </c>
      <c r="BH154" s="13">
        <f t="shared" si="71"/>
        <v>63.08</v>
      </c>
      <c r="BI154" s="15">
        <f>LOG10((BH154/BH158)/0.1)</f>
        <v>7.6107747691535804E-2</v>
      </c>
    </row>
    <row r="155" spans="1:61">
      <c r="B155" s="23">
        <v>8</v>
      </c>
      <c r="D155" s="23">
        <v>38</v>
      </c>
      <c r="E155" s="23">
        <v>53</v>
      </c>
      <c r="F155" s="23">
        <v>47</v>
      </c>
      <c r="G155" s="23">
        <v>37</v>
      </c>
      <c r="H155" s="23">
        <v>29</v>
      </c>
      <c r="I155" s="23">
        <v>23</v>
      </c>
      <c r="J155" s="47">
        <v>33</v>
      </c>
      <c r="K155" s="23">
        <v>59</v>
      </c>
      <c r="L155" s="23">
        <v>48</v>
      </c>
      <c r="M155" s="23">
        <v>15</v>
      </c>
      <c r="N155" s="23">
        <v>13</v>
      </c>
      <c r="O155" s="23">
        <v>13</v>
      </c>
      <c r="P155" s="23">
        <v>13</v>
      </c>
      <c r="Q155" s="23">
        <v>31</v>
      </c>
      <c r="R155" s="48">
        <v>80</v>
      </c>
      <c r="S155" s="23">
        <v>87</v>
      </c>
      <c r="T155" s="23">
        <v>148</v>
      </c>
      <c r="U155" s="23">
        <v>128</v>
      </c>
      <c r="V155" s="23">
        <v>7</v>
      </c>
      <c r="W155" s="23">
        <v>8</v>
      </c>
      <c r="X155" s="23">
        <v>9</v>
      </c>
      <c r="Y155" s="47">
        <v>174</v>
      </c>
      <c r="Z155" s="23">
        <v>25</v>
      </c>
      <c r="AA155" s="47">
        <v>39</v>
      </c>
      <c r="AB155" s="23">
        <v>18</v>
      </c>
      <c r="AE155" s="12">
        <v>8</v>
      </c>
      <c r="AF155" s="15">
        <f t="shared" ref="AF155:BD155" si="127">LOG10((D155/D158)/0.1)</f>
        <v>-0.1112978955061584</v>
      </c>
      <c r="AG155" s="15">
        <f t="shared" si="127"/>
        <v>6.6053665985268484E-3</v>
      </c>
      <c r="AH155" s="15">
        <f t="shared" si="127"/>
        <v>-6.3501041762462476E-2</v>
      </c>
      <c r="AI155" s="15">
        <f t="shared" si="127"/>
        <v>-0.14360550497419608</v>
      </c>
      <c r="AJ155" s="15">
        <f t="shared" si="127"/>
        <v>-0.16188409793671232</v>
      </c>
      <c r="AK155" s="15">
        <f t="shared" si="127"/>
        <v>-4.9891869945637268E-2</v>
      </c>
      <c r="AL155" s="15">
        <f t="shared" si="127"/>
        <v>-0.20247180427585165</v>
      </c>
      <c r="AM155" s="15">
        <f t="shared" si="127"/>
        <v>5.6522251896911145E-2</v>
      </c>
      <c r="AN155" s="15">
        <f t="shared" si="127"/>
        <v>1.9428551838326001E-2</v>
      </c>
      <c r="AO155" s="15">
        <f t="shared" si="127"/>
        <v>-0.20230664189245645</v>
      </c>
      <c r="AP155" s="15">
        <f t="shared" si="127"/>
        <v>-0.26626788940476931</v>
      </c>
      <c r="AQ155" s="15">
        <f t="shared" si="127"/>
        <v>-0.16709001494089082</v>
      </c>
      <c r="AR155" s="15">
        <f t="shared" si="127"/>
        <v>-0.16709001494089082</v>
      </c>
      <c r="AS155" s="15">
        <f t="shared" si="127"/>
        <v>-9.6975683834788027E-3</v>
      </c>
      <c r="AT155" s="15">
        <f t="shared" si="127"/>
        <v>-7.9181246047624873E-2</v>
      </c>
      <c r="AU155" s="15">
        <f t="shared" si="127"/>
        <v>-8.9458452590159498E-2</v>
      </c>
      <c r="AV155" s="15">
        <f t="shared" si="127"/>
        <v>2.2894607601170867E-2</v>
      </c>
      <c r="AW155" s="15">
        <f t="shared" si="127"/>
        <v>-1.2375805313915446E-2</v>
      </c>
      <c r="AX155" s="15">
        <f t="shared" si="127"/>
        <v>-6.3386978864392943E-2</v>
      </c>
      <c r="AY155" s="15">
        <f t="shared" si="127"/>
        <v>0</v>
      </c>
      <c r="AZ155" s="15">
        <f t="shared" si="127"/>
        <v>5.1152522447381291E-2</v>
      </c>
      <c r="BA155" s="17">
        <f t="shared" si="127"/>
        <v>7.7984841759580689E-2</v>
      </c>
      <c r="BB155" s="15">
        <f t="shared" si="127"/>
        <v>-0.18412335423967113</v>
      </c>
      <c r="BC155" s="15">
        <f t="shared" si="127"/>
        <v>-0.10354059190706959</v>
      </c>
      <c r="BD155" s="17">
        <f t="shared" si="127"/>
        <v>-0.42687257127052569</v>
      </c>
      <c r="BE155" s="19"/>
      <c r="BG155" s="23">
        <v>8</v>
      </c>
      <c r="BH155" s="13">
        <f t="shared" ref="BH155:BH217" si="128">AVERAGE(D155:AB155)</f>
        <v>47</v>
      </c>
      <c r="BI155" s="15">
        <f>LOG10((BH155/BH158)/0.1)</f>
        <v>-5.1686079029611906E-2</v>
      </c>
    </row>
    <row r="156" spans="1:61">
      <c r="B156" s="23">
        <v>9</v>
      </c>
      <c r="D156" s="23">
        <v>66</v>
      </c>
      <c r="E156" s="23">
        <v>25</v>
      </c>
      <c r="F156" s="23">
        <v>70</v>
      </c>
      <c r="G156" s="23">
        <v>36</v>
      </c>
      <c r="H156" s="23">
        <v>27</v>
      </c>
      <c r="I156" s="23">
        <v>11</v>
      </c>
      <c r="J156" s="47">
        <v>22</v>
      </c>
      <c r="K156" s="23">
        <v>42</v>
      </c>
      <c r="L156" s="23">
        <v>52</v>
      </c>
      <c r="M156" s="23">
        <v>13</v>
      </c>
      <c r="N156" s="23">
        <v>10</v>
      </c>
      <c r="O156" s="23">
        <v>19</v>
      </c>
      <c r="P156" s="23">
        <v>19</v>
      </c>
      <c r="Q156" s="23">
        <v>21</v>
      </c>
      <c r="R156" s="48">
        <v>57</v>
      </c>
      <c r="S156" s="23">
        <v>65</v>
      </c>
      <c r="T156" s="23">
        <v>121</v>
      </c>
      <c r="U156" s="23">
        <v>109</v>
      </c>
      <c r="V156" s="23">
        <v>10</v>
      </c>
      <c r="W156" s="23">
        <v>6</v>
      </c>
      <c r="X156" s="23">
        <v>7</v>
      </c>
      <c r="Y156" s="47">
        <v>202</v>
      </c>
      <c r="Z156" s="23">
        <v>64</v>
      </c>
      <c r="AA156" s="47">
        <v>44</v>
      </c>
      <c r="AB156" s="23">
        <v>53</v>
      </c>
      <c r="AE156" s="12">
        <v>9</v>
      </c>
      <c r="AF156" s="15">
        <f t="shared" ref="AF156:BD156" si="129">LOG10((D156/D158)/0.1)</f>
        <v>0.12846244341890015</v>
      </c>
      <c r="AG156" s="15">
        <f t="shared" si="129"/>
        <v>-0.31973049433022455</v>
      </c>
      <c r="AH156" s="15">
        <f t="shared" si="129"/>
        <v>0.10949914031607688</v>
      </c>
      <c r="AI156" s="15">
        <f t="shared" si="129"/>
        <v>-0.15550472827390374</v>
      </c>
      <c r="AJ156" s="15">
        <f t="shared" si="129"/>
        <v>-0.19291833167668099</v>
      </c>
      <c r="AK156" s="15">
        <f t="shared" si="129"/>
        <v>-0.37022702080500514</v>
      </c>
      <c r="AL156" s="15">
        <f t="shared" si="129"/>
        <v>-0.37856306333153289</v>
      </c>
      <c r="AM156" s="15">
        <f t="shared" si="129"/>
        <v>-9.1080469347332535E-2</v>
      </c>
      <c r="AN156" s="15">
        <f t="shared" si="129"/>
        <v>5.4190658097537883E-2</v>
      </c>
      <c r="AO156" s="15">
        <f t="shared" si="129"/>
        <v>-0.26445454864130091</v>
      </c>
      <c r="AP156" s="15">
        <f t="shared" si="129"/>
        <v>-0.38021124171160608</v>
      </c>
      <c r="AQ156" s="15">
        <f t="shared" si="129"/>
        <v>-2.2797662948986028E-3</v>
      </c>
      <c r="AR156" s="15">
        <f t="shared" si="129"/>
        <v>-2.2797662948986028E-3</v>
      </c>
      <c r="AS156" s="15">
        <f t="shared" si="129"/>
        <v>-0.17883996748383224</v>
      </c>
      <c r="AT156" s="17">
        <f t="shared" si="129"/>
        <v>-0.2263963773670771</v>
      </c>
      <c r="AU156" s="17">
        <f t="shared" si="129"/>
        <v>-0.21606434856592244</v>
      </c>
      <c r="AV156" s="17">
        <f t="shared" si="129"/>
        <v>-6.4581737477336379E-2</v>
      </c>
      <c r="AW156" s="15">
        <f t="shared" si="129"/>
        <v>-8.2159277021160243E-2</v>
      </c>
      <c r="AX156" s="15">
        <f t="shared" si="129"/>
        <v>9.1514981121350231E-2</v>
      </c>
      <c r="AY156" s="15">
        <f t="shared" si="129"/>
        <v>-0.12493873660830002</v>
      </c>
      <c r="AZ156" s="15">
        <f t="shared" si="129"/>
        <v>-5.7991946977686809E-2</v>
      </c>
      <c r="BA156" s="17">
        <f t="shared" si="129"/>
        <v>0.14278696292360471</v>
      </c>
      <c r="BB156" s="15">
        <f t="shared" si="129"/>
        <v>0.22411661107217842</v>
      </c>
      <c r="BC156" s="15">
        <f t="shared" si="129"/>
        <v>-5.1152522447381311E-2</v>
      </c>
      <c r="BD156" s="15">
        <f t="shared" si="129"/>
        <v>4.2130793226957258E-2</v>
      </c>
      <c r="BE156" s="15"/>
      <c r="BG156" s="23">
        <v>9</v>
      </c>
      <c r="BH156" s="13">
        <f t="shared" si="128"/>
        <v>46.84</v>
      </c>
      <c r="BI156" s="15">
        <f>LOG10((BH156/BH158)/0.1)</f>
        <v>-5.3167050565003864E-2</v>
      </c>
    </row>
    <row r="157" spans="1:61">
      <c r="B157" s="23">
        <v>10</v>
      </c>
      <c r="D157" s="23">
        <v>33</v>
      </c>
      <c r="E157" s="23">
        <v>62</v>
      </c>
      <c r="F157" s="23">
        <v>65</v>
      </c>
      <c r="G157" s="23">
        <v>34</v>
      </c>
      <c r="H157" s="23">
        <v>23</v>
      </c>
      <c r="I157" s="23">
        <v>21</v>
      </c>
      <c r="J157" s="47">
        <v>27</v>
      </c>
      <c r="K157" s="23">
        <v>28</v>
      </c>
      <c r="L157" s="23">
        <v>40</v>
      </c>
      <c r="M157" s="23">
        <v>49</v>
      </c>
      <c r="N157" s="23">
        <v>35</v>
      </c>
      <c r="O157" s="23">
        <v>7</v>
      </c>
      <c r="P157" s="23">
        <v>7</v>
      </c>
      <c r="Q157" s="23">
        <v>30</v>
      </c>
      <c r="R157" s="48">
        <v>107</v>
      </c>
      <c r="S157" s="23">
        <v>125</v>
      </c>
      <c r="T157" s="23">
        <v>180</v>
      </c>
      <c r="U157" s="23">
        <v>153</v>
      </c>
      <c r="V157" s="23">
        <v>13</v>
      </c>
      <c r="W157" s="23">
        <v>15</v>
      </c>
      <c r="X157" s="23">
        <v>15</v>
      </c>
      <c r="Y157" s="47">
        <v>116</v>
      </c>
      <c r="Z157" s="23">
        <v>31</v>
      </c>
      <c r="AA157" s="47">
        <v>35</v>
      </c>
      <c r="AB157" s="23">
        <v>62</v>
      </c>
      <c r="AE157" s="12">
        <v>10</v>
      </c>
      <c r="AF157" s="15">
        <f t="shared" ref="AF157:BD157" si="130">LOG10((D157/D158)/0.1)</f>
        <v>-0.17256755224508105</v>
      </c>
      <c r="AG157" s="15">
        <f t="shared" si="130"/>
        <v>7.4721186495991729E-2</v>
      </c>
      <c r="AH157" s="15">
        <f t="shared" si="130"/>
        <v>7.7314456944675661E-2</v>
      </c>
      <c r="AI157" s="15">
        <f t="shared" si="130"/>
        <v>-0.18032831199893587</v>
      </c>
      <c r="AJ157" s="15">
        <f t="shared" si="130"/>
        <v>-0.26255425981807551</v>
      </c>
      <c r="AK157" s="15">
        <f t="shared" si="130"/>
        <v>-8.9400411229310889E-2</v>
      </c>
      <c r="AL157" s="15">
        <f t="shared" si="130"/>
        <v>-0.28962197999475181</v>
      </c>
      <c r="AM157" s="15">
        <f t="shared" si="130"/>
        <v>-0.26717172840301379</v>
      </c>
      <c r="AN157" s="15">
        <f t="shared" si="130"/>
        <v>-5.9752694209298823E-2</v>
      </c>
      <c r="AO157" s="15">
        <f t="shared" si="130"/>
        <v>0.31179817908037594</v>
      </c>
      <c r="AP157" s="15">
        <f t="shared" si="130"/>
        <v>0.16385680263866959</v>
      </c>
      <c r="AQ157" s="15">
        <f t="shared" si="130"/>
        <v>-0.43593532723347078</v>
      </c>
      <c r="AR157" s="15">
        <f t="shared" si="130"/>
        <v>-0.43593532723347078</v>
      </c>
      <c r="AS157" s="15">
        <f t="shared" si="130"/>
        <v>-2.3938007498089109E-2</v>
      </c>
      <c r="AT157" s="15">
        <f t="shared" si="130"/>
        <v>4.7112544645641199E-2</v>
      </c>
      <c r="AU157" s="15">
        <f t="shared" si="130"/>
        <v>6.7932307799278391E-2</v>
      </c>
      <c r="AV157" s="15">
        <f t="shared" si="130"/>
        <v>0.10790539730951956</v>
      </c>
      <c r="AW157" s="15">
        <f t="shared" si="130"/>
        <v>6.5105655855814973E-2</v>
      </c>
      <c r="AX157" s="15">
        <f t="shared" si="130"/>
        <v>0.20545833342818698</v>
      </c>
      <c r="AY157" s="15">
        <f t="shared" si="130"/>
        <v>0.27300127206373764</v>
      </c>
      <c r="AZ157" s="15">
        <f t="shared" si="130"/>
        <v>0.27300127206373764</v>
      </c>
      <c r="BA157" s="15">
        <f t="shared" si="130"/>
        <v>-9.810641729610059E-2</v>
      </c>
      <c r="BB157" s="15">
        <f t="shared" si="130"/>
        <v>-9.0701669077436042E-2</v>
      </c>
      <c r="BC157" s="15">
        <f t="shared" si="130"/>
        <v>-0.15053715458329314</v>
      </c>
      <c r="BD157" s="15">
        <f t="shared" si="130"/>
        <v>0.11024661312442213</v>
      </c>
      <c r="BE157" s="15"/>
      <c r="BG157" s="23">
        <v>10</v>
      </c>
      <c r="BH157" s="13">
        <f t="shared" si="128"/>
        <v>52.52</v>
      </c>
      <c r="BI157" s="15">
        <f>LOG10((BH157/BH158)/0.1)</f>
        <v>-3.4592195478876922E-3</v>
      </c>
    </row>
    <row r="158" spans="1:61">
      <c r="C158" s="23" t="s">
        <v>38</v>
      </c>
      <c r="D158" s="23">
        <f>SUM(D148:D157)</f>
        <v>491</v>
      </c>
      <c r="E158" s="23">
        <f t="shared" ref="E158:AB158" si="131">SUM(E148:E157)</f>
        <v>522</v>
      </c>
      <c r="F158" s="23">
        <f t="shared" si="131"/>
        <v>544</v>
      </c>
      <c r="G158" s="23">
        <f t="shared" si="131"/>
        <v>515</v>
      </c>
      <c r="H158" s="23">
        <f t="shared" si="131"/>
        <v>421</v>
      </c>
      <c r="I158" s="23">
        <f t="shared" si="131"/>
        <v>258</v>
      </c>
      <c r="J158" s="23">
        <f t="shared" si="131"/>
        <v>526</v>
      </c>
      <c r="K158" s="23">
        <f t="shared" si="131"/>
        <v>518</v>
      </c>
      <c r="L158" s="23">
        <f t="shared" si="131"/>
        <v>459</v>
      </c>
      <c r="M158" s="23">
        <f t="shared" si="131"/>
        <v>239</v>
      </c>
      <c r="N158" s="23">
        <f t="shared" si="131"/>
        <v>240</v>
      </c>
      <c r="O158" s="23">
        <f t="shared" si="131"/>
        <v>191</v>
      </c>
      <c r="P158" s="23">
        <f t="shared" si="131"/>
        <v>191</v>
      </c>
      <c r="Q158" s="23">
        <f t="shared" si="131"/>
        <v>317</v>
      </c>
      <c r="R158" s="23">
        <f t="shared" si="131"/>
        <v>960</v>
      </c>
      <c r="S158" s="23">
        <f t="shared" si="131"/>
        <v>1069</v>
      </c>
      <c r="T158" s="23">
        <f t="shared" si="131"/>
        <v>1404</v>
      </c>
      <c r="U158" s="23">
        <f t="shared" si="131"/>
        <v>1317</v>
      </c>
      <c r="V158" s="23">
        <f t="shared" si="131"/>
        <v>81</v>
      </c>
      <c r="W158" s="23">
        <f t="shared" si="131"/>
        <v>80</v>
      </c>
      <c r="X158" s="23">
        <f t="shared" si="131"/>
        <v>80</v>
      </c>
      <c r="Y158" s="23">
        <f t="shared" si="131"/>
        <v>1454</v>
      </c>
      <c r="Z158" s="23">
        <f t="shared" si="131"/>
        <v>382</v>
      </c>
      <c r="AA158" s="23">
        <f t="shared" si="131"/>
        <v>495</v>
      </c>
      <c r="AB158" s="23">
        <f t="shared" si="131"/>
        <v>481</v>
      </c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BG158" s="23" t="s">
        <v>39</v>
      </c>
      <c r="BH158" s="13">
        <f t="shared" si="128"/>
        <v>529.4</v>
      </c>
      <c r="BI158" s="15"/>
    </row>
    <row r="159" spans="1:61"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BH159" s="13"/>
      <c r="BI159" s="15"/>
    </row>
    <row r="160" spans="1:61"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BH160" s="13"/>
      <c r="BI160" s="15"/>
    </row>
    <row r="161" spans="1:61">
      <c r="A161" s="65" t="s">
        <v>46</v>
      </c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  <c r="W161" s="66"/>
      <c r="X161" s="66"/>
      <c r="Y161" s="66"/>
      <c r="Z161" s="66"/>
      <c r="AA161" s="66"/>
      <c r="AB161" s="67"/>
      <c r="AC161" s="52"/>
      <c r="AD161" s="65" t="s">
        <v>46</v>
      </c>
      <c r="AE161" s="66"/>
      <c r="AF161" s="66"/>
      <c r="AG161" s="66"/>
      <c r="AH161" s="66"/>
      <c r="AI161" s="66"/>
      <c r="AJ161" s="66"/>
      <c r="AK161" s="66"/>
      <c r="AL161" s="66"/>
      <c r="AM161" s="66"/>
      <c r="AN161" s="66"/>
      <c r="AO161" s="66"/>
      <c r="AP161" s="66"/>
      <c r="AQ161" s="66"/>
      <c r="AR161" s="66"/>
      <c r="AS161" s="66"/>
      <c r="AT161" s="66"/>
      <c r="AU161" s="66"/>
      <c r="AV161" s="66"/>
      <c r="AW161" s="66"/>
      <c r="AX161" s="66"/>
      <c r="AY161" s="66"/>
      <c r="AZ161" s="66"/>
      <c r="BA161" s="66"/>
      <c r="BB161" s="66"/>
      <c r="BC161" s="66"/>
      <c r="BD161" s="67"/>
      <c r="BE161" s="52"/>
      <c r="BF161" s="65" t="s">
        <v>46</v>
      </c>
      <c r="BG161" s="66"/>
      <c r="BH161" s="66"/>
      <c r="BI161" s="67"/>
    </row>
    <row r="162" spans="1:61">
      <c r="A162" s="42" t="s">
        <v>8</v>
      </c>
      <c r="B162" s="23" t="s">
        <v>9</v>
      </c>
      <c r="D162" s="43" t="s">
        <v>10</v>
      </c>
      <c r="E162" s="43" t="s">
        <v>11</v>
      </c>
      <c r="F162" s="43" t="s">
        <v>12</v>
      </c>
      <c r="G162" s="43" t="s">
        <v>13</v>
      </c>
      <c r="H162" s="43" t="s">
        <v>14</v>
      </c>
      <c r="I162" s="43" t="s">
        <v>15</v>
      </c>
      <c r="J162" s="43" t="s">
        <v>16</v>
      </c>
      <c r="K162" s="43" t="s">
        <v>17</v>
      </c>
      <c r="L162" s="43" t="s">
        <v>18</v>
      </c>
      <c r="M162" s="43" t="s">
        <v>19</v>
      </c>
      <c r="N162" s="43" t="s">
        <v>20</v>
      </c>
      <c r="O162" s="43" t="s">
        <v>21</v>
      </c>
      <c r="P162" s="43" t="s">
        <v>22</v>
      </c>
      <c r="Q162" s="43" t="s">
        <v>23</v>
      </c>
      <c r="R162" s="43" t="s">
        <v>24</v>
      </c>
      <c r="S162" s="43" t="s">
        <v>25</v>
      </c>
      <c r="T162" s="43" t="s">
        <v>26</v>
      </c>
      <c r="U162" s="43" t="s">
        <v>27</v>
      </c>
      <c r="V162" s="43" t="s">
        <v>28</v>
      </c>
      <c r="W162" s="43" t="s">
        <v>29</v>
      </c>
      <c r="X162" s="43" t="s">
        <v>30</v>
      </c>
      <c r="Y162" s="43" t="s">
        <v>31</v>
      </c>
      <c r="Z162" s="43" t="s">
        <v>32</v>
      </c>
      <c r="AA162" s="43" t="s">
        <v>33</v>
      </c>
      <c r="AB162" s="44" t="s">
        <v>34</v>
      </c>
      <c r="AD162" s="40" t="s">
        <v>8</v>
      </c>
      <c r="AE162" s="12" t="s">
        <v>9</v>
      </c>
      <c r="AF162" s="7" t="s">
        <v>10</v>
      </c>
      <c r="AG162" s="7" t="s">
        <v>11</v>
      </c>
      <c r="AH162" s="7" t="s">
        <v>12</v>
      </c>
      <c r="AI162" s="7" t="s">
        <v>13</v>
      </c>
      <c r="AJ162" s="7" t="s">
        <v>14</v>
      </c>
      <c r="AK162" s="7" t="s">
        <v>15</v>
      </c>
      <c r="AL162" s="7" t="s">
        <v>16</v>
      </c>
      <c r="AM162" s="7" t="s">
        <v>17</v>
      </c>
      <c r="AN162" s="7" t="s">
        <v>18</v>
      </c>
      <c r="AO162" s="7" t="s">
        <v>19</v>
      </c>
      <c r="AP162" s="7" t="s">
        <v>20</v>
      </c>
      <c r="AQ162" s="7" t="s">
        <v>21</v>
      </c>
      <c r="AR162" s="7" t="s">
        <v>22</v>
      </c>
      <c r="AS162" s="7" t="s">
        <v>23</v>
      </c>
      <c r="AT162" s="7" t="s">
        <v>24</v>
      </c>
      <c r="AU162" s="7" t="s">
        <v>25</v>
      </c>
      <c r="AV162" s="7" t="s">
        <v>26</v>
      </c>
      <c r="AW162" s="7" t="s">
        <v>27</v>
      </c>
      <c r="AX162" s="7" t="s">
        <v>28</v>
      </c>
      <c r="AY162" s="7" t="s">
        <v>29</v>
      </c>
      <c r="AZ162" s="7" t="s">
        <v>30</v>
      </c>
      <c r="BA162" s="7" t="s">
        <v>31</v>
      </c>
      <c r="BB162" s="7" t="s">
        <v>32</v>
      </c>
      <c r="BC162" s="7" t="s">
        <v>33</v>
      </c>
      <c r="BD162" s="14" t="s">
        <v>34</v>
      </c>
      <c r="BE162" s="14"/>
      <c r="BF162" s="42" t="s">
        <v>8</v>
      </c>
      <c r="BG162" s="23" t="s">
        <v>9</v>
      </c>
      <c r="BH162" s="13"/>
      <c r="BI162" s="15"/>
    </row>
    <row r="163" spans="1:61">
      <c r="A163" s="45" t="s">
        <v>37</v>
      </c>
      <c r="B163" s="23">
        <v>1</v>
      </c>
      <c r="D163" s="23">
        <v>98</v>
      </c>
      <c r="E163" s="23">
        <v>100</v>
      </c>
      <c r="F163" s="23">
        <v>95</v>
      </c>
      <c r="G163" s="23">
        <v>108</v>
      </c>
      <c r="H163" s="23">
        <v>125</v>
      </c>
      <c r="I163" s="23">
        <v>107</v>
      </c>
      <c r="J163" s="23">
        <v>108</v>
      </c>
      <c r="K163" s="23">
        <v>114</v>
      </c>
      <c r="L163" s="23">
        <v>106</v>
      </c>
      <c r="M163" s="23">
        <v>114</v>
      </c>
      <c r="N163" s="23">
        <v>119</v>
      </c>
      <c r="O163" s="23">
        <v>114</v>
      </c>
      <c r="P163" s="23">
        <v>113</v>
      </c>
      <c r="Q163" s="23">
        <v>102</v>
      </c>
      <c r="R163" s="23">
        <v>130</v>
      </c>
      <c r="S163" s="23">
        <v>115</v>
      </c>
      <c r="T163" s="23">
        <v>125</v>
      </c>
      <c r="U163" s="23">
        <v>152</v>
      </c>
      <c r="V163" s="23">
        <v>165</v>
      </c>
      <c r="W163" s="23">
        <v>165</v>
      </c>
      <c r="X163" s="23">
        <v>165</v>
      </c>
      <c r="Y163" s="23">
        <v>98</v>
      </c>
      <c r="Z163" s="23">
        <v>110</v>
      </c>
      <c r="AA163" s="23">
        <v>99</v>
      </c>
      <c r="AB163" s="23">
        <v>86</v>
      </c>
      <c r="AD163" s="35" t="s">
        <v>37</v>
      </c>
      <c r="AE163" s="12">
        <v>1</v>
      </c>
      <c r="AF163" s="15">
        <f t="shared" ref="AF163:BD163" si="132">LOG10((D163/D175)/0.0833)</f>
        <v>-4.1017450594686748E-2</v>
      </c>
      <c r="AG163" s="15">
        <f t="shared" si="132"/>
        <v>-3.2579277739469191E-2</v>
      </c>
      <c r="AH163" s="15">
        <f t="shared" si="132"/>
        <v>-5.6864748424776561E-2</v>
      </c>
      <c r="AI163" s="15">
        <f t="shared" si="132"/>
        <v>1.7375254558755417E-4</v>
      </c>
      <c r="AJ163" s="15">
        <f t="shared" si="132"/>
        <v>6.366001006669432E-2</v>
      </c>
      <c r="AK163" s="15">
        <f t="shared" si="132"/>
        <v>-4.2011998056580005E-3</v>
      </c>
      <c r="AL163" s="15">
        <f t="shared" si="132"/>
        <v>-2.1656616324225802E-3</v>
      </c>
      <c r="AM163" s="15">
        <f t="shared" si="132"/>
        <v>2.4661325049290937E-2</v>
      </c>
      <c r="AN163" s="15">
        <f t="shared" si="132"/>
        <v>-7.2734124746989285E-3</v>
      </c>
      <c r="AO163" s="15">
        <f t="shared" si="132"/>
        <v>2.3654848395110527E-2</v>
      </c>
      <c r="AP163" s="15">
        <f t="shared" si="132"/>
        <v>4.3639446326677871E-2</v>
      </c>
      <c r="AQ163" s="15">
        <f t="shared" si="132"/>
        <v>2.2650698856657145E-2</v>
      </c>
      <c r="AR163" s="15">
        <f t="shared" si="132"/>
        <v>2.0163673659361475E-2</v>
      </c>
      <c r="AS163" s="15">
        <f t="shared" si="132"/>
        <v>-2.3643354525264056E-2</v>
      </c>
      <c r="AT163" s="15">
        <f t="shared" si="132"/>
        <v>8.4057382311845896E-2</v>
      </c>
      <c r="AU163" s="15">
        <f t="shared" si="132"/>
        <v>3.4202164561680584E-2</v>
      </c>
      <c r="AV163" s="15">
        <f t="shared" si="132"/>
        <v>7.0414337216125264E-2</v>
      </c>
      <c r="AW163" s="17">
        <f t="shared" si="132"/>
        <v>0.14859358500341041</v>
      </c>
      <c r="AX163" s="17">
        <f t="shared" si="132"/>
        <v>0.18389896672303857</v>
      </c>
      <c r="AY163" s="17">
        <f t="shared" si="132"/>
        <v>0.18423394127254419</v>
      </c>
      <c r="AZ163" s="17">
        <f t="shared" si="132"/>
        <v>0.18389896672303857</v>
      </c>
      <c r="BA163" s="15">
        <f t="shared" si="132"/>
        <v>-4.3362278021129498E-2</v>
      </c>
      <c r="BB163" s="15">
        <f t="shared" si="132"/>
        <v>1.6943962795480605E-2</v>
      </c>
      <c r="BC163" s="15">
        <f t="shared" si="132"/>
        <v>-3.0519991579211599E-2</v>
      </c>
      <c r="BD163" s="15">
        <f t="shared" si="132"/>
        <v>-9.0292100717228096E-2</v>
      </c>
      <c r="BE163" s="15"/>
      <c r="BF163" s="45" t="s">
        <v>37</v>
      </c>
      <c r="BG163" s="23">
        <v>1</v>
      </c>
      <c r="BH163" s="13">
        <f t="shared" si="128"/>
        <v>117.32</v>
      </c>
      <c r="BI163" s="15">
        <f>LOG10((BH163/BH175)/0.0833)</f>
        <v>3.7720081751889976E-2</v>
      </c>
    </row>
    <row r="164" spans="1:61">
      <c r="B164" s="23">
        <v>2</v>
      </c>
      <c r="D164" s="23">
        <v>88</v>
      </c>
      <c r="E164" s="23">
        <v>99</v>
      </c>
      <c r="F164" s="23">
        <v>150</v>
      </c>
      <c r="G164" s="23">
        <v>88</v>
      </c>
      <c r="H164" s="23">
        <v>90</v>
      </c>
      <c r="I164" s="23">
        <v>118</v>
      </c>
      <c r="J164" s="23">
        <v>117</v>
      </c>
      <c r="K164" s="23">
        <v>150</v>
      </c>
      <c r="L164" s="23">
        <v>159</v>
      </c>
      <c r="M164" s="23">
        <v>130</v>
      </c>
      <c r="N164" s="23">
        <v>122</v>
      </c>
      <c r="O164" s="23">
        <v>114</v>
      </c>
      <c r="P164" s="23">
        <v>103</v>
      </c>
      <c r="Q164" s="23">
        <v>155</v>
      </c>
      <c r="R164" s="23">
        <v>113</v>
      </c>
      <c r="S164" s="23">
        <v>114</v>
      </c>
      <c r="T164" s="23">
        <v>138</v>
      </c>
      <c r="U164" s="23">
        <v>124</v>
      </c>
      <c r="V164" s="23">
        <v>84</v>
      </c>
      <c r="W164" s="23">
        <v>84</v>
      </c>
      <c r="X164" s="23">
        <v>84</v>
      </c>
      <c r="Y164" s="23">
        <v>109</v>
      </c>
      <c r="Z164" s="23">
        <v>114</v>
      </c>
      <c r="AA164" s="23">
        <v>87</v>
      </c>
      <c r="AB164" s="23">
        <v>123</v>
      </c>
      <c r="AE164" s="12">
        <v>2</v>
      </c>
      <c r="AF164" s="15">
        <f t="shared" ref="AF164:BD164" si="133">LOG10((D164/D175)/0.0833)</f>
        <v>-8.7760854137012997E-2</v>
      </c>
      <c r="AG164" s="15">
        <f t="shared" si="133"/>
        <v>-3.6944083141919243E-2</v>
      </c>
      <c r="AH164" s="15">
        <f t="shared" si="133"/>
        <v>0.14150290534205689</v>
      </c>
      <c r="AI164" s="15">
        <f t="shared" si="133"/>
        <v>-8.8767330791193533E-2</v>
      </c>
      <c r="AJ164" s="15">
        <f t="shared" si="133"/>
        <v>-7.9007493502037229E-2</v>
      </c>
      <c r="AK164" s="15">
        <f t="shared" si="133"/>
        <v>3.8297029815257691E-2</v>
      </c>
      <c r="AL164" s="15">
        <f t="shared" si="133"/>
        <v>3.25964446267894E-2</v>
      </c>
      <c r="AM164" s="15">
        <f t="shared" si="133"/>
        <v>0.14384773276849958</v>
      </c>
      <c r="AN164" s="15">
        <f t="shared" si="133"/>
        <v>0.16881784658098234</v>
      </c>
      <c r="AO164" s="15">
        <f t="shared" si="133"/>
        <v>8.0693349365474662E-2</v>
      </c>
      <c r="AP164" s="15">
        <f t="shared" si="133"/>
        <v>5.4452315608895359E-2</v>
      </c>
      <c r="AQ164" s="15">
        <f t="shared" si="133"/>
        <v>2.2650698856657145E-2</v>
      </c>
      <c r="AR164" s="15">
        <f t="shared" si="133"/>
        <v>-2.0077545118886056E-2</v>
      </c>
      <c r="AS164" s="15">
        <f t="shared" si="133"/>
        <v>0.15808817188310986</v>
      </c>
      <c r="AT164" s="15">
        <f t="shared" si="133"/>
        <v>2.3192473488428809E-2</v>
      </c>
      <c r="AU164" s="15">
        <f t="shared" si="133"/>
        <v>3.0409175544541471E-2</v>
      </c>
      <c r="AV164" s="15">
        <f t="shared" si="133"/>
        <v>0.11338341060930536</v>
      </c>
      <c r="AW164" s="15">
        <f t="shared" si="133"/>
        <v>6.01716822208729E-2</v>
      </c>
      <c r="AX164" s="15">
        <f t="shared" si="133"/>
        <v>-0.10930569142898604</v>
      </c>
      <c r="AY164" s="15">
        <f t="shared" si="133"/>
        <v>-0.1089707168794805</v>
      </c>
      <c r="AZ164" s="15">
        <f t="shared" si="133"/>
        <v>-0.10930569142898604</v>
      </c>
      <c r="BA164" s="15">
        <f t="shared" si="133"/>
        <v>2.8381442269992522E-3</v>
      </c>
      <c r="BB164" s="15">
        <f t="shared" si="133"/>
        <v>3.2456128973728134E-2</v>
      </c>
      <c r="BC164" s="15">
        <f t="shared" si="133"/>
        <v>-8.6635933558143016E-2</v>
      </c>
      <c r="BD164" s="15">
        <f t="shared" si="133"/>
        <v>6.5114559478602146E-2</v>
      </c>
      <c r="BE164" s="15"/>
      <c r="BG164" s="23">
        <v>2</v>
      </c>
      <c r="BH164" s="13">
        <f t="shared" si="128"/>
        <v>114.28</v>
      </c>
      <c r="BI164" s="15">
        <f>LOG10((BH164/BH175)/0.0833)</f>
        <v>2.6318259154080894E-2</v>
      </c>
    </row>
    <row r="165" spans="1:61">
      <c r="B165" s="23">
        <v>3</v>
      </c>
      <c r="D165" s="23">
        <v>158</v>
      </c>
      <c r="E165" s="23">
        <v>128</v>
      </c>
      <c r="F165" s="23">
        <v>124</v>
      </c>
      <c r="G165" s="23">
        <v>105</v>
      </c>
      <c r="H165" s="23">
        <v>110</v>
      </c>
      <c r="I165" s="23">
        <v>105</v>
      </c>
      <c r="J165" s="23">
        <v>110</v>
      </c>
      <c r="K165" s="23">
        <v>109</v>
      </c>
      <c r="L165" s="23">
        <v>97</v>
      </c>
      <c r="M165" s="23">
        <v>88</v>
      </c>
      <c r="N165" s="23">
        <v>74</v>
      </c>
      <c r="O165" s="23">
        <v>110</v>
      </c>
      <c r="P165" s="23">
        <v>108</v>
      </c>
      <c r="Q165" s="23">
        <v>102</v>
      </c>
      <c r="R165" s="23">
        <v>71</v>
      </c>
      <c r="S165" s="23">
        <v>120</v>
      </c>
      <c r="T165" s="23">
        <v>106</v>
      </c>
      <c r="U165" s="23">
        <v>152</v>
      </c>
      <c r="V165" s="23">
        <v>172</v>
      </c>
      <c r="W165" s="23">
        <v>171</v>
      </c>
      <c r="X165" s="23">
        <v>172</v>
      </c>
      <c r="Y165" s="23">
        <v>128</v>
      </c>
      <c r="Z165" s="23">
        <v>84</v>
      </c>
      <c r="AA165" s="23">
        <v>98</v>
      </c>
      <c r="AB165" s="23">
        <v>120</v>
      </c>
      <c r="AE165" s="12">
        <v>3</v>
      </c>
      <c r="AF165" s="15">
        <f t="shared" ref="AF165:BD165" si="134">LOG10((D165/D175)/0.0833)</f>
        <v>0.166413560667241</v>
      </c>
      <c r="AG165" s="15">
        <f t="shared" si="134"/>
        <v>7.4630691908399188E-2</v>
      </c>
      <c r="AH165" s="15">
        <f t="shared" si="134"/>
        <v>5.8833331448610734E-2</v>
      </c>
      <c r="AI165" s="15">
        <f t="shared" si="134"/>
        <v>-1.2060703871424069E-2</v>
      </c>
      <c r="AJ165" s="15">
        <f t="shared" si="134"/>
        <v>8.1426822168629842E-3</v>
      </c>
      <c r="AK165" s="15">
        <f t="shared" si="134"/>
        <v>-1.2395678420929554E-2</v>
      </c>
      <c r="AL165" s="15">
        <f t="shared" si="134"/>
        <v>5.8032680388528258E-3</v>
      </c>
      <c r="AM165" s="15">
        <f t="shared" si="134"/>
        <v>5.1829716534420173E-3</v>
      </c>
      <c r="AN165" s="15">
        <f t="shared" si="134"/>
        <v>-4.5807543473224299E-2</v>
      </c>
      <c r="AO165" s="15">
        <f t="shared" si="134"/>
        <v>-8.8767330791193533E-2</v>
      </c>
      <c r="AP165" s="15">
        <f t="shared" si="134"/>
        <v>-0.16267579533487664</v>
      </c>
      <c r="AQ165" s="15">
        <f t="shared" si="134"/>
        <v>7.1385326784095286E-3</v>
      </c>
      <c r="AR165" s="15">
        <f t="shared" si="134"/>
        <v>5.0898566289149614E-4</v>
      </c>
      <c r="AS165" s="15">
        <f t="shared" si="134"/>
        <v>-2.3643354525264056E-2</v>
      </c>
      <c r="AT165" s="15">
        <f t="shared" si="134"/>
        <v>-0.17862762127591555</v>
      </c>
      <c r="AU165" s="15">
        <f t="shared" si="134"/>
        <v>5.2685570255693738E-2</v>
      </c>
      <c r="AV165" s="15">
        <f t="shared" si="134"/>
        <v>-1.1898105271608229E-3</v>
      </c>
      <c r="AW165" s="17">
        <f t="shared" si="134"/>
        <v>0.14859358500341041</v>
      </c>
      <c r="AX165" s="17">
        <f t="shared" si="134"/>
        <v>0.20194346941668126</v>
      </c>
      <c r="AY165" s="17">
        <f t="shared" si="134"/>
        <v>0.19974610745079174</v>
      </c>
      <c r="AZ165" s="17">
        <f t="shared" si="134"/>
        <v>0.20194346941668126</v>
      </c>
      <c r="BA165" s="15">
        <f t="shared" si="134"/>
        <v>7.2621615934244044E-2</v>
      </c>
      <c r="BB165" s="15">
        <f t="shared" si="134"/>
        <v>-0.10016943630086282</v>
      </c>
      <c r="BC165" s="15">
        <f t="shared" si="134"/>
        <v>-3.4929110484266709E-2</v>
      </c>
      <c r="BD165" s="15">
        <f t="shared" si="134"/>
        <v>5.4390694086829061E-2</v>
      </c>
      <c r="BE165" s="15"/>
      <c r="BG165" s="23">
        <v>3</v>
      </c>
      <c r="BH165" s="13">
        <f t="shared" si="128"/>
        <v>116.88</v>
      </c>
      <c r="BI165" s="15">
        <f>LOG10((BH165/BH175)/0.0833)</f>
        <v>3.6088230369615788E-2</v>
      </c>
    </row>
    <row r="166" spans="1:61">
      <c r="B166" s="23">
        <v>4</v>
      </c>
      <c r="D166" s="23">
        <v>104</v>
      </c>
      <c r="E166" s="23">
        <v>148</v>
      </c>
      <c r="F166" s="23">
        <v>119</v>
      </c>
      <c r="G166" s="23">
        <v>153</v>
      </c>
      <c r="H166" s="23">
        <v>131</v>
      </c>
      <c r="I166" s="23">
        <v>118</v>
      </c>
      <c r="J166" s="23">
        <v>136</v>
      </c>
      <c r="K166" s="23">
        <v>108</v>
      </c>
      <c r="L166" s="23">
        <v>113</v>
      </c>
      <c r="M166" s="23">
        <v>101</v>
      </c>
      <c r="N166" s="23">
        <v>91</v>
      </c>
      <c r="O166" s="23">
        <v>97</v>
      </c>
      <c r="P166" s="23">
        <v>100</v>
      </c>
      <c r="Q166" s="23">
        <v>100</v>
      </c>
      <c r="R166" s="23">
        <v>112</v>
      </c>
      <c r="S166" s="23">
        <v>52</v>
      </c>
      <c r="T166" s="23">
        <v>121</v>
      </c>
      <c r="U166" s="23">
        <v>45</v>
      </c>
      <c r="V166" s="23">
        <v>144</v>
      </c>
      <c r="W166" s="23">
        <v>145</v>
      </c>
      <c r="X166" s="23">
        <v>144</v>
      </c>
      <c r="Y166" s="23">
        <v>101</v>
      </c>
      <c r="Z166" s="23">
        <v>110</v>
      </c>
      <c r="AA166" s="23">
        <v>129</v>
      </c>
      <c r="AB166" s="23">
        <v>91</v>
      </c>
      <c r="AE166" s="12">
        <v>4</v>
      </c>
      <c r="AF166" s="15">
        <f t="shared" ref="AF166:BC166" si="135">LOG10((D166/D175)/0.0833)</f>
        <v>-1.5210186988401221E-2</v>
      </c>
      <c r="AG166" s="15">
        <f t="shared" si="135"/>
        <v>0.13768243765548821</v>
      </c>
      <c r="AH166" s="15">
        <f t="shared" si="135"/>
        <v>4.0958607678906439E-2</v>
      </c>
      <c r="AI166" s="15">
        <f t="shared" si="135"/>
        <v>0.15144142787623666</v>
      </c>
      <c r="AJ166" s="15">
        <f t="shared" si="135"/>
        <v>8.402129271440216E-2</v>
      </c>
      <c r="AK166" s="15">
        <f t="shared" si="135"/>
        <v>3.8297029815257691E-2</v>
      </c>
      <c r="AL166" s="15">
        <f t="shared" si="135"/>
        <v>9.7949491250845191E-2</v>
      </c>
      <c r="AM166" s="15">
        <f t="shared" si="135"/>
        <v>1.1802291997680154E-3</v>
      </c>
      <c r="AN166" s="15">
        <f t="shared" si="135"/>
        <v>2.0499165743950547E-2</v>
      </c>
      <c r="AO166" s="15">
        <f t="shared" si="135"/>
        <v>-2.8928629158719559E-2</v>
      </c>
      <c r="AP166" s="15">
        <f t="shared" si="135"/>
        <v>-7.2866122744759274E-2</v>
      </c>
      <c r="AQ166" s="15">
        <f t="shared" si="135"/>
        <v>-4.7482418213570597E-2</v>
      </c>
      <c r="AR166" s="15">
        <f t="shared" si="135"/>
        <v>-3.2914769824058214E-2</v>
      </c>
      <c r="AS166" s="15">
        <f t="shared" si="135"/>
        <v>-3.2243526287181613E-2</v>
      </c>
      <c r="AT166" s="15">
        <f t="shared" si="135"/>
        <v>1.9332052675190756E-2</v>
      </c>
      <c r="AU166" s="17">
        <f t="shared" si="135"/>
        <v>-0.31049233215713196</v>
      </c>
      <c r="AV166" s="15">
        <f t="shared" si="135"/>
        <v>5.628969452451893E-2</v>
      </c>
      <c r="AW166" s="17">
        <f t="shared" si="135"/>
        <v>-0.38003748916601843</v>
      </c>
      <c r="AX166" s="17">
        <f t="shared" si="135"/>
        <v>0.12477751460438194</v>
      </c>
      <c r="AY166" s="17">
        <f t="shared" si="135"/>
        <v>0.12811799929361276</v>
      </c>
      <c r="AZ166" s="17">
        <f t="shared" si="135"/>
        <v>0.12477751460438194</v>
      </c>
      <c r="BA166" s="15">
        <f t="shared" si="135"/>
        <v>-3.0266979930981815E-2</v>
      </c>
      <c r="BB166" s="15">
        <f t="shared" si="135"/>
        <v>1.6943962795480605E-2</v>
      </c>
      <c r="BC166" s="15">
        <f t="shared" si="135"/>
        <v>8.4434524122487392E-2</v>
      </c>
      <c r="BD166" s="15">
        <f>LOG10((AB166/AB175)/0.0833)</f>
        <v>-6.5749159639702195E-2</v>
      </c>
      <c r="BE166" s="15"/>
      <c r="BG166" s="23">
        <v>4</v>
      </c>
      <c r="BH166" s="13">
        <f t="shared" si="128"/>
        <v>112.52</v>
      </c>
      <c r="BI166" s="15">
        <f>LOG10((BH166/BH175)/0.0833)</f>
        <v>1.9577750936538765E-2</v>
      </c>
    </row>
    <row r="167" spans="1:61">
      <c r="B167" s="23">
        <v>5</v>
      </c>
      <c r="D167" s="23">
        <v>101</v>
      </c>
      <c r="E167" s="23">
        <v>95</v>
      </c>
      <c r="F167" s="23">
        <v>109</v>
      </c>
      <c r="G167" s="23">
        <v>84</v>
      </c>
      <c r="H167" s="23">
        <v>81</v>
      </c>
      <c r="I167" s="23">
        <v>110</v>
      </c>
      <c r="J167" s="23">
        <v>83</v>
      </c>
      <c r="K167" s="23">
        <v>125</v>
      </c>
      <c r="L167" s="23">
        <v>123</v>
      </c>
      <c r="M167" s="23">
        <v>109</v>
      </c>
      <c r="N167" s="23">
        <v>111</v>
      </c>
      <c r="O167" s="23">
        <v>113</v>
      </c>
      <c r="P167" s="23">
        <v>113</v>
      </c>
      <c r="Q167" s="23">
        <v>123</v>
      </c>
      <c r="R167" s="23">
        <v>66</v>
      </c>
      <c r="S167" s="23">
        <v>124</v>
      </c>
      <c r="T167" s="23">
        <v>118</v>
      </c>
      <c r="U167" s="23">
        <v>93</v>
      </c>
      <c r="V167" s="23">
        <v>17</v>
      </c>
      <c r="W167" s="23">
        <v>17</v>
      </c>
      <c r="X167" s="23">
        <v>17</v>
      </c>
      <c r="Y167" s="23">
        <v>121</v>
      </c>
      <c r="Z167" s="23">
        <v>107</v>
      </c>
      <c r="AA167" s="23">
        <v>115</v>
      </c>
      <c r="AB167" s="23">
        <v>92</v>
      </c>
      <c r="AE167" s="12">
        <v>5</v>
      </c>
      <c r="AF167" s="15">
        <f t="shared" ref="AF167:BD167" si="136">LOG10((D167/D175)/0.0833)</f>
        <v>-2.7922152504539017E-2</v>
      </c>
      <c r="AG167" s="15">
        <f t="shared" si="136"/>
        <v>-5.485567245062143E-2</v>
      </c>
      <c r="AH167" s="15">
        <f t="shared" si="136"/>
        <v>2.8381442269992522E-3</v>
      </c>
      <c r="AI167" s="15">
        <f t="shared" si="136"/>
        <v>-0.1089707168794805</v>
      </c>
      <c r="AJ167" s="15">
        <f t="shared" si="136"/>
        <v>-0.12476498406271233</v>
      </c>
      <c r="AK167" s="15">
        <f t="shared" si="136"/>
        <v>7.8077076673574008E-3</v>
      </c>
      <c r="AL167" s="15">
        <f t="shared" si="136"/>
        <v>-0.11651132474329839</v>
      </c>
      <c r="AM167" s="15">
        <f t="shared" si="136"/>
        <v>6.4666486720874827E-2</v>
      </c>
      <c r="AN167" s="15">
        <f t="shared" si="136"/>
        <v>5.732583369992876E-2</v>
      </c>
      <c r="AO167" s="15">
        <f t="shared" si="136"/>
        <v>4.1764949992614854E-3</v>
      </c>
      <c r="AP167" s="15">
        <f t="shared" si="136"/>
        <v>1.3415463720804589E-2</v>
      </c>
      <c r="AQ167" s="15">
        <f t="shared" si="136"/>
        <v>1.882429100360428E-2</v>
      </c>
      <c r="AR167" s="15">
        <f t="shared" si="136"/>
        <v>2.0163673659361475E-2</v>
      </c>
      <c r="AS167" s="15">
        <f t="shared" si="136"/>
        <v>5.7661585152216317E-2</v>
      </c>
      <c r="AT167" s="15">
        <f t="shared" si="136"/>
        <v>-0.21034203445312213</v>
      </c>
      <c r="AU167" s="15">
        <f t="shared" si="136"/>
        <v>6.6926009370303977E-2</v>
      </c>
      <c r="AV167" s="15">
        <f t="shared" si="136"/>
        <v>4.5386331514194259E-2</v>
      </c>
      <c r="AW167" s="15">
        <f t="shared" si="136"/>
        <v>-6.4767054387426998E-2</v>
      </c>
      <c r="AX167" s="17">
        <f t="shared" si="136"/>
        <v>-0.80313605611259375</v>
      </c>
      <c r="AY167" s="17">
        <f t="shared" si="136"/>
        <v>-0.80280108156308816</v>
      </c>
      <c r="AZ167" s="17">
        <f t="shared" si="136"/>
        <v>-0.80313605611259375</v>
      </c>
      <c r="BA167" s="15">
        <f t="shared" si="136"/>
        <v>4.8197016602825681E-2</v>
      </c>
      <c r="BB167" s="15">
        <f t="shared" si="136"/>
        <v>4.9350553224651759E-3</v>
      </c>
      <c r="BC167" s="15">
        <f t="shared" si="136"/>
        <v>3.4542654176850131E-2</v>
      </c>
      <c r="BD167" s="15">
        <f t="shared" si="136"/>
        <v>-6.1002724615240485E-2</v>
      </c>
      <c r="BE167" s="15"/>
      <c r="BG167" s="23">
        <v>5</v>
      </c>
      <c r="BH167" s="13">
        <f t="shared" si="128"/>
        <v>94.68</v>
      </c>
      <c r="BI167" s="15">
        <f>LOG10((BH167/BH175)/0.0833)</f>
        <v>-5.5393723299579388E-2</v>
      </c>
    </row>
    <row r="168" spans="1:61">
      <c r="B168" s="23">
        <v>6</v>
      </c>
      <c r="D168" s="23">
        <v>97</v>
      </c>
      <c r="E168" s="23">
        <v>80</v>
      </c>
      <c r="F168" s="23">
        <v>90</v>
      </c>
      <c r="G168" s="23">
        <v>82</v>
      </c>
      <c r="H168" s="23">
        <v>89</v>
      </c>
      <c r="I168" s="23">
        <v>98</v>
      </c>
      <c r="J168" s="23">
        <v>99</v>
      </c>
      <c r="K168" s="23">
        <v>100</v>
      </c>
      <c r="L168" s="23">
        <v>115</v>
      </c>
      <c r="M168" s="23">
        <v>95</v>
      </c>
      <c r="N168" s="23">
        <v>92</v>
      </c>
      <c r="O168" s="23">
        <v>94</v>
      </c>
      <c r="P168" s="23">
        <v>99</v>
      </c>
      <c r="Q168" s="23">
        <v>99</v>
      </c>
      <c r="R168" s="23">
        <v>98</v>
      </c>
      <c r="S168" s="23">
        <v>98</v>
      </c>
      <c r="T168" s="23">
        <v>95</v>
      </c>
      <c r="U168" s="23">
        <v>99</v>
      </c>
      <c r="V168" s="23">
        <v>101</v>
      </c>
      <c r="W168" s="23">
        <v>101</v>
      </c>
      <c r="X168" s="23">
        <v>101</v>
      </c>
      <c r="Y168" s="23">
        <v>126</v>
      </c>
      <c r="Z168" s="23">
        <v>120</v>
      </c>
      <c r="AA168" s="23">
        <v>110</v>
      </c>
      <c r="AB168" s="23">
        <v>86</v>
      </c>
      <c r="AE168" s="12">
        <v>6</v>
      </c>
      <c r="AF168" s="15">
        <f t="shared" ref="AF168:BD168" si="137">LOG10((D168/D175)/0.0833)</f>
        <v>-4.5471792020936777E-2</v>
      </c>
      <c r="AG168" s="15">
        <f t="shared" si="137"/>
        <v>-0.12948929074752555</v>
      </c>
      <c r="AH168" s="15">
        <f t="shared" si="137"/>
        <v>-8.034584427429943E-2</v>
      </c>
      <c r="AI168" s="15">
        <f t="shared" si="137"/>
        <v>-0.11943615055764539</v>
      </c>
      <c r="AJ168" s="15">
        <f t="shared" si="137"/>
        <v>-8.3859996296449316E-2</v>
      </c>
      <c r="AK168" s="15">
        <f t="shared" si="137"/>
        <v>-4.2358901798372844E-2</v>
      </c>
      <c r="AL168" s="15">
        <f t="shared" si="137"/>
        <v>-3.9954222521822361E-2</v>
      </c>
      <c r="AM168" s="15">
        <f t="shared" si="137"/>
        <v>-3.2243526287181613E-2</v>
      </c>
      <c r="AN168" s="15">
        <f t="shared" si="137"/>
        <v>2.8118562614142542E-2</v>
      </c>
      <c r="AO168" s="15">
        <f t="shared" si="137"/>
        <v>-5.5526397652514298E-2</v>
      </c>
      <c r="AP168" s="15">
        <f t="shared" si="137"/>
        <v>-6.8119687720297598E-2</v>
      </c>
      <c r="AQ168" s="15">
        <f t="shared" si="137"/>
        <v>-6.1126298880116815E-2</v>
      </c>
      <c r="AR168" s="15">
        <f t="shared" si="137"/>
        <v>-3.7279575226508349E-2</v>
      </c>
      <c r="AS168" s="15">
        <f t="shared" si="137"/>
        <v>-3.6608331689631721E-2</v>
      </c>
      <c r="AT168" s="15">
        <f t="shared" si="137"/>
        <v>-3.8659894302495973E-2</v>
      </c>
      <c r="AU168" s="15">
        <f t="shared" si="137"/>
        <v>-3.5269600099436242E-2</v>
      </c>
      <c r="AV168" s="15">
        <f t="shared" si="137"/>
        <v>-4.8772070503083353E-2</v>
      </c>
      <c r="AW168" s="15">
        <f t="shared" si="137"/>
        <v>-3.7614808343812166E-2</v>
      </c>
      <c r="AX168" s="15">
        <f t="shared" si="137"/>
        <v>-2.9263603708225124E-2</v>
      </c>
      <c r="AY168" s="15">
        <f t="shared" si="137"/>
        <v>-2.8928629158719559E-2</v>
      </c>
      <c r="AZ168" s="15">
        <f t="shared" si="137"/>
        <v>-2.9263603708225124E-2</v>
      </c>
      <c r="BA168" s="15">
        <f t="shared" si="137"/>
        <v>6.5782191403938484E-2</v>
      </c>
      <c r="BB168" s="15">
        <f t="shared" si="137"/>
        <v>5.4732523684880338E-2</v>
      </c>
      <c r="BC168" s="15">
        <f t="shared" si="137"/>
        <v>1.5237498981463453E-2</v>
      </c>
      <c r="BD168" s="15">
        <f t="shared" si="137"/>
        <v>-9.0292100717228096E-2</v>
      </c>
      <c r="BE168" s="15"/>
      <c r="BG168" s="23">
        <v>6</v>
      </c>
      <c r="BH168" s="13">
        <f t="shared" si="128"/>
        <v>98.56</v>
      </c>
      <c r="BI168" s="15">
        <f>LOG10((BH168/BH175)/0.0833)</f>
        <v>-3.795127773627429E-2</v>
      </c>
    </row>
    <row r="169" spans="1:61">
      <c r="B169" s="23">
        <v>7</v>
      </c>
      <c r="D169" s="23">
        <v>90</v>
      </c>
      <c r="E169" s="23">
        <v>84</v>
      </c>
      <c r="F169" s="23">
        <v>109</v>
      </c>
      <c r="G169" s="23">
        <v>86</v>
      </c>
      <c r="H169" s="23">
        <v>97</v>
      </c>
      <c r="I169" s="23">
        <v>84</v>
      </c>
      <c r="J169" s="23">
        <v>92</v>
      </c>
      <c r="K169" s="23">
        <v>92</v>
      </c>
      <c r="L169" s="23">
        <v>82</v>
      </c>
      <c r="M169" s="23">
        <v>121</v>
      </c>
      <c r="N169" s="23">
        <v>111</v>
      </c>
      <c r="O169" s="23">
        <v>115</v>
      </c>
      <c r="P169" s="23">
        <v>109</v>
      </c>
      <c r="Q169" s="23">
        <v>90</v>
      </c>
      <c r="R169" s="23">
        <v>139</v>
      </c>
      <c r="S169" s="23">
        <v>115</v>
      </c>
      <c r="T169" s="23">
        <v>121</v>
      </c>
      <c r="U169" s="23">
        <v>82</v>
      </c>
      <c r="V169" s="23">
        <v>77</v>
      </c>
      <c r="W169" s="23">
        <v>76</v>
      </c>
      <c r="X169" s="23">
        <v>76</v>
      </c>
      <c r="Y169" s="23">
        <v>45</v>
      </c>
      <c r="Z169" s="23">
        <v>114</v>
      </c>
      <c r="AA169" s="23">
        <v>90</v>
      </c>
      <c r="AB169" s="23">
        <v>114</v>
      </c>
      <c r="AE169" s="12">
        <v>7</v>
      </c>
      <c r="AF169" s="15">
        <f t="shared" ref="AF169:BD169" si="138">LOG10((D169/D175)/0.0833)</f>
        <v>-7.8001016847856749E-2</v>
      </c>
      <c r="AG169" s="15">
        <f t="shared" si="138"/>
        <v>-0.10829999167758751</v>
      </c>
      <c r="AH169" s="15">
        <f t="shared" si="138"/>
        <v>2.8381442269992522E-3</v>
      </c>
      <c r="AI169" s="15">
        <f t="shared" si="138"/>
        <v>-9.8751551697794371E-2</v>
      </c>
      <c r="AJ169" s="15">
        <f t="shared" si="138"/>
        <v>-4.6478268675117278E-2</v>
      </c>
      <c r="AK169" s="15">
        <f t="shared" si="138"/>
        <v>-0.10930569142898604</v>
      </c>
      <c r="AL169" s="15">
        <f t="shared" si="138"/>
        <v>-7.1801589773817037E-2</v>
      </c>
      <c r="AM169" s="15">
        <f t="shared" si="138"/>
        <v>-6.8455698941626314E-2</v>
      </c>
      <c r="AN169" s="15">
        <f t="shared" si="138"/>
        <v>-0.11876542535575246</v>
      </c>
      <c r="AO169" s="15">
        <f t="shared" si="138"/>
        <v>4.9535367375087999E-2</v>
      </c>
      <c r="AP169" s="15">
        <f t="shared" si="138"/>
        <v>1.3415463720804589E-2</v>
      </c>
      <c r="AQ169" s="15">
        <f t="shared" si="138"/>
        <v>2.6443687873796227E-2</v>
      </c>
      <c r="AR169" s="15">
        <f t="shared" si="138"/>
        <v>4.5117281165654773E-3</v>
      </c>
      <c r="AS169" s="15">
        <f t="shared" si="138"/>
        <v>-7.8001016847856749E-2</v>
      </c>
      <c r="AT169" s="15">
        <f t="shared" si="138"/>
        <v>0.11312883025910424</v>
      </c>
      <c r="AU169" s="15">
        <f t="shared" si="138"/>
        <v>3.4202164561680584E-2</v>
      </c>
      <c r="AV169" s="15">
        <f t="shared" si="138"/>
        <v>5.628969452451893E-2</v>
      </c>
      <c r="AW169" s="15">
        <f t="shared" si="138"/>
        <v>-0.11943615055764539</v>
      </c>
      <c r="AX169" s="15">
        <f t="shared" si="138"/>
        <v>-0.1470942523183858</v>
      </c>
      <c r="AY169" s="15">
        <f t="shared" si="138"/>
        <v>-0.15243641066057079</v>
      </c>
      <c r="AZ169" s="15">
        <f t="shared" si="138"/>
        <v>-0.15277138521007627</v>
      </c>
      <c r="BA169" s="17">
        <f t="shared" si="138"/>
        <v>-0.38137583993828061</v>
      </c>
      <c r="BB169" s="15">
        <f t="shared" si="138"/>
        <v>3.2456128973728134E-2</v>
      </c>
      <c r="BC169" s="15">
        <f t="shared" si="138"/>
        <v>-7.1912676737436676E-2</v>
      </c>
      <c r="BD169" s="15">
        <f t="shared" si="138"/>
        <v>3.211429937567687E-2</v>
      </c>
      <c r="BE169" s="15"/>
      <c r="BG169" s="23">
        <v>7</v>
      </c>
      <c r="BH169" s="13">
        <f t="shared" si="128"/>
        <v>96.44</v>
      </c>
      <c r="BI169" s="15">
        <f>LOG10((BH169/BH175)/0.0833)</f>
        <v>-4.7394770851208551E-2</v>
      </c>
    </row>
    <row r="170" spans="1:61">
      <c r="B170" s="23">
        <v>8</v>
      </c>
      <c r="D170" s="23">
        <v>90</v>
      </c>
      <c r="E170" s="23">
        <v>107</v>
      </c>
      <c r="F170" s="23">
        <v>95</v>
      </c>
      <c r="G170" s="23">
        <v>98</v>
      </c>
      <c r="H170" s="23">
        <v>98</v>
      </c>
      <c r="I170" s="23">
        <v>97</v>
      </c>
      <c r="J170" s="23">
        <v>64</v>
      </c>
      <c r="K170" s="23">
        <v>99</v>
      </c>
      <c r="L170" s="23">
        <v>94</v>
      </c>
      <c r="M170" s="23">
        <v>112</v>
      </c>
      <c r="N170" s="23">
        <v>113</v>
      </c>
      <c r="O170" s="23">
        <v>94</v>
      </c>
      <c r="P170" s="23">
        <v>98</v>
      </c>
      <c r="Q170" s="23">
        <v>98</v>
      </c>
      <c r="R170" s="23">
        <v>60</v>
      </c>
      <c r="S170" s="23">
        <v>104</v>
      </c>
      <c r="T170" s="23">
        <v>49</v>
      </c>
      <c r="U170" s="23">
        <v>99</v>
      </c>
      <c r="V170" s="23">
        <v>33</v>
      </c>
      <c r="W170" s="23">
        <v>34</v>
      </c>
      <c r="X170" s="23">
        <v>34</v>
      </c>
      <c r="Y170" s="23">
        <v>101</v>
      </c>
      <c r="Z170" s="23">
        <v>125</v>
      </c>
      <c r="AA170" s="23">
        <v>105</v>
      </c>
      <c r="AB170" s="23">
        <v>115</v>
      </c>
      <c r="AE170" s="12">
        <v>8</v>
      </c>
      <c r="AF170" s="15">
        <f t="shared" ref="AF170:BD170" si="139">LOG10((D170/D175)/0.0833)</f>
        <v>-7.8001016847856749E-2</v>
      </c>
      <c r="AG170" s="15">
        <f t="shared" si="139"/>
        <v>-3.1955000542595573E-3</v>
      </c>
      <c r="AH170" s="15">
        <f t="shared" si="139"/>
        <v>-5.6864748424776561E-2</v>
      </c>
      <c r="AI170" s="15">
        <f t="shared" si="139"/>
        <v>-4.2023927248867221E-2</v>
      </c>
      <c r="AJ170" s="15">
        <f t="shared" si="139"/>
        <v>-4.2023927248867221E-2</v>
      </c>
      <c r="AK170" s="15">
        <f t="shared" si="139"/>
        <v>-4.6813243224622762E-2</v>
      </c>
      <c r="AL170" s="15">
        <f t="shared" si="139"/>
        <v>-0.22940944313548514</v>
      </c>
      <c r="AM170" s="15">
        <f t="shared" si="139"/>
        <v>-3.6608331689631721E-2</v>
      </c>
      <c r="AN170" s="15">
        <f t="shared" si="139"/>
        <v>-5.9451424139770503E-2</v>
      </c>
      <c r="AO170" s="15">
        <f t="shared" si="139"/>
        <v>1.5968019728819456E-2</v>
      </c>
      <c r="AP170" s="15">
        <f t="shared" si="139"/>
        <v>2.1170928417566796E-2</v>
      </c>
      <c r="AQ170" s="15">
        <f t="shared" si="139"/>
        <v>-6.1126298880116815E-2</v>
      </c>
      <c r="AR170" s="15">
        <f t="shared" si="139"/>
        <v>-4.1688694131563363E-2</v>
      </c>
      <c r="AS170" s="15">
        <f t="shared" si="139"/>
        <v>-4.1017450594686748E-2</v>
      </c>
      <c r="AT170" s="17">
        <f t="shared" si="139"/>
        <v>-0.25173471961134725</v>
      </c>
      <c r="AU170" s="15">
        <f t="shared" si="139"/>
        <v>-9.4623364931507546E-3</v>
      </c>
      <c r="AV170" s="17">
        <f t="shared" si="139"/>
        <v>-0.33629959576341745</v>
      </c>
      <c r="AW170" s="15">
        <f t="shared" si="139"/>
        <v>-3.7614808343812166E-2</v>
      </c>
      <c r="AX170" s="17">
        <f t="shared" si="139"/>
        <v>-0.51507103761298023</v>
      </c>
      <c r="AY170" s="17">
        <f t="shared" si="139"/>
        <v>-0.50177108589910702</v>
      </c>
      <c r="AZ170" s="17">
        <f t="shared" si="139"/>
        <v>-0.5021060604486125</v>
      </c>
      <c r="BA170" s="15">
        <f t="shared" si="139"/>
        <v>-3.0266979930981815E-2</v>
      </c>
      <c r="BB170" s="15">
        <f t="shared" si="139"/>
        <v>7.2461290645312024E-2</v>
      </c>
      <c r="BC170" s="15">
        <f t="shared" si="139"/>
        <v>-4.9658871068235062E-3</v>
      </c>
      <c r="BD170" s="15">
        <f t="shared" si="139"/>
        <v>3.5907288392815949E-2</v>
      </c>
      <c r="BE170" s="15"/>
      <c r="BG170" s="23">
        <v>8</v>
      </c>
      <c r="BH170" s="13">
        <f t="shared" si="128"/>
        <v>88.64</v>
      </c>
      <c r="BI170" s="15">
        <f>LOG10((BH170/BH175)/0.0833)</f>
        <v>-8.4022225172270051E-2</v>
      </c>
    </row>
    <row r="171" spans="1:61">
      <c r="B171" s="23">
        <v>9</v>
      </c>
      <c r="D171" s="23">
        <v>78</v>
      </c>
      <c r="E171" s="23">
        <v>91</v>
      </c>
      <c r="F171" s="23">
        <v>86</v>
      </c>
      <c r="G171" s="23">
        <v>107</v>
      </c>
      <c r="H171" s="23">
        <v>87</v>
      </c>
      <c r="I171" s="23">
        <v>89</v>
      </c>
      <c r="J171" s="23">
        <v>103</v>
      </c>
      <c r="K171" s="23">
        <v>104</v>
      </c>
      <c r="L171" s="23">
        <v>87</v>
      </c>
      <c r="M171" s="23">
        <v>123</v>
      </c>
      <c r="N171" s="23">
        <v>135</v>
      </c>
      <c r="O171" s="23">
        <v>142</v>
      </c>
      <c r="P171" s="23">
        <v>139</v>
      </c>
      <c r="Q171" s="23">
        <v>113</v>
      </c>
      <c r="R171" s="23">
        <v>122</v>
      </c>
      <c r="S171" s="23">
        <v>82</v>
      </c>
      <c r="T171" s="23">
        <v>121</v>
      </c>
      <c r="U171" s="23">
        <v>134</v>
      </c>
      <c r="V171" s="23">
        <v>118</v>
      </c>
      <c r="W171" s="23">
        <v>117</v>
      </c>
      <c r="X171" s="23">
        <v>118</v>
      </c>
      <c r="Y171" s="23">
        <v>125</v>
      </c>
      <c r="Z171" s="23">
        <v>110</v>
      </c>
      <c r="AA171" s="23">
        <v>141</v>
      </c>
      <c r="AB171" s="23">
        <v>97</v>
      </c>
      <c r="AE171" s="12">
        <v>9</v>
      </c>
      <c r="AF171" s="15">
        <f t="shared" ref="AF171:BD171" si="140">LOG10((D171/D175)/0.0833)</f>
        <v>-0.14014892359670125</v>
      </c>
      <c r="AG171" s="15">
        <f t="shared" si="140"/>
        <v>-7.3537885418375637E-2</v>
      </c>
      <c r="AH171" s="15">
        <f t="shared" si="140"/>
        <v>-0.10008990247005661</v>
      </c>
      <c r="AI171" s="15">
        <f t="shared" si="140"/>
        <v>-3.8662252561524569E-3</v>
      </c>
      <c r="AJ171" s="15">
        <f t="shared" si="140"/>
        <v>-9.3730750322743583E-2</v>
      </c>
      <c r="AK171" s="15">
        <f t="shared" si="140"/>
        <v>-8.419497084595487E-2</v>
      </c>
      <c r="AL171" s="15">
        <f t="shared" si="140"/>
        <v>-2.2752192414200029E-2</v>
      </c>
      <c r="AM171" s="15">
        <f t="shared" si="140"/>
        <v>-1.5210186988401221E-2</v>
      </c>
      <c r="AN171" s="15">
        <f t="shared" si="140"/>
        <v>-9.3060025120850626E-2</v>
      </c>
      <c r="AO171" s="15">
        <f t="shared" si="140"/>
        <v>5.6655108498035844E-2</v>
      </c>
      <c r="AP171" s="15">
        <f t="shared" si="140"/>
        <v>9.8426253429153232E-2</v>
      </c>
      <c r="AQ171" s="15">
        <f t="shared" si="140"/>
        <v>0.11803419190324099</v>
      </c>
      <c r="AR171" s="15">
        <f t="shared" si="140"/>
        <v>0.11010003043003685</v>
      </c>
      <c r="AS171" s="15">
        <f t="shared" si="140"/>
        <v>2.0834917196238093E-2</v>
      </c>
      <c r="AT171" s="15">
        <f t="shared" si="140"/>
        <v>5.6473860679757355E-2</v>
      </c>
      <c r="AU171" s="15">
        <f t="shared" si="140"/>
        <v>-0.11268182340821438</v>
      </c>
      <c r="AV171" s="15">
        <f t="shared" si="140"/>
        <v>5.628969452451893E-2</v>
      </c>
      <c r="AW171" s="17">
        <f t="shared" si="140"/>
        <v>9.385479542344552E-2</v>
      </c>
      <c r="AX171" s="17">
        <f t="shared" si="140"/>
        <v>3.8297029815257691E-2</v>
      </c>
      <c r="AY171" s="17">
        <f t="shared" si="140"/>
        <v>3.4935858804799484E-2</v>
      </c>
      <c r="AZ171" s="17">
        <f t="shared" si="140"/>
        <v>3.8297029815257691E-2</v>
      </c>
      <c r="BA171" s="15">
        <f t="shared" si="140"/>
        <v>6.2321659294432126E-2</v>
      </c>
      <c r="BB171" s="15">
        <f t="shared" si="140"/>
        <v>1.6943962795480605E-2</v>
      </c>
      <c r="BC171" s="15">
        <f t="shared" si="140"/>
        <v>0.12306392647861839</v>
      </c>
      <c r="BD171" s="15">
        <f t="shared" si="140"/>
        <v>-3.8018817694550892E-2</v>
      </c>
      <c r="BE171" s="15"/>
      <c r="BG171" s="23">
        <v>9</v>
      </c>
      <c r="BH171" s="13">
        <f t="shared" si="128"/>
        <v>110.76</v>
      </c>
      <c r="BI171" s="15">
        <f>LOG10((BH171/BH175)/0.0833)</f>
        <v>1.2730974516912345E-2</v>
      </c>
    </row>
    <row r="172" spans="1:61">
      <c r="B172" s="23">
        <v>10</v>
      </c>
      <c r="D172" s="23">
        <v>121</v>
      </c>
      <c r="E172" s="23">
        <v>121</v>
      </c>
      <c r="F172" s="23">
        <v>95</v>
      </c>
      <c r="G172" s="23">
        <v>134</v>
      </c>
      <c r="H172" s="23">
        <v>116</v>
      </c>
      <c r="I172" s="23">
        <v>108</v>
      </c>
      <c r="J172" s="23">
        <v>139</v>
      </c>
      <c r="K172" s="23">
        <v>115</v>
      </c>
      <c r="L172" s="23">
        <v>136</v>
      </c>
      <c r="M172" s="23">
        <v>98</v>
      </c>
      <c r="N172" s="23">
        <v>95</v>
      </c>
      <c r="O172" s="23">
        <v>97</v>
      </c>
      <c r="P172" s="23">
        <v>96</v>
      </c>
      <c r="Q172" s="23">
        <v>110</v>
      </c>
      <c r="R172" s="23">
        <v>155</v>
      </c>
      <c r="S172" s="23">
        <v>135</v>
      </c>
      <c r="T172" s="23">
        <v>76</v>
      </c>
      <c r="U172" s="23">
        <v>89</v>
      </c>
      <c r="V172" s="23">
        <v>123</v>
      </c>
      <c r="W172" s="23">
        <v>123</v>
      </c>
      <c r="X172" s="23">
        <v>124</v>
      </c>
      <c r="Y172" s="23">
        <v>150</v>
      </c>
      <c r="Z172" s="23">
        <v>122</v>
      </c>
      <c r="AA172" s="23">
        <v>97</v>
      </c>
      <c r="AB172" s="23">
        <v>116</v>
      </c>
      <c r="AE172" s="12">
        <v>10</v>
      </c>
      <c r="AF172" s="15">
        <f t="shared" ref="AF172:BD172" si="141">LOG10((D172/D175)/0.0833)</f>
        <v>5.054184402926843E-2</v>
      </c>
      <c r="AG172" s="15">
        <f t="shared" si="141"/>
        <v>5.0206092576980957E-2</v>
      </c>
      <c r="AH172" s="15">
        <f t="shared" si="141"/>
        <v>-5.6864748424776561E-2</v>
      </c>
      <c r="AI172" s="15">
        <f t="shared" si="141"/>
        <v>9.385479542344552E-2</v>
      </c>
      <c r="AJ172" s="15">
        <f t="shared" si="141"/>
        <v>3.1207986285556315E-2</v>
      </c>
      <c r="AK172" s="15">
        <f t="shared" si="141"/>
        <v>-1.6122200391792237E-4</v>
      </c>
      <c r="AL172" s="15">
        <f t="shared" si="141"/>
        <v>0.10742538313472286</v>
      </c>
      <c r="AM172" s="15">
        <f t="shared" si="141"/>
        <v>2.8454314066430092E-2</v>
      </c>
      <c r="AN172" s="15">
        <f t="shared" si="141"/>
        <v>0.10095963063074839</v>
      </c>
      <c r="AO172" s="15">
        <f t="shared" si="141"/>
        <v>-4.2023927248867221E-2</v>
      </c>
      <c r="AP172" s="15">
        <f t="shared" si="141"/>
        <v>-5.4183909777005081E-2</v>
      </c>
      <c r="AQ172" s="15">
        <f t="shared" si="141"/>
        <v>-4.7482418213570597E-2</v>
      </c>
      <c r="AR172" s="15">
        <f t="shared" si="141"/>
        <v>-5.0643536784489802E-2</v>
      </c>
      <c r="AS172" s="15">
        <f t="shared" si="141"/>
        <v>9.1491588710434901E-3</v>
      </c>
      <c r="AT172" s="16">
        <f t="shared" si="141"/>
        <v>0.16044572817530064</v>
      </c>
      <c r="AU172" s="17">
        <f t="shared" si="141"/>
        <v>0.10383809270307499</v>
      </c>
      <c r="AV172" s="15">
        <f t="shared" si="141"/>
        <v>-0.14568208351113976</v>
      </c>
      <c r="AW172" s="15">
        <f t="shared" si="141"/>
        <v>-8.3859996296449316E-2</v>
      </c>
      <c r="AX172" s="17">
        <f t="shared" si="141"/>
        <v>5.632013394853027E-2</v>
      </c>
      <c r="AY172" s="15">
        <f t="shared" si="141"/>
        <v>5.6655108498035844E-2</v>
      </c>
      <c r="AZ172" s="17">
        <f t="shared" si="141"/>
        <v>5.9836707671367381E-2</v>
      </c>
      <c r="BA172" s="17">
        <f t="shared" si="141"/>
        <v>0.14150290534205689</v>
      </c>
      <c r="BB172" s="15">
        <f t="shared" si="141"/>
        <v>6.1911108312003811E-2</v>
      </c>
      <c r="BC172" s="15">
        <f t="shared" si="141"/>
        <v>-3.9383451910516711E-2</v>
      </c>
      <c r="BD172" s="15">
        <f t="shared" si="141"/>
        <v>3.9667437266122742E-2</v>
      </c>
      <c r="BE172" s="15"/>
      <c r="BG172" s="23">
        <v>10</v>
      </c>
      <c r="BH172" s="13">
        <f t="shared" si="128"/>
        <v>115.64</v>
      </c>
      <c r="BI172" s="15">
        <f>LOG10((BH172/BH175)/0.0833)</f>
        <v>3.1456110441995686E-2</v>
      </c>
    </row>
    <row r="173" spans="1:61">
      <c r="B173" s="23">
        <v>11</v>
      </c>
      <c r="D173" s="23">
        <v>155</v>
      </c>
      <c r="E173" s="23">
        <v>151</v>
      </c>
      <c r="F173" s="23">
        <v>119</v>
      </c>
      <c r="G173" s="23">
        <v>147</v>
      </c>
      <c r="H173" s="23">
        <v>157</v>
      </c>
      <c r="I173" s="23">
        <v>148</v>
      </c>
      <c r="J173" s="23">
        <v>138</v>
      </c>
      <c r="K173" s="23">
        <v>74</v>
      </c>
      <c r="L173" s="23">
        <v>80</v>
      </c>
      <c r="M173" s="23">
        <v>120</v>
      </c>
      <c r="N173" s="23">
        <v>129</v>
      </c>
      <c r="O173" s="23">
        <v>111</v>
      </c>
      <c r="P173" s="23">
        <v>120</v>
      </c>
      <c r="Q173" s="23">
        <v>121</v>
      </c>
      <c r="R173" s="23">
        <v>133</v>
      </c>
      <c r="S173" s="23">
        <v>143</v>
      </c>
      <c r="T173" s="23">
        <v>141</v>
      </c>
      <c r="U173" s="23">
        <v>126</v>
      </c>
      <c r="V173" s="23">
        <v>164</v>
      </c>
      <c r="W173" s="23">
        <v>151</v>
      </c>
      <c r="X173" s="23">
        <v>150</v>
      </c>
      <c r="Y173" s="23">
        <v>117</v>
      </c>
      <c r="Z173" s="23">
        <v>77</v>
      </c>
      <c r="AA173" s="23">
        <v>126</v>
      </c>
      <c r="AB173" s="23">
        <v>123</v>
      </c>
      <c r="AE173" s="12">
        <v>11</v>
      </c>
      <c r="AF173" s="15">
        <f t="shared" ref="AF173:BD173" si="142">LOG10((D173/D175)/0.0833)</f>
        <v>0.15808817188310986</v>
      </c>
      <c r="AG173" s="15">
        <f t="shared" si="142"/>
        <v>0.14639766955370023</v>
      </c>
      <c r="AH173" s="15">
        <f t="shared" si="142"/>
        <v>4.0958607678906439E-2</v>
      </c>
      <c r="AI173" s="15">
        <f t="shared" si="142"/>
        <v>0.13406733180681396</v>
      </c>
      <c r="AJ173" s="15">
        <f t="shared" si="142"/>
        <v>0.16264964946787158</v>
      </c>
      <c r="AK173" s="15">
        <f t="shared" si="142"/>
        <v>0.13667673790408971</v>
      </c>
      <c r="AL173" s="15">
        <f t="shared" si="142"/>
        <v>0.1042896692818642</v>
      </c>
      <c r="AM173" s="15">
        <f t="shared" si="142"/>
        <v>-0.16301180655620542</v>
      </c>
      <c r="AN173" s="15">
        <f t="shared" si="142"/>
        <v>-0.12948929074752555</v>
      </c>
      <c r="AO173" s="15">
        <f t="shared" si="142"/>
        <v>4.5931243106262662E-2</v>
      </c>
      <c r="AP173" s="15">
        <f t="shared" si="142"/>
        <v>7.8682195233396132E-2</v>
      </c>
      <c r="AQ173" s="15">
        <f t="shared" si="142"/>
        <v>1.1068826306842009E-2</v>
      </c>
      <c r="AR173" s="15">
        <f t="shared" si="142"/>
        <v>4.6266476223566631E-2</v>
      </c>
      <c r="AS173" s="15">
        <f t="shared" si="142"/>
        <v>5.054184402926843E-2</v>
      </c>
      <c r="AT173" s="15">
        <f t="shared" si="142"/>
        <v>9.3965670972094933E-2</v>
      </c>
      <c r="AU173" s="17">
        <f t="shared" si="142"/>
        <v>0.12884036167313068</v>
      </c>
      <c r="AV173" s="18">
        <f t="shared" si="142"/>
        <v>0.1227234368634488</v>
      </c>
      <c r="AW173" s="15">
        <f t="shared" si="142"/>
        <v>6.7120542176200809E-2</v>
      </c>
      <c r="AX173" s="17">
        <f t="shared" si="142"/>
        <v>0.18125887055683021</v>
      </c>
      <c r="AY173" s="17">
        <f t="shared" si="142"/>
        <v>0.1457269443518073</v>
      </c>
      <c r="AZ173" s="17">
        <f t="shared" si="142"/>
        <v>0.14250628156481351</v>
      </c>
      <c r="BA173" s="15">
        <f t="shared" si="142"/>
        <v>3.3597508032537311E-2</v>
      </c>
      <c r="BB173" s="15">
        <f t="shared" si="142"/>
        <v>-0.13795799719026255</v>
      </c>
      <c r="BC173" s="15">
        <f t="shared" si="142"/>
        <v>7.4215358940801293E-2</v>
      </c>
      <c r="BD173" s="15">
        <f t="shared" si="142"/>
        <v>6.5114559478602146E-2</v>
      </c>
      <c r="BE173" s="15"/>
      <c r="BG173" s="23">
        <v>11</v>
      </c>
      <c r="BH173" s="13">
        <f t="shared" si="128"/>
        <v>128.84</v>
      </c>
      <c r="BI173" s="15">
        <f>LOG10((BH173/BH175)/0.0833)</f>
        <v>7.8398743591029246E-2</v>
      </c>
    </row>
    <row r="174" spans="1:61">
      <c r="B174" s="23">
        <v>12</v>
      </c>
      <c r="D174" s="23">
        <v>113</v>
      </c>
      <c r="E174" s="23">
        <v>90</v>
      </c>
      <c r="F174" s="23">
        <v>109</v>
      </c>
      <c r="G174" s="23">
        <v>104</v>
      </c>
      <c r="H174" s="23">
        <v>115</v>
      </c>
      <c r="I174" s="23">
        <v>115</v>
      </c>
      <c r="J174" s="23">
        <v>114</v>
      </c>
      <c r="K174" s="23">
        <v>103</v>
      </c>
      <c r="L174" s="23">
        <v>102</v>
      </c>
      <c r="M174" s="23">
        <v>85</v>
      </c>
      <c r="N174" s="23">
        <v>100</v>
      </c>
      <c r="O174" s="23">
        <v>98</v>
      </c>
      <c r="P174" s="23">
        <v>97</v>
      </c>
      <c r="Q174" s="23">
        <v>80</v>
      </c>
      <c r="R174" s="23">
        <v>87</v>
      </c>
      <c r="S174" s="23">
        <v>74</v>
      </c>
      <c r="T174" s="23">
        <v>65</v>
      </c>
      <c r="U174" s="23">
        <v>101</v>
      </c>
      <c r="V174" s="23">
        <v>99</v>
      </c>
      <c r="W174" s="23">
        <v>112</v>
      </c>
      <c r="X174" s="23">
        <v>112</v>
      </c>
      <c r="Y174" s="23">
        <v>79</v>
      </c>
      <c r="Z174" s="23">
        <v>77</v>
      </c>
      <c r="AA174" s="23">
        <v>78</v>
      </c>
      <c r="AB174" s="23">
        <v>108</v>
      </c>
      <c r="AE174" s="12">
        <v>12</v>
      </c>
      <c r="AF174" s="15">
        <f t="shared" ref="AF174:BD174" si="143">LOG10((D174/D175)/0.0833)</f>
        <v>2.0834917196238093E-2</v>
      </c>
      <c r="AG174" s="15">
        <f t="shared" si="143"/>
        <v>-7.8336768300144327E-2</v>
      </c>
      <c r="AH174" s="15">
        <f t="shared" si="143"/>
        <v>2.8381442269992522E-3</v>
      </c>
      <c r="AI174" s="15">
        <f t="shared" si="143"/>
        <v>-1.6216663642581786E-2</v>
      </c>
      <c r="AJ174" s="15">
        <f t="shared" si="143"/>
        <v>2.7447837412249616E-2</v>
      </c>
      <c r="AK174" s="15">
        <f t="shared" si="143"/>
        <v>2.7112862862743985E-2</v>
      </c>
      <c r="AL174" s="15">
        <f t="shared" si="143"/>
        <v>2.1315434217100325E-2</v>
      </c>
      <c r="AM174" s="15">
        <f t="shared" si="143"/>
        <v>-1.9406301582009393E-2</v>
      </c>
      <c r="AN174" s="15">
        <f t="shared" si="143"/>
        <v>-2.3979105977551641E-2</v>
      </c>
      <c r="AO174" s="15">
        <f t="shared" si="143"/>
        <v>-0.10383107722706936</v>
      </c>
      <c r="AP174" s="15">
        <f t="shared" si="143"/>
        <v>-3.1907515065852814E-2</v>
      </c>
      <c r="AQ174" s="15">
        <f t="shared" si="143"/>
        <v>-4.3028076787320603E-2</v>
      </c>
      <c r="AR174" s="15">
        <f t="shared" si="143"/>
        <v>-4.6143035557813364E-2</v>
      </c>
      <c r="AS174" s="15">
        <f t="shared" si="143"/>
        <v>-0.12915353929523807</v>
      </c>
      <c r="AT174" s="15">
        <f t="shared" si="143"/>
        <v>-9.0366717376372321E-2</v>
      </c>
      <c r="AU174" s="15">
        <f t="shared" si="143"/>
        <v>-0.15726395606095492</v>
      </c>
      <c r="AV174" s="15">
        <f t="shared" si="143"/>
        <v>-0.21358231914907549</v>
      </c>
      <c r="AW174" s="15">
        <f t="shared" si="143"/>
        <v>-2.8928629158719559E-2</v>
      </c>
      <c r="AX174" s="15">
        <f t="shared" si="143"/>
        <v>-3.7949782893317768E-2</v>
      </c>
      <c r="AY174" s="15">
        <f t="shared" si="143"/>
        <v>1.5968019728819456E-2</v>
      </c>
      <c r="AZ174" s="15">
        <f t="shared" si="143"/>
        <v>1.5633045179313913E-2</v>
      </c>
      <c r="BA174" s="15">
        <f t="shared" si="143"/>
        <v>-0.13696126242318291</v>
      </c>
      <c r="BB174" s="15">
        <f t="shared" si="143"/>
        <v>-0.13795799719026255</v>
      </c>
      <c r="BC174" s="15">
        <f t="shared" si="143"/>
        <v>-0.13406058348628111</v>
      </c>
      <c r="BD174" s="15">
        <f t="shared" si="143"/>
        <v>8.6332035261539267E-3</v>
      </c>
      <c r="BE174" s="15"/>
      <c r="BG174" s="23">
        <v>12</v>
      </c>
      <c r="BH174" s="13">
        <f t="shared" si="128"/>
        <v>96.68</v>
      </c>
      <c r="BI174" s="15">
        <f>LOG10((BH174/BH175)/0.0833)</f>
        <v>-4.631533082101174E-2</v>
      </c>
    </row>
    <row r="175" spans="1:61">
      <c r="C175" s="23" t="s">
        <v>38</v>
      </c>
      <c r="D175" s="23">
        <f>SUM(D163:D174)</f>
        <v>1293</v>
      </c>
      <c r="E175" s="23">
        <f t="shared" ref="E175:AB175" si="144">SUM(E163:E174)</f>
        <v>1294</v>
      </c>
      <c r="F175" s="23">
        <f t="shared" si="144"/>
        <v>1300</v>
      </c>
      <c r="G175" s="23">
        <f t="shared" si="144"/>
        <v>1296</v>
      </c>
      <c r="H175" s="23">
        <f t="shared" si="144"/>
        <v>1296</v>
      </c>
      <c r="I175" s="23">
        <f t="shared" si="144"/>
        <v>1297</v>
      </c>
      <c r="J175" s="23">
        <f t="shared" si="144"/>
        <v>1303</v>
      </c>
      <c r="K175" s="23">
        <f t="shared" si="144"/>
        <v>1293</v>
      </c>
      <c r="L175" s="23">
        <f t="shared" si="144"/>
        <v>1294</v>
      </c>
      <c r="M175" s="23">
        <f t="shared" si="144"/>
        <v>1296</v>
      </c>
      <c r="N175" s="23">
        <f t="shared" si="144"/>
        <v>1292</v>
      </c>
      <c r="O175" s="23">
        <f t="shared" si="144"/>
        <v>1299</v>
      </c>
      <c r="P175" s="23">
        <f t="shared" si="144"/>
        <v>1295</v>
      </c>
      <c r="Q175" s="23">
        <f t="shared" si="144"/>
        <v>1293</v>
      </c>
      <c r="R175" s="23">
        <f t="shared" si="144"/>
        <v>1286</v>
      </c>
      <c r="S175" s="23">
        <f t="shared" si="144"/>
        <v>1276</v>
      </c>
      <c r="T175" s="23">
        <f t="shared" si="144"/>
        <v>1276</v>
      </c>
      <c r="U175" s="23">
        <f t="shared" si="144"/>
        <v>1296</v>
      </c>
      <c r="V175" s="23">
        <f t="shared" si="144"/>
        <v>1297</v>
      </c>
      <c r="W175" s="23">
        <f t="shared" si="144"/>
        <v>1296</v>
      </c>
      <c r="X175" s="23">
        <f t="shared" si="144"/>
        <v>1297</v>
      </c>
      <c r="Y175" s="23">
        <f t="shared" si="144"/>
        <v>1300</v>
      </c>
      <c r="Z175" s="23">
        <f t="shared" si="144"/>
        <v>1270</v>
      </c>
      <c r="AA175" s="23">
        <f t="shared" si="144"/>
        <v>1275</v>
      </c>
      <c r="AB175" s="23">
        <f t="shared" si="144"/>
        <v>1271</v>
      </c>
      <c r="BG175" s="23" t="s">
        <v>39</v>
      </c>
      <c r="BH175" s="13">
        <f t="shared" si="128"/>
        <v>1291.24</v>
      </c>
      <c r="BI175" s="15"/>
    </row>
    <row r="176" spans="1:61">
      <c r="BH176" s="13"/>
      <c r="BI176" s="15"/>
    </row>
    <row r="177" spans="1:61">
      <c r="A177" s="45" t="s">
        <v>40</v>
      </c>
      <c r="B177" s="23">
        <v>1</v>
      </c>
      <c r="D177" s="23">
        <v>109</v>
      </c>
      <c r="E177" s="23">
        <v>142</v>
      </c>
      <c r="F177" s="23">
        <v>125</v>
      </c>
      <c r="G177" s="23">
        <v>136</v>
      </c>
      <c r="H177" s="23">
        <v>157</v>
      </c>
      <c r="I177" s="23">
        <v>136</v>
      </c>
      <c r="J177" s="23">
        <v>138</v>
      </c>
      <c r="K177" s="23">
        <v>132</v>
      </c>
      <c r="L177" s="23">
        <v>121</v>
      </c>
      <c r="M177" s="23">
        <v>131</v>
      </c>
      <c r="N177" s="23">
        <v>137</v>
      </c>
      <c r="O177" s="23">
        <v>130</v>
      </c>
      <c r="P177" s="23">
        <v>129</v>
      </c>
      <c r="Q177" s="23">
        <v>120</v>
      </c>
      <c r="R177" s="23">
        <v>145</v>
      </c>
      <c r="S177" s="23">
        <v>129</v>
      </c>
      <c r="T177" s="23">
        <v>136</v>
      </c>
      <c r="U177" s="23">
        <v>174</v>
      </c>
      <c r="V177" s="23">
        <v>181</v>
      </c>
      <c r="W177" s="23">
        <v>181</v>
      </c>
      <c r="X177" s="23">
        <v>175</v>
      </c>
      <c r="Y177" s="23">
        <v>110</v>
      </c>
      <c r="Z177" s="23">
        <v>126</v>
      </c>
      <c r="AA177" s="23">
        <v>118</v>
      </c>
      <c r="AB177" s="23">
        <v>106</v>
      </c>
      <c r="AD177" s="35" t="s">
        <v>40</v>
      </c>
      <c r="AE177" s="12">
        <v>1</v>
      </c>
      <c r="AF177" s="15">
        <f t="shared" ref="AF177:BD177" si="145">LOG10((D177/D189)/0.0833)</f>
        <v>-4.4286888937338544E-2</v>
      </c>
      <c r="AG177" s="15">
        <f t="shared" si="145"/>
        <v>6.4326008228092799E-2</v>
      </c>
      <c r="AH177" s="15">
        <f t="shared" si="145"/>
        <v>6.5905775424618595E-3</v>
      </c>
      <c r="AI177" s="15">
        <f t="shared" si="145"/>
        <v>4.4691160120799052E-2</v>
      </c>
      <c r="AJ177" s="15">
        <f t="shared" si="145"/>
        <v>0.10705190415981525</v>
      </c>
      <c r="AK177" s="15">
        <f t="shared" si="145"/>
        <v>4.5872111173173392E-2</v>
      </c>
      <c r="AL177" s="15">
        <f t="shared" si="145"/>
        <v>5.2212289204192464E-2</v>
      </c>
      <c r="AM177" s="15">
        <f t="shared" si="145"/>
        <v>3.4981557177220658E-2</v>
      </c>
      <c r="AN177" s="15">
        <f t="shared" si="145"/>
        <v>-5.1769658385136426E-3</v>
      </c>
      <c r="AO177" s="15">
        <f t="shared" si="145"/>
        <v>2.7539936761953859E-2</v>
      </c>
      <c r="AP177" s="15">
        <f t="shared" si="145"/>
        <v>4.6695070437669628E-2</v>
      </c>
      <c r="AQ177" s="15">
        <f t="shared" si="145"/>
        <v>2.3623916841242237E-2</v>
      </c>
      <c r="AR177" s="15">
        <f t="shared" si="145"/>
        <v>2.2036898890981305E-2</v>
      </c>
      <c r="AS177" s="15">
        <f t="shared" si="145"/>
        <v>-8.7810901073388688E-3</v>
      </c>
      <c r="AT177" s="15">
        <f t="shared" si="145"/>
        <v>8.1155807594566962E-2</v>
      </c>
      <c r="AU177" s="15">
        <f t="shared" si="145"/>
        <v>2.8277296454725511E-2</v>
      </c>
      <c r="AV177" s="15">
        <f t="shared" si="145"/>
        <v>6.1524056715969562E-2</v>
      </c>
      <c r="AW177" s="17">
        <f t="shared" si="145"/>
        <v>0.15525403094151541</v>
      </c>
      <c r="AX177" s="17">
        <f t="shared" si="145"/>
        <v>0.16647851494118848</v>
      </c>
      <c r="AY177" s="17">
        <f t="shared" si="145"/>
        <v>0.16677185806743955</v>
      </c>
      <c r="AZ177" s="17">
        <f t="shared" si="145"/>
        <v>0.15183798875829838</v>
      </c>
      <c r="BA177" s="15">
        <f t="shared" si="145"/>
        <v>-4.1816722771581563E-2</v>
      </c>
      <c r="BB177" s="15">
        <f t="shared" si="145"/>
        <v>2.3782525738938628E-2</v>
      </c>
      <c r="BC177" s="15">
        <f t="shared" si="145"/>
        <v>-6.2197622348878464E-3</v>
      </c>
      <c r="BD177" s="15">
        <f t="shared" si="145"/>
        <v>-5.2191037212028508E-2</v>
      </c>
      <c r="BE177" s="15"/>
      <c r="BF177" s="45" t="s">
        <v>40</v>
      </c>
      <c r="BG177" s="23">
        <v>1</v>
      </c>
      <c r="BH177" s="13">
        <f t="shared" si="128"/>
        <v>136.96</v>
      </c>
      <c r="BI177" s="15">
        <f>LOG10((BH177/BH189)/0.0833)</f>
        <v>5.0894446650907539E-2</v>
      </c>
    </row>
    <row r="178" spans="1:61">
      <c r="B178" s="23">
        <v>2</v>
      </c>
      <c r="D178" s="23">
        <v>96</v>
      </c>
      <c r="E178" s="23">
        <v>107</v>
      </c>
      <c r="F178" s="23">
        <v>166</v>
      </c>
      <c r="G178" s="23">
        <v>115</v>
      </c>
      <c r="H178" s="23">
        <v>100</v>
      </c>
      <c r="I178" s="23">
        <v>132</v>
      </c>
      <c r="J178" s="23">
        <v>118</v>
      </c>
      <c r="K178" s="23">
        <v>159</v>
      </c>
      <c r="L178" s="23">
        <v>170</v>
      </c>
      <c r="M178" s="23">
        <v>142</v>
      </c>
      <c r="N178" s="23">
        <v>134</v>
      </c>
      <c r="O178" s="23">
        <v>127</v>
      </c>
      <c r="P178" s="23">
        <v>116</v>
      </c>
      <c r="Q178" s="23">
        <v>165</v>
      </c>
      <c r="R178" s="23">
        <v>128</v>
      </c>
      <c r="S178" s="23">
        <v>135</v>
      </c>
      <c r="T178" s="23">
        <v>161</v>
      </c>
      <c r="U178" s="23">
        <v>148</v>
      </c>
      <c r="V178" s="23">
        <v>114</v>
      </c>
      <c r="W178" s="23">
        <v>114</v>
      </c>
      <c r="X178" s="23">
        <v>120</v>
      </c>
      <c r="Y178" s="23">
        <v>113</v>
      </c>
      <c r="Z178" s="23">
        <v>108</v>
      </c>
      <c r="AA178" s="23">
        <v>108</v>
      </c>
      <c r="AB178" s="23">
        <v>131</v>
      </c>
      <c r="AE178" s="12">
        <v>2</v>
      </c>
      <c r="AF178" s="15">
        <f t="shared" ref="AF178:BD178" si="146">LOG10((D178/D189)/0.0833)</f>
        <v>-9.9442153838393707E-2</v>
      </c>
      <c r="AG178" s="15">
        <f t="shared" si="146"/>
        <v>-5.857855846975403E-2</v>
      </c>
      <c r="AH178" s="15">
        <f t="shared" si="146"/>
        <v>0.12978865257446057</v>
      </c>
      <c r="AI178" s="15">
        <f t="shared" si="146"/>
        <v>-2.8149907895806792E-2</v>
      </c>
      <c r="AJ178" s="15">
        <f t="shared" si="146"/>
        <v>-8.8847748249418448E-2</v>
      </c>
      <c r="AK178" s="15">
        <f t="shared" si="146"/>
        <v>3.290713400880578E-2</v>
      </c>
      <c r="AL178" s="15">
        <f t="shared" si="146"/>
        <v>-1.5784789890918676E-2</v>
      </c>
      <c r="AM178" s="15">
        <f t="shared" si="146"/>
        <v>0.11580475029182223</v>
      </c>
      <c r="AN178" s="15">
        <f t="shared" si="146"/>
        <v>0.14248658522331023</v>
      </c>
      <c r="AO178" s="15">
        <f t="shared" si="146"/>
        <v>6.2556985489246153E-2</v>
      </c>
      <c r="AP178" s="15">
        <f t="shared" si="146"/>
        <v>3.7079301646070484E-2</v>
      </c>
      <c r="AQ178" s="15">
        <f t="shared" si="146"/>
        <v>1.3484285490362357E-2</v>
      </c>
      <c r="AR178" s="15">
        <f t="shared" si="146"/>
        <v>-2.4094822181349118E-2</v>
      </c>
      <c r="AS178" s="15">
        <f t="shared" si="146"/>
        <v>0.12952160805894264</v>
      </c>
      <c r="AT178" s="15">
        <f t="shared" si="146"/>
        <v>2.6997775007460489E-2</v>
      </c>
      <c r="AU178" s="15">
        <f t="shared" si="146"/>
        <v>4.8021354650482614E-2</v>
      </c>
      <c r="AV178" s="17">
        <f t="shared" si="146"/>
        <v>0.1348110243776017</v>
      </c>
      <c r="AW178" s="15">
        <f t="shared" si="146"/>
        <v>8.496649805387306E-2</v>
      </c>
      <c r="AX178" s="15">
        <f t="shared" si="146"/>
        <v>-3.4295208591523456E-2</v>
      </c>
      <c r="AY178" s="15">
        <f t="shared" si="146"/>
        <v>-3.4001865465272361E-2</v>
      </c>
      <c r="AZ178" s="15">
        <f t="shared" si="146"/>
        <v>-1.2018813880371246E-2</v>
      </c>
      <c r="BA178" s="15">
        <f t="shared" si="146"/>
        <v>-3.0130964446386896E-2</v>
      </c>
      <c r="BB178" s="15">
        <f t="shared" si="146"/>
        <v>-4.3164263891674604E-2</v>
      </c>
      <c r="BC178" s="15">
        <f t="shared" si="146"/>
        <v>-4.4678014054063582E-2</v>
      </c>
      <c r="BD178" s="15">
        <f t="shared" si="146"/>
        <v>3.9774393178965479E-2</v>
      </c>
      <c r="BE178" s="15"/>
      <c r="BG178" s="23">
        <v>2</v>
      </c>
      <c r="BH178" s="13">
        <f t="shared" si="128"/>
        <v>129.08000000000001</v>
      </c>
      <c r="BI178" s="15">
        <f>LOG10((BH178/BH189)/0.0833)</f>
        <v>2.5159656049696902E-2</v>
      </c>
    </row>
    <row r="179" spans="1:61">
      <c r="B179" s="23">
        <v>3</v>
      </c>
      <c r="D179" s="23">
        <v>179</v>
      </c>
      <c r="E179" s="23">
        <v>148</v>
      </c>
      <c r="F179" s="23">
        <v>140</v>
      </c>
      <c r="G179" s="23">
        <v>115</v>
      </c>
      <c r="H179" s="23">
        <v>126</v>
      </c>
      <c r="I179" s="23">
        <v>121</v>
      </c>
      <c r="J179" s="23">
        <v>125</v>
      </c>
      <c r="K179" s="23">
        <v>123</v>
      </c>
      <c r="L179" s="23">
        <v>114</v>
      </c>
      <c r="M179" s="23">
        <v>113</v>
      </c>
      <c r="N179" s="23">
        <v>106</v>
      </c>
      <c r="O179" s="23">
        <v>120</v>
      </c>
      <c r="P179" s="23">
        <v>118</v>
      </c>
      <c r="Q179" s="23">
        <v>140</v>
      </c>
      <c r="R179" s="23">
        <v>78</v>
      </c>
      <c r="S179" s="23">
        <v>135</v>
      </c>
      <c r="T179" s="23">
        <v>114</v>
      </c>
      <c r="U179" s="23">
        <v>164</v>
      </c>
      <c r="V179" s="23">
        <v>194</v>
      </c>
      <c r="W179" s="23">
        <v>193</v>
      </c>
      <c r="X179" s="23">
        <v>184</v>
      </c>
      <c r="Y179" s="23">
        <v>143</v>
      </c>
      <c r="Z179" s="23">
        <v>125</v>
      </c>
      <c r="AA179" s="23">
        <v>111</v>
      </c>
      <c r="AB179" s="23">
        <v>124</v>
      </c>
      <c r="AE179" s="12">
        <v>3</v>
      </c>
      <c r="AF179" s="15">
        <f t="shared" ref="AF179:BD179" si="147">LOG10((D179/D189)/0.0833)</f>
        <v>0.17113964410193103</v>
      </c>
      <c r="AG179" s="15">
        <f t="shared" si="147"/>
        <v>8.2299379239993642E-2</v>
      </c>
      <c r="AH179" s="15">
        <f t="shared" si="147"/>
        <v>5.5808600212643444E-2</v>
      </c>
      <c r="AI179" s="15">
        <f t="shared" si="147"/>
        <v>-2.8149907895806792E-2</v>
      </c>
      <c r="AJ179" s="15">
        <f t="shared" si="147"/>
        <v>1.1522796868144423E-2</v>
      </c>
      <c r="AK179" s="15">
        <f t="shared" si="147"/>
        <v>-4.8814268805940078E-3</v>
      </c>
      <c r="AL179" s="15">
        <f t="shared" si="147"/>
        <v>9.2432158110123848E-3</v>
      </c>
      <c r="AM179" s="15">
        <f t="shared" si="147"/>
        <v>4.3127374107687641E-3</v>
      </c>
      <c r="AN179" s="15">
        <f t="shared" si="147"/>
        <v>-3.1057484818491077E-2</v>
      </c>
      <c r="AO179" s="15">
        <f t="shared" si="147"/>
        <v>-3.6652915410390619E-2</v>
      </c>
      <c r="AP179" s="15">
        <f t="shared" si="147"/>
        <v>-6.471963145396685E-2</v>
      </c>
      <c r="AQ179" s="15">
        <f t="shared" si="147"/>
        <v>-1.1138189417969652E-2</v>
      </c>
      <c r="AR179" s="15">
        <f t="shared" si="147"/>
        <v>-1.6670804102142299E-2</v>
      </c>
      <c r="AS179" s="15">
        <f t="shared" si="147"/>
        <v>5.8165699523274307E-2</v>
      </c>
      <c r="AT179" s="15">
        <f t="shared" si="147"/>
        <v>-0.18811759194992753</v>
      </c>
      <c r="AU179" s="15">
        <f t="shared" si="147"/>
        <v>4.8021354650482614E-2</v>
      </c>
      <c r="AV179" s="15">
        <f t="shared" si="147"/>
        <v>-1.5110000317775377E-2</v>
      </c>
      <c r="AW179" s="17">
        <f t="shared" si="147"/>
        <v>0.12954863070661357</v>
      </c>
      <c r="AX179" s="17">
        <f t="shared" si="147"/>
        <v>0.19660167000223003</v>
      </c>
      <c r="AY179" s="17">
        <f t="shared" si="147"/>
        <v>0.19465059220602879</v>
      </c>
      <c r="AZ179" s="17">
        <f t="shared" si="147"/>
        <v>0.17361776308154039</v>
      </c>
      <c r="BA179" s="15">
        <f t="shared" si="147"/>
        <v>7.2126629535255171E-2</v>
      </c>
      <c r="BB179" s="15">
        <f t="shared" si="147"/>
        <v>2.0321993629432104E-2</v>
      </c>
      <c r="BC179" s="15">
        <f t="shared" si="147"/>
        <v>-3.2778790754355872E-2</v>
      </c>
      <c r="BD179" s="15">
        <f t="shared" si="147"/>
        <v>1.5924782685436387E-2</v>
      </c>
      <c r="BE179" s="15"/>
      <c r="BG179" s="23">
        <v>3</v>
      </c>
      <c r="BH179" s="13">
        <f t="shared" si="128"/>
        <v>134.12</v>
      </c>
      <c r="BI179" s="15">
        <f>LOG10((BH179/BH189)/0.0833)</f>
        <v>4.1794244074612033E-2</v>
      </c>
    </row>
    <row r="180" spans="1:61">
      <c r="B180" s="23">
        <v>4</v>
      </c>
      <c r="D180" s="23">
        <v>116</v>
      </c>
      <c r="E180" s="23">
        <v>157</v>
      </c>
      <c r="F180" s="23">
        <v>123</v>
      </c>
      <c r="G180" s="23">
        <v>167</v>
      </c>
      <c r="H180" s="23">
        <v>142</v>
      </c>
      <c r="I180" s="23">
        <v>126</v>
      </c>
      <c r="J180" s="23">
        <v>148</v>
      </c>
      <c r="K180" s="23">
        <v>126</v>
      </c>
      <c r="L180" s="23">
        <v>143</v>
      </c>
      <c r="M180" s="23">
        <v>111</v>
      </c>
      <c r="N180" s="23">
        <v>102</v>
      </c>
      <c r="O180" s="23">
        <v>107</v>
      </c>
      <c r="P180" s="23">
        <v>109</v>
      </c>
      <c r="Q180" s="23">
        <v>111</v>
      </c>
      <c r="R180" s="23">
        <v>123</v>
      </c>
      <c r="S180" s="23">
        <v>64</v>
      </c>
      <c r="T180" s="23">
        <v>127</v>
      </c>
      <c r="U180" s="23">
        <v>53</v>
      </c>
      <c r="V180" s="23">
        <v>158</v>
      </c>
      <c r="W180" s="23">
        <v>159</v>
      </c>
      <c r="X180" s="23">
        <v>168</v>
      </c>
      <c r="Y180" s="23">
        <v>109</v>
      </c>
      <c r="Z180" s="23">
        <v>119</v>
      </c>
      <c r="AA180" s="23">
        <v>143</v>
      </c>
      <c r="AB180" s="23">
        <v>108</v>
      </c>
      <c r="AE180" s="12">
        <v>4</v>
      </c>
      <c r="AF180" s="15">
        <f t="shared" ref="AF180:BD180" si="148">LOG10((D180/D189)/0.0833)</f>
        <v>-1.7255397651043648E-2</v>
      </c>
      <c r="AG180" s="15">
        <f t="shared" si="148"/>
        <v>0.10793731625427003</v>
      </c>
      <c r="AH180" s="15">
        <f t="shared" si="148"/>
        <v>-4.1432402619657392E-4</v>
      </c>
      <c r="AI180" s="15">
        <f t="shared" si="148"/>
        <v>0.13386872289816482</v>
      </c>
      <c r="AJ180" s="15">
        <f t="shared" si="148"/>
        <v>6.3440596133638005E-2</v>
      </c>
      <c r="AK180" s="15">
        <f t="shared" si="148"/>
        <v>1.2703747920518862E-2</v>
      </c>
      <c r="AL180" s="15">
        <f t="shared" si="148"/>
        <v>8.2594918197913259E-2</v>
      </c>
      <c r="AM180" s="15">
        <f t="shared" si="148"/>
        <v>1.4778171088933624E-2</v>
      </c>
      <c r="AN180" s="15">
        <f t="shared" si="148"/>
        <v>6.7373701310098191E-2</v>
      </c>
      <c r="AO180" s="15">
        <f t="shared" si="148"/>
        <v>-4.4408380107152846E-2</v>
      </c>
      <c r="AP180" s="15">
        <f t="shared" si="148"/>
        <v>-8.142532495681952E-2</v>
      </c>
      <c r="AQ180" s="15">
        <f t="shared" si="148"/>
        <v>-6.0935657780384907E-2</v>
      </c>
      <c r="AR180" s="15">
        <f t="shared" si="148"/>
        <v>-5.1126313467644013E-2</v>
      </c>
      <c r="AS180" s="15">
        <f t="shared" si="148"/>
        <v>-4.2639357368306249E-2</v>
      </c>
      <c r="AT180" s="15">
        <f t="shared" si="148"/>
        <v>9.6929167989901008E-3</v>
      </c>
      <c r="AU180" s="17">
        <f t="shared" si="148"/>
        <v>-0.27613243986063635</v>
      </c>
      <c r="AV180" s="15">
        <f t="shared" si="148"/>
        <v>3.1788869301708919E-2</v>
      </c>
      <c r="AW180" s="17">
        <f t="shared" si="148"/>
        <v>-0.36101934774029532</v>
      </c>
      <c r="AX180" s="17">
        <f t="shared" si="148"/>
        <v>0.10745702702642655</v>
      </c>
      <c r="AY180" s="17">
        <f t="shared" si="148"/>
        <v>0.11049040751870652</v>
      </c>
      <c r="AZ180" s="17">
        <f t="shared" si="148"/>
        <v>0.13410922179786683</v>
      </c>
      <c r="BA180" s="15">
        <f t="shared" si="148"/>
        <v>-4.5782909989183017E-2</v>
      </c>
      <c r="BB180" s="15">
        <f t="shared" si="148"/>
        <v>-1.0410579860935468E-3</v>
      </c>
      <c r="BC180" s="15">
        <f t="shared" si="148"/>
        <v>7.7234267924048611E-2</v>
      </c>
      <c r="BD180" s="15">
        <f t="shared" si="148"/>
        <v>-4.4073146989849002E-2</v>
      </c>
      <c r="BE180" s="15"/>
      <c r="BG180" s="23">
        <v>4</v>
      </c>
      <c r="BH180" s="13">
        <f t="shared" si="128"/>
        <v>124.76</v>
      </c>
      <c r="BI180" s="15">
        <f>LOG10((BH180/BH189)/0.0833)</f>
        <v>1.0376065402935682E-2</v>
      </c>
    </row>
    <row r="181" spans="1:61">
      <c r="B181" s="23">
        <v>5</v>
      </c>
      <c r="D181" s="23">
        <v>110</v>
      </c>
      <c r="E181" s="23">
        <v>108</v>
      </c>
      <c r="F181" s="23">
        <v>118</v>
      </c>
      <c r="G181" s="23">
        <v>94</v>
      </c>
      <c r="H181" s="23">
        <v>90</v>
      </c>
      <c r="I181" s="23">
        <v>123</v>
      </c>
      <c r="J181" s="23">
        <v>95</v>
      </c>
      <c r="K181" s="23">
        <v>133</v>
      </c>
      <c r="L181" s="23">
        <v>136</v>
      </c>
      <c r="M181" s="23">
        <v>119</v>
      </c>
      <c r="N181" s="23">
        <v>119</v>
      </c>
      <c r="O181" s="23">
        <v>126</v>
      </c>
      <c r="P181" s="23">
        <v>124</v>
      </c>
      <c r="Q181" s="23">
        <v>135</v>
      </c>
      <c r="R181" s="23">
        <v>73</v>
      </c>
      <c r="S181" s="23">
        <v>133</v>
      </c>
      <c r="T181" s="23">
        <v>131</v>
      </c>
      <c r="U181" s="23">
        <v>97</v>
      </c>
      <c r="V181" s="23">
        <v>23</v>
      </c>
      <c r="W181" s="23">
        <v>23</v>
      </c>
      <c r="X181" s="23">
        <v>23</v>
      </c>
      <c r="Y181" s="23">
        <v>133</v>
      </c>
      <c r="Z181" s="23">
        <v>131</v>
      </c>
      <c r="AA181" s="23">
        <v>126</v>
      </c>
      <c r="AB181" s="23">
        <v>118</v>
      </c>
      <c r="AE181" s="12">
        <v>5</v>
      </c>
      <c r="AF181" s="15">
        <f t="shared" ref="AF181:BD181" si="149">LOG10((D181/D189)/0.0833)</f>
        <v>-4.0320701719737083E-2</v>
      </c>
      <c r="AG181" s="15">
        <f t="shared" si="149"/>
        <v>-5.4538580668013946E-2</v>
      </c>
      <c r="AH181" s="15">
        <f t="shared" si="149"/>
        <v>-1.8437428159469142E-2</v>
      </c>
      <c r="AI181" s="17">
        <f t="shared" si="149"/>
        <v>-0.11571989464971984</v>
      </c>
      <c r="AJ181" s="15">
        <f t="shared" si="149"/>
        <v>-0.13460523881009365</v>
      </c>
      <c r="AK181" s="15">
        <f t="shared" si="149"/>
        <v>2.2383142423538249E-3</v>
      </c>
      <c r="AL181" s="15">
        <f t="shared" si="149"/>
        <v>-0.10994319190819635</v>
      </c>
      <c r="AM181" s="15">
        <f t="shared" si="149"/>
        <v>3.8259266938456542E-2</v>
      </c>
      <c r="AN181" s="15">
        <f t="shared" si="149"/>
        <v>4.5576572215253811E-2</v>
      </c>
      <c r="AO181" s="15">
        <f t="shared" si="149"/>
        <v>-1.4184397501279604E-2</v>
      </c>
      <c r="AP181" s="15">
        <f t="shared" si="149"/>
        <v>-1.4478535326206325E-2</v>
      </c>
      <c r="AQ181" s="15">
        <f t="shared" si="149"/>
        <v>1.0051109651968369E-2</v>
      </c>
      <c r="AR181" s="15">
        <f t="shared" si="149"/>
        <v>4.8688737539674745E-3</v>
      </c>
      <c r="AS181" s="15">
        <f t="shared" si="149"/>
        <v>4.2371432340042439E-2</v>
      </c>
      <c r="AT181" s="17">
        <f t="shared" si="149"/>
        <v>-0.21688933451995196</v>
      </c>
      <c r="AU181" s="15">
        <f t="shared" si="149"/>
        <v>4.1539227122562361E-2</v>
      </c>
      <c r="AV181" s="15">
        <f t="shared" si="149"/>
        <v>4.5256444001516301E-2</v>
      </c>
      <c r="AW181" s="15">
        <f t="shared" si="149"/>
        <v>-9.852348307483956E-2</v>
      </c>
      <c r="AX181" s="17">
        <f t="shared" si="149"/>
        <v>-0.72947222391040323</v>
      </c>
      <c r="AY181" s="17">
        <f t="shared" si="149"/>
        <v>-0.72917888078415205</v>
      </c>
      <c r="AZ181" s="17">
        <f t="shared" si="149"/>
        <v>-0.72947222391040323</v>
      </c>
      <c r="BA181" s="15">
        <f t="shared" si="149"/>
        <v>4.06422330372792E-2</v>
      </c>
      <c r="BB181" s="15">
        <f t="shared" si="149"/>
        <v>4.0683276277139899E-2</v>
      </c>
      <c r="BC181" s="15">
        <f t="shared" si="149"/>
        <v>2.2268775576549694E-2</v>
      </c>
      <c r="BD181" s="15">
        <f t="shared" si="149"/>
        <v>-5.6148951706733174E-3</v>
      </c>
      <c r="BE181" s="15"/>
      <c r="BG181" s="23">
        <v>5</v>
      </c>
      <c r="BH181" s="13">
        <f t="shared" si="128"/>
        <v>105.64</v>
      </c>
      <c r="BI181" s="15">
        <f>LOG10((BH181/BH189)/0.0833)</f>
        <v>-6.187090814728409E-2</v>
      </c>
    </row>
    <row r="182" spans="1:61">
      <c r="B182" s="23">
        <v>6</v>
      </c>
      <c r="D182" s="23">
        <v>107</v>
      </c>
      <c r="E182" s="23">
        <v>87</v>
      </c>
      <c r="F182" s="23">
        <v>106</v>
      </c>
      <c r="G182" s="23">
        <v>95</v>
      </c>
      <c r="H182" s="23">
        <v>103</v>
      </c>
      <c r="I182" s="23">
        <v>108</v>
      </c>
      <c r="J182" s="23">
        <v>104</v>
      </c>
      <c r="K182" s="23">
        <v>112</v>
      </c>
      <c r="L182" s="23">
        <v>127</v>
      </c>
      <c r="M182" s="23">
        <v>109</v>
      </c>
      <c r="N182" s="23">
        <v>105</v>
      </c>
      <c r="O182" s="23">
        <v>105</v>
      </c>
      <c r="P182" s="23">
        <v>113</v>
      </c>
      <c r="Q182" s="23">
        <v>108</v>
      </c>
      <c r="R182" s="23">
        <v>110</v>
      </c>
      <c r="S182" s="23">
        <v>117</v>
      </c>
      <c r="T182" s="23">
        <v>106</v>
      </c>
      <c r="U182" s="23">
        <v>118</v>
      </c>
      <c r="V182" s="23">
        <v>113</v>
      </c>
      <c r="W182" s="23">
        <v>112</v>
      </c>
      <c r="X182" s="23">
        <v>107</v>
      </c>
      <c r="Y182" s="23">
        <v>146</v>
      </c>
      <c r="Z182" s="23">
        <v>129</v>
      </c>
      <c r="AA182" s="23">
        <v>125</v>
      </c>
      <c r="AB182" s="23">
        <v>103</v>
      </c>
      <c r="AE182" s="12">
        <v>6</v>
      </c>
      <c r="AF182" s="15">
        <f t="shared" ref="AF182:BD182" si="150">LOG10((D182/D189)/0.0833)</f>
        <v>-5.2329609192752501E-2</v>
      </c>
      <c r="AG182" s="15">
        <f t="shared" si="150"/>
        <v>-0.14844308353634517</v>
      </c>
      <c r="AH182" s="15">
        <f t="shared" si="150"/>
        <v>-6.5013570200824336E-2</v>
      </c>
      <c r="AI182" s="15">
        <f t="shared" si="150"/>
        <v>-0.11112414296057069</v>
      </c>
      <c r="AJ182" s="15">
        <f t="shared" si="150"/>
        <v>-7.6010523544246311E-2</v>
      </c>
      <c r="AK182" s="15">
        <f t="shared" si="150"/>
        <v>-5.424304171009442E-2</v>
      </c>
      <c r="AL182" s="15">
        <f t="shared" si="150"/>
        <v>-7.0633457898263724E-2</v>
      </c>
      <c r="AM182" s="15">
        <f t="shared" si="150"/>
        <v>-3.6374351358447632E-2</v>
      </c>
      <c r="AN182" s="15">
        <f t="shared" si="150"/>
        <v>1.5841384800993213E-2</v>
      </c>
      <c r="AO182" s="15">
        <f t="shared" si="150"/>
        <v>-5.2304860953186691E-2</v>
      </c>
      <c r="AP182" s="15">
        <f t="shared" si="150"/>
        <v>-6.8836197648799002E-2</v>
      </c>
      <c r="AQ182" s="15">
        <f t="shared" si="150"/>
        <v>-6.9130136395656419E-2</v>
      </c>
      <c r="AR182" s="15">
        <f t="shared" si="150"/>
        <v>-3.5474367924847948E-2</v>
      </c>
      <c r="AS182" s="15">
        <f t="shared" si="150"/>
        <v>-5.4538580668013946E-2</v>
      </c>
      <c r="AT182" s="15">
        <f t="shared" si="150"/>
        <v>-3.8819509482182907E-2</v>
      </c>
      <c r="AU182" s="15">
        <f t="shared" si="150"/>
        <v>-1.4126552098361788E-2</v>
      </c>
      <c r="AV182" s="15">
        <f t="shared" si="150"/>
        <v>-4.6708986389477701E-2</v>
      </c>
      <c r="AW182" s="15">
        <f t="shared" si="150"/>
        <v>-1.3413210034958998E-2</v>
      </c>
      <c r="AX182" s="15">
        <f t="shared" si="150"/>
        <v>-3.8121616444576324E-2</v>
      </c>
      <c r="AY182" s="15">
        <f t="shared" si="150"/>
        <v>-4.1688694131563363E-2</v>
      </c>
      <c r="AZ182" s="15">
        <f t="shared" si="150"/>
        <v>-6.1816282242786437E-2</v>
      </c>
      <c r="BA182" s="17">
        <f t="shared" si="150"/>
        <v>8.1143447854630443E-2</v>
      </c>
      <c r="BB182" s="15">
        <f t="shared" si="150"/>
        <v>3.4001690920624619E-2</v>
      </c>
      <c r="BC182" s="15">
        <f t="shared" si="150"/>
        <v>1.8808243467043153E-2</v>
      </c>
      <c r="BD182" s="15">
        <f t="shared" si="150"/>
        <v>-6.4659677771626498E-2</v>
      </c>
      <c r="BE182" s="15"/>
      <c r="BG182" s="23">
        <v>6</v>
      </c>
      <c r="BH182" s="13">
        <f t="shared" si="128"/>
        <v>111</v>
      </c>
      <c r="BI182" s="15">
        <f>LOG10((BH182/BH189)/0.0833)</f>
        <v>-4.0376321895513066E-2</v>
      </c>
    </row>
    <row r="183" spans="1:61">
      <c r="B183" s="23">
        <v>7</v>
      </c>
      <c r="D183" s="23">
        <v>106</v>
      </c>
      <c r="E183" s="23">
        <v>99</v>
      </c>
      <c r="F183" s="23">
        <v>124</v>
      </c>
      <c r="G183" s="23">
        <v>96</v>
      </c>
      <c r="H183" s="23">
        <v>110</v>
      </c>
      <c r="I183" s="23">
        <v>98</v>
      </c>
      <c r="J183" s="23">
        <v>109</v>
      </c>
      <c r="K183" s="23">
        <v>108</v>
      </c>
      <c r="L183" s="23">
        <v>89</v>
      </c>
      <c r="M183" s="23">
        <v>139</v>
      </c>
      <c r="N183" s="23">
        <v>128</v>
      </c>
      <c r="O183" s="23">
        <v>133</v>
      </c>
      <c r="P183" s="23">
        <v>127</v>
      </c>
      <c r="Q183" s="23">
        <v>107</v>
      </c>
      <c r="R183" s="23">
        <v>152</v>
      </c>
      <c r="S183" s="23">
        <v>129</v>
      </c>
      <c r="T183" s="23">
        <v>128</v>
      </c>
      <c r="U183" s="23">
        <v>91</v>
      </c>
      <c r="V183" s="23">
        <v>90</v>
      </c>
      <c r="W183" s="23">
        <v>89</v>
      </c>
      <c r="X183" s="23">
        <v>95</v>
      </c>
      <c r="Y183" s="23">
        <v>48</v>
      </c>
      <c r="Z183" s="23">
        <v>141</v>
      </c>
      <c r="AA183" s="23">
        <v>102</v>
      </c>
      <c r="AB183" s="23">
        <v>129</v>
      </c>
      <c r="AE183" s="12">
        <v>7</v>
      </c>
      <c r="AF183" s="15">
        <f t="shared" ref="AF183:BD183" si="151">LOG10((D183/D189)/0.0833)</f>
        <v>-5.6407521613191965E-2</v>
      </c>
      <c r="AG183" s="15">
        <f t="shared" si="151"/>
        <v>-9.2327141557413769E-2</v>
      </c>
      <c r="AH183" s="15">
        <f t="shared" si="151"/>
        <v>3.1022496966405877E-3</v>
      </c>
      <c r="AI183" s="15">
        <f t="shared" si="151"/>
        <v>-0.10657651520985013</v>
      </c>
      <c r="AJ183" s="15">
        <f t="shared" si="151"/>
        <v>-4.7455063091193496E-2</v>
      </c>
      <c r="AK183" s="15">
        <f t="shared" si="151"/>
        <v>-9.6440721504549229E-2</v>
      </c>
      <c r="AL183" s="15">
        <f t="shared" si="151"/>
        <v>-5.0240299256420443E-2</v>
      </c>
      <c r="AM183" s="15">
        <f t="shared" si="151"/>
        <v>-5.2168618541679534E-2</v>
      </c>
      <c r="AN183" s="15">
        <f t="shared" si="151"/>
        <v>-0.13857232951005086</v>
      </c>
      <c r="AO183" s="15">
        <f t="shared" si="151"/>
        <v>5.328344136028474E-2</v>
      </c>
      <c r="AP183" s="15">
        <f t="shared" si="151"/>
        <v>1.7184472929131299E-2</v>
      </c>
      <c r="AQ183" s="15">
        <f t="shared" si="151"/>
        <v>3.353220550149124E-2</v>
      </c>
      <c r="AR183" s="15">
        <f t="shared" si="151"/>
        <v>1.5250909547689193E-2</v>
      </c>
      <c r="AS183" s="15">
        <f t="shared" si="151"/>
        <v>-5.857855846975403E-2</v>
      </c>
      <c r="AT183" s="15">
        <f t="shared" si="151"/>
        <v>0.10163139330436463</v>
      </c>
      <c r="AU183" s="15">
        <f t="shared" si="151"/>
        <v>2.8277296454725511E-2</v>
      </c>
      <c r="AV183" s="15">
        <f t="shared" si="151"/>
        <v>3.5195117993620441E-2</v>
      </c>
      <c r="AW183" s="15">
        <f t="shared" si="151"/>
        <v>-0.12625382501999075</v>
      </c>
      <c r="AX183" s="17">
        <f t="shared" si="151"/>
        <v>-0.13695755048867117</v>
      </c>
      <c r="AY183" s="17">
        <f t="shared" si="151"/>
        <v>-0.14151671015683218</v>
      </c>
      <c r="AZ183" s="17">
        <f t="shared" si="151"/>
        <v>-0.11347645463914831</v>
      </c>
      <c r="BA183" s="18">
        <f t="shared" si="151"/>
        <v>-0.40196817055421946</v>
      </c>
      <c r="BB183" s="15">
        <f t="shared" si="151"/>
        <v>7.2631093276755557E-2</v>
      </c>
      <c r="BC183" s="15">
        <f t="shared" si="151"/>
        <v>-6.9501597779095675E-2</v>
      </c>
      <c r="BD183" s="15">
        <f t="shared" si="151"/>
        <v>3.3092807822450235E-2</v>
      </c>
      <c r="BE183" s="15"/>
      <c r="BG183" s="23">
        <v>7</v>
      </c>
      <c r="BH183" s="13">
        <f t="shared" si="128"/>
        <v>110.68</v>
      </c>
      <c r="BI183" s="15">
        <f>LOG10((BH183/BH189)/0.0833)</f>
        <v>-4.1630150213256084E-2</v>
      </c>
    </row>
    <row r="184" spans="1:61">
      <c r="B184" s="23">
        <v>8</v>
      </c>
      <c r="D184" s="23">
        <v>100</v>
      </c>
      <c r="E184" s="23">
        <v>118</v>
      </c>
      <c r="F184" s="23">
        <v>105</v>
      </c>
      <c r="G184" s="23">
        <v>109</v>
      </c>
      <c r="H184" s="23">
        <v>110</v>
      </c>
      <c r="I184" s="23">
        <v>106</v>
      </c>
      <c r="J184" s="23">
        <v>70</v>
      </c>
      <c r="K184" s="23">
        <v>109</v>
      </c>
      <c r="L184" s="23">
        <v>110</v>
      </c>
      <c r="M184" s="23">
        <v>123</v>
      </c>
      <c r="N184" s="23">
        <v>128</v>
      </c>
      <c r="O184" s="23">
        <v>104</v>
      </c>
      <c r="P184" s="23">
        <v>108</v>
      </c>
      <c r="Q184" s="23">
        <v>110</v>
      </c>
      <c r="R184" s="23">
        <v>67</v>
      </c>
      <c r="S184" s="23">
        <v>112</v>
      </c>
      <c r="T184" s="23">
        <v>55</v>
      </c>
      <c r="U184" s="23">
        <v>107</v>
      </c>
      <c r="V184" s="23">
        <v>45</v>
      </c>
      <c r="W184" s="23">
        <v>46</v>
      </c>
      <c r="X184" s="23">
        <v>45</v>
      </c>
      <c r="Y184" s="23">
        <v>112</v>
      </c>
      <c r="Z184" s="23">
        <v>116</v>
      </c>
      <c r="AA184" s="23">
        <v>113</v>
      </c>
      <c r="AB184" s="23">
        <v>122</v>
      </c>
      <c r="AE184" s="12">
        <v>8</v>
      </c>
      <c r="AF184" s="15">
        <f t="shared" ref="AF184:BD184" si="152">LOG10((D184/D189)/0.0833)</f>
        <v>-8.1713386877962146E-2</v>
      </c>
      <c r="AG184" s="15">
        <f t="shared" si="152"/>
        <v>-1.6080328848838303E-2</v>
      </c>
      <c r="AH184" s="15">
        <f t="shared" si="152"/>
        <v>-6.9130136395656419E-2</v>
      </c>
      <c r="AI184" s="15">
        <f t="shared" si="152"/>
        <v>-5.1421250308794832E-2</v>
      </c>
      <c r="AJ184" s="15">
        <f t="shared" si="152"/>
        <v>-4.7455063091193496E-2</v>
      </c>
      <c r="AK184" s="15">
        <f t="shared" si="152"/>
        <v>-6.2360931932273808E-2</v>
      </c>
      <c r="AL184" s="17">
        <f t="shared" si="152"/>
        <v>-0.24256875718278723</v>
      </c>
      <c r="AM184" s="15">
        <f t="shared" si="152"/>
        <v>-4.8165876088005592E-2</v>
      </c>
      <c r="AN184" s="15">
        <f t="shared" si="152"/>
        <v>-4.6569650996738668E-2</v>
      </c>
      <c r="AO184" s="15">
        <f t="shared" si="152"/>
        <v>1.7375254558755417E-4</v>
      </c>
      <c r="AP184" s="15">
        <f t="shared" si="152"/>
        <v>1.7184472929131299E-2</v>
      </c>
      <c r="AQ184" s="15">
        <f t="shared" si="152"/>
        <v>-7.3286096166814169E-2</v>
      </c>
      <c r="AR184" s="15">
        <f t="shared" si="152"/>
        <v>-5.51290559213179E-2</v>
      </c>
      <c r="AS184" s="15">
        <f t="shared" si="152"/>
        <v>-4.6569650996738668E-2</v>
      </c>
      <c r="AT184" s="17">
        <f t="shared" si="152"/>
        <v>-0.25413739193958151</v>
      </c>
      <c r="AU184" s="15">
        <f t="shared" si="152"/>
        <v>-3.3094391174341854E-2</v>
      </c>
      <c r="AV184" s="17">
        <f t="shared" si="152"/>
        <v>-0.33165216216000409</v>
      </c>
      <c r="AW184" s="15">
        <f t="shared" si="152"/>
        <v>-5.5911439655874751E-2</v>
      </c>
      <c r="AX184" s="17">
        <f t="shared" si="152"/>
        <v>-0.4379875461526524</v>
      </c>
      <c r="AY184" s="17">
        <f t="shared" si="152"/>
        <v>-0.42814888512017091</v>
      </c>
      <c r="AZ184" s="17">
        <f t="shared" si="152"/>
        <v>-0.4379875461526524</v>
      </c>
      <c r="BA184" s="15">
        <f t="shared" si="152"/>
        <v>-3.3991385259625001E-2</v>
      </c>
      <c r="BB184" s="15">
        <f t="shared" si="152"/>
        <v>-1.2130030151705851E-2</v>
      </c>
      <c r="BC184" s="15">
        <f t="shared" si="152"/>
        <v>-2.5023326057593508E-2</v>
      </c>
      <c r="BD184" s="15">
        <f t="shared" si="152"/>
        <v>8.8629281979495083E-3</v>
      </c>
      <c r="BE184" s="15"/>
      <c r="BG184" s="23">
        <v>8</v>
      </c>
      <c r="BH184" s="13">
        <f t="shared" si="128"/>
        <v>98</v>
      </c>
      <c r="BI184" s="15">
        <f>LOG10((BH184/BH189)/0.0833)</f>
        <v>-9.4473224989675586E-2</v>
      </c>
    </row>
    <row r="185" spans="1:61">
      <c r="B185" s="23">
        <v>9</v>
      </c>
      <c r="D185" s="23">
        <v>87</v>
      </c>
      <c r="E185" s="23">
        <v>100</v>
      </c>
      <c r="F185" s="23">
        <v>96</v>
      </c>
      <c r="G185" s="23">
        <v>116</v>
      </c>
      <c r="H185" s="23">
        <v>92</v>
      </c>
      <c r="I185" s="23">
        <v>94</v>
      </c>
      <c r="J185" s="23">
        <v>121</v>
      </c>
      <c r="K185" s="23">
        <v>113</v>
      </c>
      <c r="L185" s="23">
        <v>97</v>
      </c>
      <c r="M185" s="23">
        <v>137</v>
      </c>
      <c r="N185" s="23">
        <v>146</v>
      </c>
      <c r="O185" s="23">
        <v>155</v>
      </c>
      <c r="P185" s="23">
        <v>150</v>
      </c>
      <c r="Q185" s="23">
        <v>125</v>
      </c>
      <c r="R185" s="23">
        <v>130</v>
      </c>
      <c r="S185" s="23">
        <v>88</v>
      </c>
      <c r="T185" s="23">
        <v>133</v>
      </c>
      <c r="U185" s="23">
        <v>145</v>
      </c>
      <c r="V185" s="23">
        <v>128</v>
      </c>
      <c r="W185" s="23">
        <v>127</v>
      </c>
      <c r="X185" s="23">
        <v>119</v>
      </c>
      <c r="Y185" s="23">
        <v>130</v>
      </c>
      <c r="Z185" s="23">
        <v>131</v>
      </c>
      <c r="AA185" s="23">
        <v>149</v>
      </c>
      <c r="AB185" s="23">
        <v>106</v>
      </c>
      <c r="AE185" s="12">
        <v>9</v>
      </c>
      <c r="AF185" s="15">
        <f t="shared" ref="AF185:BD185" si="153">LOG10((D185/D189)/0.0833)</f>
        <v>-0.14219413425934363</v>
      </c>
      <c r="AG185" s="15">
        <f t="shared" si="153"/>
        <v>-8.7962336154963669E-2</v>
      </c>
      <c r="AH185" s="15">
        <f t="shared" si="153"/>
        <v>-0.1080482024260261</v>
      </c>
      <c r="AI185" s="15">
        <f t="shared" si="153"/>
        <v>-2.4389759022499968E-2</v>
      </c>
      <c r="AJ185" s="15">
        <f t="shared" si="153"/>
        <v>-0.12505992090386325</v>
      </c>
      <c r="AK185" s="15">
        <f t="shared" si="153"/>
        <v>-0.11453894359734537</v>
      </c>
      <c r="AL185" s="15">
        <f t="shared" si="153"/>
        <v>-4.8814268805940078E-3</v>
      </c>
      <c r="AM185" s="15">
        <f t="shared" si="153"/>
        <v>-3.2513930545209457E-2</v>
      </c>
      <c r="AN185" s="15">
        <f t="shared" si="153"/>
        <v>-0.1011906018887189</v>
      </c>
      <c r="AO185" s="15">
        <f t="shared" si="153"/>
        <v>4.6989208262596477E-2</v>
      </c>
      <c r="AP185" s="15">
        <f t="shared" si="153"/>
        <v>7.4327359065700052E-2</v>
      </c>
      <c r="AQ185" s="15">
        <f t="shared" si="153"/>
        <v>0.10001226270469696</v>
      </c>
      <c r="AR185" s="15">
        <f t="shared" si="153"/>
        <v>8.7538447647413614E-2</v>
      </c>
      <c r="AS185" s="15">
        <f t="shared" si="153"/>
        <v>8.9476768530927248E-3</v>
      </c>
      <c r="AT185" s="15">
        <f t="shared" si="153"/>
        <v>3.3731157666428875E-2</v>
      </c>
      <c r="AU185" s="15">
        <f t="shared" si="153"/>
        <v>-0.13782974169435477</v>
      </c>
      <c r="AV185" s="15">
        <f t="shared" si="153"/>
        <v>5.1836789312837785E-2</v>
      </c>
      <c r="AW185" s="15">
        <f t="shared" si="153"/>
        <v>7.607278489389048E-2</v>
      </c>
      <c r="AX185" s="17">
        <f t="shared" si="153"/>
        <v>1.600990971987231E-2</v>
      </c>
      <c r="AY185" s="17">
        <f t="shared" si="153"/>
        <v>1.2897004154211876E-2</v>
      </c>
      <c r="AZ185" s="17">
        <f t="shared" si="153"/>
        <v>-1.5653098535465312E-2</v>
      </c>
      <c r="BA185" s="18">
        <f t="shared" si="153"/>
        <v>3.0733944377030194E-2</v>
      </c>
      <c r="BB185" s="15">
        <f t="shared" si="153"/>
        <v>4.0683276277139899E-2</v>
      </c>
      <c r="BC185" s="15">
        <f t="shared" si="153"/>
        <v>9.5084498871260803E-2</v>
      </c>
      <c r="BD185" s="15">
        <f t="shared" si="153"/>
        <v>-5.2191037212028508E-2</v>
      </c>
      <c r="BE185" s="15"/>
      <c r="BG185" s="23">
        <v>9</v>
      </c>
      <c r="BH185" s="13">
        <f t="shared" si="128"/>
        <v>120.6</v>
      </c>
      <c r="BI185" s="15">
        <f>LOG10((BH185/BH189)/0.0833)</f>
        <v>-4.3519928780380024E-3</v>
      </c>
    </row>
    <row r="186" spans="1:61">
      <c r="B186" s="23">
        <v>10</v>
      </c>
      <c r="D186" s="23">
        <v>129</v>
      </c>
      <c r="E186" s="23">
        <v>137</v>
      </c>
      <c r="F186" s="23">
        <v>108</v>
      </c>
      <c r="G186" s="23">
        <v>149</v>
      </c>
      <c r="H186" s="23">
        <v>129</v>
      </c>
      <c r="I186" s="23">
        <v>120</v>
      </c>
      <c r="J186" s="23">
        <v>139</v>
      </c>
      <c r="K186" s="23">
        <v>127</v>
      </c>
      <c r="L186" s="23">
        <v>146</v>
      </c>
      <c r="M186" s="23">
        <v>114</v>
      </c>
      <c r="N186" s="23">
        <v>114</v>
      </c>
      <c r="O186" s="23">
        <v>114</v>
      </c>
      <c r="P186" s="23">
        <v>114</v>
      </c>
      <c r="Q186" s="23">
        <v>118</v>
      </c>
      <c r="R186" s="23">
        <v>171</v>
      </c>
      <c r="S186" s="23">
        <v>147</v>
      </c>
      <c r="T186" s="23">
        <v>85</v>
      </c>
      <c r="U186" s="23">
        <v>98</v>
      </c>
      <c r="V186" s="23">
        <v>137</v>
      </c>
      <c r="W186" s="23">
        <v>137</v>
      </c>
      <c r="X186" s="23">
        <v>134</v>
      </c>
      <c r="Y186" s="23">
        <v>165</v>
      </c>
      <c r="Z186" s="23">
        <v>91</v>
      </c>
      <c r="AA186" s="23">
        <v>113</v>
      </c>
      <c r="AB186" s="23">
        <v>131</v>
      </c>
      <c r="AE186" s="12">
        <v>10</v>
      </c>
      <c r="AF186" s="15">
        <f t="shared" ref="AF186:BD186" si="154">LOG10((D186/D189)/0.0833)</f>
        <v>2.887632342128674E-2</v>
      </c>
      <c r="AG186" s="15">
        <f t="shared" si="154"/>
        <v>4.8758231001443039E-2</v>
      </c>
      <c r="AH186" s="15">
        <f t="shared" si="154"/>
        <v>-5.6895679978644823E-2</v>
      </c>
      <c r="AI186" s="15">
        <f t="shared" si="154"/>
        <v>8.433852016285559E-2</v>
      </c>
      <c r="AJ186" s="15">
        <f t="shared" si="154"/>
        <v>2.1741962049830484E-2</v>
      </c>
      <c r="AK186" s="15">
        <f t="shared" si="154"/>
        <v>-8.4855511494192036E-3</v>
      </c>
      <c r="AL186" s="15">
        <f t="shared" si="154"/>
        <v>5.5348003057051023E-2</v>
      </c>
      <c r="AM186" s="15">
        <f t="shared" si="154"/>
        <v>1.8211346927327645E-2</v>
      </c>
      <c r="AN186" s="15">
        <f t="shared" si="154"/>
        <v>7.6390519629473408E-2</v>
      </c>
      <c r="AO186" s="15">
        <f t="shared" si="154"/>
        <v>-3.2826507557337722E-2</v>
      </c>
      <c r="AP186" s="15">
        <f t="shared" si="154"/>
        <v>-3.3120645382264516E-2</v>
      </c>
      <c r="AQ186" s="15">
        <f t="shared" si="154"/>
        <v>-3.3414584129121933E-2</v>
      </c>
      <c r="AR186" s="15">
        <f t="shared" si="154"/>
        <v>-3.1647960071795066E-2</v>
      </c>
      <c r="AS186" s="15">
        <f t="shared" si="154"/>
        <v>-1.6080328848838303E-2</v>
      </c>
      <c r="AT186" s="16">
        <f t="shared" si="154"/>
        <v>0.15278391575174594</v>
      </c>
      <c r="AU186" s="17">
        <f t="shared" si="154"/>
        <v>8.5004920903652664E-2</v>
      </c>
      <c r="AV186" s="15">
        <f t="shared" si="154"/>
        <v>-0.14259592593995521</v>
      </c>
      <c r="AW186" s="15">
        <f t="shared" si="154"/>
        <v>-9.4069141648589524E-2</v>
      </c>
      <c r="AX186" s="17">
        <f t="shared" si="154"/>
        <v>4.552050722841073E-2</v>
      </c>
      <c r="AY186" s="17">
        <f t="shared" si="154"/>
        <v>4.5813850354661803E-2</v>
      </c>
      <c r="AZ186" s="17">
        <f t="shared" si="154"/>
        <v>3.5904738436811551E-2</v>
      </c>
      <c r="BA186" s="18">
        <f t="shared" si="154"/>
        <v>0.13427453628409969</v>
      </c>
      <c r="BB186" s="15">
        <f t="shared" si="154"/>
        <v>-0.11754662705753076</v>
      </c>
      <c r="BC186" s="15">
        <f t="shared" si="154"/>
        <v>-2.5023326057593508E-2</v>
      </c>
      <c r="BD186" s="15">
        <f t="shared" si="154"/>
        <v>3.9774393178965479E-2</v>
      </c>
      <c r="BE186" s="15"/>
      <c r="BG186" s="23">
        <v>10</v>
      </c>
      <c r="BH186" s="13">
        <f t="shared" si="128"/>
        <v>126.68</v>
      </c>
      <c r="BI186" s="15">
        <f>LOG10((BH186/BH189)/0.0833)</f>
        <v>1.7008754017703895E-2</v>
      </c>
    </row>
    <row r="187" spans="1:61">
      <c r="B187" s="23">
        <v>11</v>
      </c>
      <c r="D187" s="23">
        <v>177</v>
      </c>
      <c r="E187" s="23">
        <v>165</v>
      </c>
      <c r="F187" s="23">
        <v>143</v>
      </c>
      <c r="G187" s="23">
        <v>163</v>
      </c>
      <c r="H187" s="23">
        <v>174</v>
      </c>
      <c r="I187" s="23">
        <v>164</v>
      </c>
      <c r="J187" s="23">
        <v>160</v>
      </c>
      <c r="K187" s="23">
        <v>82</v>
      </c>
      <c r="L187" s="23">
        <v>93</v>
      </c>
      <c r="M187" s="23">
        <v>139</v>
      </c>
      <c r="N187" s="23">
        <v>140</v>
      </c>
      <c r="O187" s="23">
        <v>134</v>
      </c>
      <c r="P187" s="23">
        <v>131</v>
      </c>
      <c r="Q187" s="23">
        <v>138</v>
      </c>
      <c r="R187" s="23">
        <v>169</v>
      </c>
      <c r="S187" s="23">
        <v>164</v>
      </c>
      <c r="T187" s="23">
        <v>165</v>
      </c>
      <c r="U187" s="23">
        <v>155</v>
      </c>
      <c r="V187" s="23">
        <v>178</v>
      </c>
      <c r="W187" s="23">
        <v>162</v>
      </c>
      <c r="X187" s="23">
        <v>176</v>
      </c>
      <c r="Y187" s="23">
        <v>154</v>
      </c>
      <c r="Z187" s="23">
        <v>124</v>
      </c>
      <c r="AA187" s="23">
        <v>137</v>
      </c>
      <c r="AB187" s="23">
        <v>138</v>
      </c>
      <c r="AE187" s="12">
        <v>11</v>
      </c>
      <c r="AF187" s="15">
        <f t="shared" ref="AF187:BD187" si="155">LOG10((D187/D189)/0.0833)</f>
        <v>0.16625987948384446</v>
      </c>
      <c r="AG187" s="15">
        <f t="shared" si="155"/>
        <v>0.12952160805894264</v>
      </c>
      <c r="AH187" s="15">
        <f t="shared" si="155"/>
        <v>6.5016601999467294E-2</v>
      </c>
      <c r="AI187" s="17">
        <f t="shared" si="155"/>
        <v>0.12333985615453931</v>
      </c>
      <c r="AJ187" s="15">
        <f t="shared" si="155"/>
        <v>0.15170150003318125</v>
      </c>
      <c r="AK187" s="15">
        <f t="shared" si="155"/>
        <v>0.12717705085065381</v>
      </c>
      <c r="AL187" s="17">
        <f t="shared" si="155"/>
        <v>0.11645318545888066</v>
      </c>
      <c r="AM187" s="15">
        <f t="shared" si="155"/>
        <v>-0.17177852164491256</v>
      </c>
      <c r="AN187" s="15">
        <f t="shared" si="155"/>
        <v>-0.11947938760102861</v>
      </c>
      <c r="AO187" s="15">
        <f t="shared" si="155"/>
        <v>5.328344136028474E-2</v>
      </c>
      <c r="AP187" s="15">
        <f t="shared" si="155"/>
        <v>5.6102538959500889E-2</v>
      </c>
      <c r="AQ187" s="15">
        <f t="shared" si="155"/>
        <v>3.6785362899213095E-2</v>
      </c>
      <c r="AR187" s="15">
        <f t="shared" si="155"/>
        <v>2.8718484247496616E-2</v>
      </c>
      <c r="AS187" s="15">
        <f t="shared" si="155"/>
        <v>5.191675024627284E-2</v>
      </c>
      <c r="AT187" s="15">
        <f t="shared" si="155"/>
        <v>0.14767450997326564</v>
      </c>
      <c r="AU187" s="17">
        <f t="shared" si="155"/>
        <v>0.13253143420317443</v>
      </c>
      <c r="AV187" s="18">
        <f t="shared" si="155"/>
        <v>0.14546909255965834</v>
      </c>
      <c r="AW187" s="15">
        <f t="shared" si="155"/>
        <v>0.10503648082920709</v>
      </c>
      <c r="AX187" s="17">
        <f t="shared" si="155"/>
        <v>0.15921994238089793</v>
      </c>
      <c r="AY187" s="17">
        <f t="shared" si="155"/>
        <v>0.11860829774088598</v>
      </c>
      <c r="AZ187" s="17">
        <f t="shared" si="155"/>
        <v>0.15431260788615378</v>
      </c>
      <c r="BA187" s="15">
        <f t="shared" si="155"/>
        <v>0.10431131290665646</v>
      </c>
      <c r="BB187" s="15">
        <f t="shared" si="155"/>
        <v>1.6833665783610723E-2</v>
      </c>
      <c r="BC187" s="15">
        <f t="shared" si="155"/>
        <v>5.8618797615393521E-2</v>
      </c>
      <c r="BD187" s="15">
        <f t="shared" si="155"/>
        <v>6.2382183924437812E-2</v>
      </c>
      <c r="BE187" s="15"/>
      <c r="BG187" s="23">
        <v>11</v>
      </c>
      <c r="BH187" s="13">
        <f t="shared" si="128"/>
        <v>149</v>
      </c>
      <c r="BI187" s="15">
        <f>LOG10((BH187/BH189)/0.0833)</f>
        <v>8.7486967730103518E-2</v>
      </c>
    </row>
    <row r="188" spans="1:61">
      <c r="B188" s="23">
        <v>12</v>
      </c>
      <c r="D188" s="23">
        <v>133</v>
      </c>
      <c r="E188" s="23">
        <v>102</v>
      </c>
      <c r="F188" s="23">
        <v>124</v>
      </c>
      <c r="G188" s="23">
        <v>118</v>
      </c>
      <c r="H188" s="23">
        <v>140</v>
      </c>
      <c r="I188" s="23">
        <v>141</v>
      </c>
      <c r="J188" s="23">
        <v>142</v>
      </c>
      <c r="K188" s="23">
        <v>138</v>
      </c>
      <c r="L188" s="23">
        <v>124</v>
      </c>
      <c r="M188" s="23">
        <v>99</v>
      </c>
      <c r="N188" s="23">
        <v>118</v>
      </c>
      <c r="O188" s="23">
        <v>123</v>
      </c>
      <c r="P188" s="23">
        <v>133</v>
      </c>
      <c r="Q188" s="23">
        <v>93</v>
      </c>
      <c r="R188" s="23">
        <v>98</v>
      </c>
      <c r="S188" s="23">
        <v>98</v>
      </c>
      <c r="T188" s="23">
        <v>76</v>
      </c>
      <c r="U188" s="23">
        <v>111</v>
      </c>
      <c r="V188" s="23">
        <v>120</v>
      </c>
      <c r="W188" s="23">
        <v>137</v>
      </c>
      <c r="X188" s="23">
        <v>135</v>
      </c>
      <c r="Y188" s="23">
        <v>91</v>
      </c>
      <c r="Z188" s="23">
        <v>91</v>
      </c>
      <c r="AA188" s="23">
        <v>92</v>
      </c>
      <c r="AB188" s="23">
        <v>119</v>
      </c>
      <c r="AE188" s="12">
        <v>12</v>
      </c>
      <c r="AF188" s="15">
        <f t="shared" ref="AF188:BD188" si="156">LOG10((D188/D189)/0.0833)</f>
        <v>4.2138254089123688E-2</v>
      </c>
      <c r="AG188" s="15">
        <f t="shared" si="156"/>
        <v>-7.9362164393046108E-2</v>
      </c>
      <c r="AH188" s="15">
        <f t="shared" si="156"/>
        <v>3.1022496966405877E-3</v>
      </c>
      <c r="AI188" s="15">
        <f t="shared" si="156"/>
        <v>-1.6965740943293096E-2</v>
      </c>
      <c r="AJ188" s="15">
        <f t="shared" si="156"/>
        <v>5.72802874288195E-2</v>
      </c>
      <c r="AK188" s="15">
        <f t="shared" si="156"/>
        <v>6.1552315458335824E-2</v>
      </c>
      <c r="AL188" s="15">
        <f t="shared" si="156"/>
        <v>6.4621547186012401E-2</v>
      </c>
      <c r="AM188" s="15">
        <f t="shared" si="156"/>
        <v>5.4286712372607272E-2</v>
      </c>
      <c r="AN188" s="15">
        <f t="shared" si="156"/>
        <v>5.4593490072713125E-3</v>
      </c>
      <c r="AO188" s="15">
        <f t="shared" si="156"/>
        <v>-9.4096164296260429E-2</v>
      </c>
      <c r="AP188" s="15">
        <f t="shared" si="156"/>
        <v>-1.8143489412611683E-2</v>
      </c>
      <c r="AQ188" s="15">
        <f t="shared" si="156"/>
        <v>-4.1432402619657392E-4</v>
      </c>
      <c r="AR188" s="15">
        <f t="shared" si="156"/>
        <v>3.5298829558818162E-2</v>
      </c>
      <c r="AS188" s="15">
        <f t="shared" si="156"/>
        <v>-0.11947938760102861</v>
      </c>
      <c r="AT188" s="15">
        <f t="shared" si="156"/>
        <v>-8.8986118947913015E-2</v>
      </c>
      <c r="AU188" s="15">
        <f t="shared" si="156"/>
        <v>-9.1086338152028601E-2</v>
      </c>
      <c r="AV188" s="15">
        <f t="shared" si="156"/>
        <v>-0.19120125937345664</v>
      </c>
      <c r="AW188" s="15">
        <f t="shared" si="156"/>
        <v>-3.9972238554426921E-2</v>
      </c>
      <c r="AX188" s="15">
        <f t="shared" si="156"/>
        <v>-1.2018813880371246E-2</v>
      </c>
      <c r="AY188" s="15">
        <f t="shared" si="156"/>
        <v>4.5813850354661803E-2</v>
      </c>
      <c r="AZ188" s="15">
        <f t="shared" si="156"/>
        <v>3.9133708567010081E-2</v>
      </c>
      <c r="BA188" s="15">
        <f t="shared" si="156"/>
        <v>-0.12416801560871304</v>
      </c>
      <c r="BB188" s="15">
        <f t="shared" si="156"/>
        <v>-0.11754662705753076</v>
      </c>
      <c r="BC188" s="15">
        <f t="shared" si="156"/>
        <v>-0.11431394219545797</v>
      </c>
      <c r="BD188" s="15">
        <f t="shared" si="156"/>
        <v>-1.949941084267924E-3</v>
      </c>
      <c r="BE188" s="15"/>
      <c r="BG188" s="23">
        <v>12</v>
      </c>
      <c r="BH188" s="13">
        <f t="shared" si="128"/>
        <v>115.84</v>
      </c>
      <c r="BI188" s="15">
        <f>LOG10((BH188/BH189)/0.0833)</f>
        <v>-2.184075182909875E-2</v>
      </c>
    </row>
    <row r="189" spans="1:61">
      <c r="C189" s="23" t="s">
        <v>38</v>
      </c>
      <c r="D189" s="23">
        <f>SUM(D177:D188)</f>
        <v>1449</v>
      </c>
      <c r="E189" s="23">
        <f t="shared" ref="E189:AB189" si="157">SUM(E177:E188)</f>
        <v>1470</v>
      </c>
      <c r="F189" s="23">
        <f t="shared" si="157"/>
        <v>1478</v>
      </c>
      <c r="G189" s="23">
        <f t="shared" si="157"/>
        <v>1473</v>
      </c>
      <c r="H189" s="23">
        <f t="shared" si="157"/>
        <v>1473</v>
      </c>
      <c r="I189" s="23">
        <f t="shared" si="157"/>
        <v>1469</v>
      </c>
      <c r="J189" s="23">
        <f t="shared" si="157"/>
        <v>1469</v>
      </c>
      <c r="K189" s="23">
        <f t="shared" si="157"/>
        <v>1462</v>
      </c>
      <c r="L189" s="23">
        <f t="shared" si="157"/>
        <v>1470</v>
      </c>
      <c r="M189" s="23">
        <f t="shared" si="157"/>
        <v>1476</v>
      </c>
      <c r="N189" s="23">
        <f t="shared" si="157"/>
        <v>1477</v>
      </c>
      <c r="O189" s="23">
        <f t="shared" si="157"/>
        <v>1478</v>
      </c>
      <c r="P189" s="23">
        <f t="shared" si="157"/>
        <v>1472</v>
      </c>
      <c r="Q189" s="23">
        <f t="shared" si="157"/>
        <v>1470</v>
      </c>
      <c r="R189" s="23">
        <f t="shared" si="157"/>
        <v>1444</v>
      </c>
      <c r="S189" s="23">
        <f t="shared" si="157"/>
        <v>1451</v>
      </c>
      <c r="T189" s="23">
        <f t="shared" si="157"/>
        <v>1417</v>
      </c>
      <c r="U189" s="23">
        <f t="shared" si="157"/>
        <v>1461</v>
      </c>
      <c r="V189" s="23">
        <f t="shared" si="157"/>
        <v>1481</v>
      </c>
      <c r="W189" s="23">
        <f t="shared" si="157"/>
        <v>1480</v>
      </c>
      <c r="X189" s="23">
        <f t="shared" si="157"/>
        <v>1481</v>
      </c>
      <c r="Y189" s="23">
        <f t="shared" si="157"/>
        <v>1454</v>
      </c>
      <c r="Z189" s="23">
        <f t="shared" si="157"/>
        <v>1432</v>
      </c>
      <c r="AA189" s="23">
        <f t="shared" si="157"/>
        <v>1437</v>
      </c>
      <c r="AB189" s="23">
        <f t="shared" si="157"/>
        <v>1435</v>
      </c>
      <c r="BG189" s="23" t="s">
        <v>39</v>
      </c>
      <c r="BH189" s="13">
        <f t="shared" si="128"/>
        <v>1462.36</v>
      </c>
      <c r="BI189" s="15"/>
    </row>
    <row r="190" spans="1:61">
      <c r="BH190" s="13"/>
      <c r="BI190" s="15"/>
    </row>
    <row r="191" spans="1:61">
      <c r="A191" s="45" t="s">
        <v>41</v>
      </c>
      <c r="B191" s="23">
        <v>1</v>
      </c>
      <c r="D191" s="46">
        <v>142</v>
      </c>
      <c r="E191" s="23">
        <v>119</v>
      </c>
      <c r="F191" s="23">
        <v>115</v>
      </c>
      <c r="G191" s="23">
        <v>109</v>
      </c>
      <c r="H191" s="23">
        <v>95</v>
      </c>
      <c r="I191" s="23">
        <v>92</v>
      </c>
      <c r="J191" s="46">
        <v>105</v>
      </c>
      <c r="K191" s="46">
        <v>123</v>
      </c>
      <c r="L191" s="23">
        <v>112</v>
      </c>
      <c r="M191" s="23">
        <v>117</v>
      </c>
      <c r="N191" s="23">
        <v>119</v>
      </c>
      <c r="O191" s="23">
        <v>119</v>
      </c>
      <c r="P191" s="23">
        <v>119</v>
      </c>
      <c r="Q191" s="46">
        <v>102</v>
      </c>
      <c r="R191" s="46">
        <v>70</v>
      </c>
      <c r="S191" s="23">
        <v>94</v>
      </c>
      <c r="T191" s="23">
        <v>97</v>
      </c>
      <c r="U191" s="23">
        <v>83</v>
      </c>
      <c r="V191" s="23">
        <v>170</v>
      </c>
      <c r="W191" s="23">
        <v>174</v>
      </c>
      <c r="X191" s="23">
        <v>175</v>
      </c>
      <c r="Y191" s="46">
        <v>90</v>
      </c>
      <c r="Z191" s="46">
        <v>89</v>
      </c>
      <c r="AA191" s="46">
        <v>84</v>
      </c>
      <c r="AB191" s="46">
        <v>78</v>
      </c>
      <c r="AD191" s="35" t="s">
        <v>41</v>
      </c>
      <c r="AE191" s="12">
        <v>1</v>
      </c>
      <c r="AF191" s="15">
        <f t="shared" ref="AF191:BD191" si="158">LOG10((D191/D203)/0.0833)</f>
        <v>5.7292745496888918E-2</v>
      </c>
      <c r="AG191" s="15">
        <f t="shared" si="158"/>
        <v>-1.7409008536211017E-2</v>
      </c>
      <c r="AH191" s="15">
        <f t="shared" si="158"/>
        <v>1.4246380807297248E-2</v>
      </c>
      <c r="AI191" s="15">
        <f t="shared" si="158"/>
        <v>-4.5484117764185511E-2</v>
      </c>
      <c r="AJ191" s="15">
        <f t="shared" si="158"/>
        <v>-2.6782196984512802E-2</v>
      </c>
      <c r="AK191" s="15">
        <f t="shared" si="158"/>
        <v>-3.640018146413837E-2</v>
      </c>
      <c r="AL191" s="15">
        <f t="shared" si="158"/>
        <v>5.1856755528791878E-4</v>
      </c>
      <c r="AM191" s="15">
        <f t="shared" si="158"/>
        <v>4.3128702770626026E-2</v>
      </c>
      <c r="AN191" s="15">
        <f t="shared" si="158"/>
        <v>-3.3662739470304791E-3</v>
      </c>
      <c r="AO191" s="15">
        <f t="shared" si="158"/>
        <v>1.8173264616388428E-2</v>
      </c>
      <c r="AP191" s="15">
        <f t="shared" si="158"/>
        <v>1.4393916947563534E-2</v>
      </c>
      <c r="AQ191" s="15">
        <f t="shared" si="158"/>
        <v>-1.6824493667488002E-2</v>
      </c>
      <c r="AR191" s="15">
        <f t="shared" si="158"/>
        <v>-7.9610333361828968E-3</v>
      </c>
      <c r="AS191" s="15">
        <f t="shared" si="158"/>
        <v>-1.482144452831133E-2</v>
      </c>
      <c r="AT191" s="15">
        <f t="shared" si="158"/>
        <v>-6.4996779059222576E-2</v>
      </c>
      <c r="AU191" s="15">
        <f t="shared" si="158"/>
        <v>4.473507419217114E-2</v>
      </c>
      <c r="AV191" s="15">
        <f t="shared" si="158"/>
        <v>6.3097262305839272E-2</v>
      </c>
      <c r="AW191" s="15">
        <f t="shared" si="158"/>
        <v>-6.6024898257632136E-2</v>
      </c>
      <c r="AX191" s="17">
        <f t="shared" si="158"/>
        <v>-0.12091596789179589</v>
      </c>
      <c r="AY191" s="17">
        <f t="shared" si="158"/>
        <v>-0.11113769846007335</v>
      </c>
      <c r="AZ191" s="17">
        <f t="shared" si="158"/>
        <v>-0.10816572224325069</v>
      </c>
      <c r="BA191" s="15">
        <f t="shared" si="158"/>
        <v>0.11978365564882064</v>
      </c>
      <c r="BB191" s="15">
        <f t="shared" si="158"/>
        <v>3.2233333083946568E-2</v>
      </c>
      <c r="BC191" s="15">
        <f t="shared" si="158"/>
        <v>-5.8166111435998718E-3</v>
      </c>
      <c r="BD191" s="15">
        <f t="shared" si="158"/>
        <v>-1.844496243508028E-2</v>
      </c>
      <c r="BE191" s="15"/>
      <c r="BF191" s="45" t="s">
        <v>41</v>
      </c>
      <c r="BG191" s="23">
        <v>1</v>
      </c>
      <c r="BH191" s="13">
        <f t="shared" si="128"/>
        <v>111.68</v>
      </c>
      <c r="BI191" s="15">
        <f>LOG10((BH191/BH203)/0.0833)</f>
        <v>-2.043246153575547E-2</v>
      </c>
    </row>
    <row r="192" spans="1:61">
      <c r="B192" s="23">
        <v>2</v>
      </c>
      <c r="D192" s="23">
        <v>118</v>
      </c>
      <c r="E192" s="23">
        <v>112</v>
      </c>
      <c r="F192" s="23">
        <v>89</v>
      </c>
      <c r="G192" s="23">
        <v>121</v>
      </c>
      <c r="H192" s="23">
        <v>76</v>
      </c>
      <c r="I192" s="23">
        <v>86</v>
      </c>
      <c r="J192" s="46">
        <v>70</v>
      </c>
      <c r="K192" s="23">
        <v>79</v>
      </c>
      <c r="L192" s="23">
        <v>111</v>
      </c>
      <c r="M192" s="23">
        <v>72</v>
      </c>
      <c r="N192" s="23">
        <v>83</v>
      </c>
      <c r="O192" s="23">
        <v>87</v>
      </c>
      <c r="P192" s="23">
        <v>87</v>
      </c>
      <c r="Q192" s="23">
        <v>76</v>
      </c>
      <c r="R192" s="46">
        <v>76</v>
      </c>
      <c r="S192" s="23">
        <v>73</v>
      </c>
      <c r="T192" s="23">
        <v>75</v>
      </c>
      <c r="U192" s="23">
        <v>95</v>
      </c>
      <c r="V192" s="23">
        <v>239</v>
      </c>
      <c r="W192" s="23">
        <v>238</v>
      </c>
      <c r="X192" s="23">
        <v>239</v>
      </c>
      <c r="Y192" s="46">
        <v>49</v>
      </c>
      <c r="Z192" s="23">
        <v>89</v>
      </c>
      <c r="AA192" s="46">
        <v>80</v>
      </c>
      <c r="AB192" s="46">
        <v>76</v>
      </c>
      <c r="AE192" s="12">
        <v>2</v>
      </c>
      <c r="AF192" s="15">
        <f t="shared" ref="AF192:BD192" si="159">LOG10((D192/D203)/0.0833)</f>
        <v>-2.3113591580042215E-2</v>
      </c>
      <c r="AG192" s="15">
        <f t="shared" si="159"/>
        <v>-4.3737947258560173E-2</v>
      </c>
      <c r="AH192" s="15">
        <f t="shared" si="159"/>
        <v>-9.7061452901401668E-2</v>
      </c>
      <c r="AI192" s="15">
        <f t="shared" si="159"/>
        <v>-1.2524538835904283E-4</v>
      </c>
      <c r="AJ192" s="15">
        <f t="shared" si="159"/>
        <v>-0.12369220999256926</v>
      </c>
      <c r="AK192" s="15">
        <f t="shared" si="159"/>
        <v>-6.5689557566125892E-2</v>
      </c>
      <c r="AL192" s="15">
        <f t="shared" si="159"/>
        <v>-0.17557269150039334</v>
      </c>
      <c r="AM192" s="15">
        <f t="shared" si="159"/>
        <v>-0.14914931737833054</v>
      </c>
      <c r="AN192" s="15">
        <f t="shared" si="159"/>
        <v>-7.2613178305546951E-3</v>
      </c>
      <c r="AO192" s="15">
        <f t="shared" si="159"/>
        <v>-0.19268010069850477</v>
      </c>
      <c r="AP192" s="15">
        <f t="shared" si="159"/>
        <v>-0.14207495206889326</v>
      </c>
      <c r="AQ192" s="15">
        <f t="shared" si="159"/>
        <v>-0.15285220244140016</v>
      </c>
      <c r="AR192" s="15">
        <f t="shared" si="159"/>
        <v>-0.14398874211009513</v>
      </c>
      <c r="AS192" s="15">
        <f t="shared" si="159"/>
        <v>-0.14260802400943753</v>
      </c>
      <c r="AT192" s="15">
        <f t="shared" si="159"/>
        <v>-2.9281226792688055E-2</v>
      </c>
      <c r="AU192" s="15">
        <f t="shared" si="159"/>
        <v>-6.5069919287071606E-2</v>
      </c>
      <c r="AV192" s="15">
        <f t="shared" si="159"/>
        <v>-4.8613208568705567E-2</v>
      </c>
      <c r="AW192" s="15">
        <f t="shared" si="159"/>
        <v>-7.3793853448582908E-3</v>
      </c>
      <c r="AX192" s="15">
        <f t="shared" si="159"/>
        <v>2.70330116780679E-2</v>
      </c>
      <c r="AY192" s="15">
        <f t="shared" si="159"/>
        <v>2.4890010313838886E-2</v>
      </c>
      <c r="AZ192" s="15">
        <f t="shared" si="159"/>
        <v>2.7194130018592555E-2</v>
      </c>
      <c r="BA192" s="15">
        <f t="shared" si="159"/>
        <v>-0.14426277376199065</v>
      </c>
      <c r="BB192" s="15">
        <f t="shared" si="159"/>
        <v>3.2233333083946568E-2</v>
      </c>
      <c r="BC192" s="15">
        <f t="shared" si="159"/>
        <v>-2.7005910213537949E-2</v>
      </c>
      <c r="BD192" s="15">
        <f t="shared" si="159"/>
        <v>-2.9725972844769331E-2</v>
      </c>
      <c r="BE192" s="15"/>
      <c r="BG192" s="23">
        <v>2</v>
      </c>
      <c r="BH192" s="13">
        <f t="shared" si="128"/>
        <v>103.84</v>
      </c>
      <c r="BI192" s="15">
        <f>LOG10((BH192/BH203)/0.0833)</f>
        <v>-5.2043187358547328E-2</v>
      </c>
    </row>
    <row r="193" spans="1:61">
      <c r="B193" s="23">
        <v>3</v>
      </c>
      <c r="D193" s="46">
        <v>104</v>
      </c>
      <c r="E193" s="23">
        <v>114</v>
      </c>
      <c r="F193" s="23">
        <v>98</v>
      </c>
      <c r="G193" s="23">
        <v>133</v>
      </c>
      <c r="H193" s="23">
        <v>120</v>
      </c>
      <c r="I193" s="23">
        <v>103</v>
      </c>
      <c r="J193" s="46">
        <v>112</v>
      </c>
      <c r="K193" s="46">
        <v>99</v>
      </c>
      <c r="L193" s="23">
        <v>107</v>
      </c>
      <c r="M193" s="23">
        <v>105</v>
      </c>
      <c r="N193" s="23">
        <v>99</v>
      </c>
      <c r="O193" s="23">
        <v>139</v>
      </c>
      <c r="P193" s="23">
        <v>123</v>
      </c>
      <c r="Q193" s="46">
        <v>90</v>
      </c>
      <c r="R193" s="46">
        <v>109</v>
      </c>
      <c r="S193" s="23">
        <v>49</v>
      </c>
      <c r="T193" s="23">
        <v>112</v>
      </c>
      <c r="U193" s="23">
        <v>81</v>
      </c>
      <c r="V193" s="23">
        <v>150</v>
      </c>
      <c r="W193" s="23">
        <v>143</v>
      </c>
      <c r="X193" s="23">
        <v>143</v>
      </c>
      <c r="Y193" s="46">
        <v>70</v>
      </c>
      <c r="Z193" s="46">
        <v>83</v>
      </c>
      <c r="AA193" s="46">
        <v>107</v>
      </c>
      <c r="AB193" s="46">
        <v>79</v>
      </c>
      <c r="AE193" s="12">
        <v>3</v>
      </c>
      <c r="AF193" s="15">
        <f t="shared" ref="AF193:BD193" si="160">LOG10((D193/D203)/0.0833)</f>
        <v>-7.7962259587387173E-2</v>
      </c>
      <c r="AG193" s="15">
        <f t="shared" si="160"/>
        <v>-3.6051118592269192E-2</v>
      </c>
      <c r="AH193" s="15">
        <f t="shared" si="160"/>
        <v>-5.5225383853819608E-2</v>
      </c>
      <c r="AI193" s="15">
        <f t="shared" si="160"/>
        <v>4.0941025262276685E-2</v>
      </c>
      <c r="AJ193" s="15">
        <f t="shared" si="160"/>
        <v>7.4675443774264272E-2</v>
      </c>
      <c r="AK193" s="15">
        <f t="shared" si="160"/>
        <v>1.2649215895478551E-2</v>
      </c>
      <c r="AL193" s="15">
        <f t="shared" si="160"/>
        <v>2.8547291155531434E-2</v>
      </c>
      <c r="AM193" s="15">
        <f t="shared" si="160"/>
        <v>-5.114121407122206E-2</v>
      </c>
      <c r="AN193" s="15">
        <f t="shared" si="160"/>
        <v>-2.3200518932002496E-2</v>
      </c>
      <c r="AO193" s="15">
        <f t="shared" si="160"/>
        <v>-2.8823298059835099E-2</v>
      </c>
      <c r="AP193" s="15">
        <f t="shared" si="160"/>
        <v>-6.551784984741725E-2</v>
      </c>
      <c r="AQ193" s="15">
        <f t="shared" si="160"/>
        <v>5.0643345194076331E-2</v>
      </c>
      <c r="AR193" s="15">
        <f t="shared" si="160"/>
        <v>6.3971167106842931E-3</v>
      </c>
      <c r="AS193" s="15">
        <f t="shared" si="160"/>
        <v>-6.9179106850904101E-2</v>
      </c>
      <c r="AT193" s="17">
        <f t="shared" si="160"/>
        <v>0.12733167886714425</v>
      </c>
      <c r="AU193" s="15">
        <f t="shared" si="160"/>
        <v>-0.23819669937901386</v>
      </c>
      <c r="AV193" s="15">
        <f t="shared" si="160"/>
        <v>0.12554355070977602</v>
      </c>
      <c r="AW193" s="15">
        <f t="shared" si="160"/>
        <v>-7.6617971755056302E-2</v>
      </c>
      <c r="AX193" s="17">
        <f t="shared" si="160"/>
        <v>-0.17527363021438852</v>
      </c>
      <c r="AY193" s="17">
        <f t="shared" si="160"/>
        <v>-0.19635090927761126</v>
      </c>
      <c r="AZ193" s="17">
        <f t="shared" si="160"/>
        <v>-0.19586773346448327</v>
      </c>
      <c r="BA193" s="15">
        <f t="shared" si="160"/>
        <v>1.0639186223752631E-2</v>
      </c>
      <c r="BB193" s="15">
        <f t="shared" si="160"/>
        <v>1.9214188151076229E-3</v>
      </c>
      <c r="BC193" s="15">
        <f t="shared" si="160"/>
        <v>9.9287880479728127E-2</v>
      </c>
      <c r="BD193" s="15">
        <f t="shared" si="160"/>
        <v>-1.2912473835119228E-2</v>
      </c>
      <c r="BE193" s="15"/>
      <c r="BG193" s="23">
        <v>3</v>
      </c>
      <c r="BH193" s="13">
        <f t="shared" si="128"/>
        <v>106.88</v>
      </c>
      <c r="BI193" s="15">
        <f>LOG10((BH193/BH203)/0.0833)</f>
        <v>-3.9511421683370934E-2</v>
      </c>
    </row>
    <row r="194" spans="1:61">
      <c r="B194" s="23">
        <v>4</v>
      </c>
      <c r="D194" s="46">
        <v>110</v>
      </c>
      <c r="E194" s="23">
        <v>107</v>
      </c>
      <c r="F194" s="23">
        <v>90</v>
      </c>
      <c r="G194" s="23">
        <v>91</v>
      </c>
      <c r="H194" s="23">
        <v>107</v>
      </c>
      <c r="I194" s="23">
        <v>105</v>
      </c>
      <c r="J194" s="46">
        <v>115</v>
      </c>
      <c r="K194" s="46">
        <v>109</v>
      </c>
      <c r="L194" s="23">
        <v>128</v>
      </c>
      <c r="M194" s="23">
        <v>138</v>
      </c>
      <c r="N194" s="23">
        <v>137</v>
      </c>
      <c r="O194" s="23">
        <v>141</v>
      </c>
      <c r="P194" s="23">
        <v>139</v>
      </c>
      <c r="Q194" s="46">
        <v>105</v>
      </c>
      <c r="R194" s="46">
        <v>77</v>
      </c>
      <c r="S194" s="23">
        <v>105</v>
      </c>
      <c r="T194" s="23">
        <v>71</v>
      </c>
      <c r="U194" s="23">
        <v>103</v>
      </c>
      <c r="V194" s="23">
        <v>192</v>
      </c>
      <c r="W194" s="23">
        <v>195</v>
      </c>
      <c r="X194" s="23">
        <v>197</v>
      </c>
      <c r="Y194" s="46">
        <v>84</v>
      </c>
      <c r="Z194" s="46">
        <v>90</v>
      </c>
      <c r="AA194" s="46">
        <v>92</v>
      </c>
      <c r="AB194" s="46">
        <v>109</v>
      </c>
      <c r="AE194" s="12">
        <v>4</v>
      </c>
      <c r="AF194" s="15">
        <f t="shared" ref="AF194:BD194" si="161">LOG10((D194/D203)/0.0833)</f>
        <v>-5.3602913727942521E-2</v>
      </c>
      <c r="AG194" s="15">
        <f t="shared" si="161"/>
        <v>-6.3572192243532152E-2</v>
      </c>
      <c r="AH194" s="15">
        <f t="shared" si="161"/>
        <v>-9.2208950106989568E-2</v>
      </c>
      <c r="AI194" s="15">
        <f t="shared" si="161"/>
        <v>-0.12386922338371557</v>
      </c>
      <c r="AJ194" s="15">
        <f t="shared" si="161"/>
        <v>2.4877975411849083E-2</v>
      </c>
      <c r="AK194" s="15">
        <f t="shared" si="161"/>
        <v>2.1001290260244457E-2</v>
      </c>
      <c r="AL194" s="15">
        <f t="shared" si="161"/>
        <v>4.002710883896151E-2</v>
      </c>
      <c r="AM194" s="15">
        <f t="shared" si="161"/>
        <v>-9.349910728148312E-3</v>
      </c>
      <c r="AN194" s="15">
        <f t="shared" si="161"/>
        <v>5.4625673030656213E-2</v>
      </c>
      <c r="AO194" s="15">
        <f t="shared" si="161"/>
        <v>8.9866489271463318E-2</v>
      </c>
      <c r="AP194" s="15">
        <f t="shared" si="161"/>
        <v>7.55675227114396E-2</v>
      </c>
      <c r="AQ194" s="15">
        <f t="shared" si="161"/>
        <v>5.6847657595361173E-2</v>
      </c>
      <c r="AR194" s="15">
        <f t="shared" si="161"/>
        <v>5.9506805525381332E-2</v>
      </c>
      <c r="AS194" s="15">
        <f t="shared" si="161"/>
        <v>-2.2323172202908859E-3</v>
      </c>
      <c r="AT194" s="15">
        <f t="shared" si="161"/>
        <v>-2.3604093900997491E-2</v>
      </c>
      <c r="AU194" s="15">
        <f t="shared" si="161"/>
        <v>9.2796519662410537E-2</v>
      </c>
      <c r="AV194" s="15">
        <f t="shared" si="161"/>
        <v>-7.2416123241330344E-2</v>
      </c>
      <c r="AW194" s="15">
        <f t="shared" si="161"/>
        <v>2.773423407146609E-2</v>
      </c>
      <c r="AX194" s="17">
        <f t="shared" si="161"/>
        <v>-6.8063660566520162E-2</v>
      </c>
      <c r="AY194" s="17">
        <f t="shared" si="161"/>
        <v>-6.1652335380155021E-2</v>
      </c>
      <c r="AZ194" s="17">
        <f t="shared" si="161"/>
        <v>-5.6737544767952196E-2</v>
      </c>
      <c r="BA194" s="15">
        <f t="shared" si="161"/>
        <v>8.9820432271377343E-2</v>
      </c>
      <c r="BB194" s="15">
        <f t="shared" si="161"/>
        <v>3.7085835878358633E-2</v>
      </c>
      <c r="BC194" s="15">
        <f t="shared" si="161"/>
        <v>3.3691930140073746E-2</v>
      </c>
      <c r="BD194" s="15">
        <f t="shared" si="161"/>
        <v>0.126886932815063</v>
      </c>
      <c r="BE194" s="15"/>
      <c r="BG194" s="23">
        <v>4</v>
      </c>
      <c r="BH194" s="13">
        <f t="shared" si="128"/>
        <v>117.48</v>
      </c>
      <c r="BI194" s="15">
        <f>LOG10((BH194/BH203)/0.0833)</f>
        <v>1.5560710359213295E-3</v>
      </c>
    </row>
    <row r="195" spans="1:61">
      <c r="B195" s="23">
        <v>5</v>
      </c>
      <c r="D195" s="46">
        <v>150</v>
      </c>
      <c r="E195" s="23">
        <v>136</v>
      </c>
      <c r="F195" s="23">
        <v>80</v>
      </c>
      <c r="G195" s="23">
        <v>134</v>
      </c>
      <c r="H195" s="23">
        <v>75</v>
      </c>
      <c r="I195" s="23">
        <v>95</v>
      </c>
      <c r="J195" s="46">
        <v>90</v>
      </c>
      <c r="K195" s="46">
        <v>95</v>
      </c>
      <c r="L195" s="23">
        <v>114</v>
      </c>
      <c r="M195" s="23">
        <v>123</v>
      </c>
      <c r="N195" s="23">
        <v>101</v>
      </c>
      <c r="O195" s="23">
        <v>129</v>
      </c>
      <c r="P195" s="23">
        <v>127</v>
      </c>
      <c r="Q195" s="46">
        <v>97</v>
      </c>
      <c r="R195" s="46">
        <v>95</v>
      </c>
      <c r="S195" s="23">
        <v>90</v>
      </c>
      <c r="T195" s="23">
        <v>91</v>
      </c>
      <c r="U195" s="23">
        <v>97</v>
      </c>
      <c r="V195" s="23">
        <v>310</v>
      </c>
      <c r="W195" s="23">
        <v>313</v>
      </c>
      <c r="X195" s="23">
        <v>310</v>
      </c>
      <c r="Y195" s="46">
        <v>63</v>
      </c>
      <c r="Z195" s="46">
        <v>76</v>
      </c>
      <c r="AA195" s="46">
        <v>89</v>
      </c>
      <c r="AB195" s="46">
        <v>103</v>
      </c>
      <c r="AE195" s="12">
        <v>5</v>
      </c>
      <c r="AF195" s="15">
        <f t="shared" ref="AF195:BD195" si="162">LOG10((D195/D203)/0.0833)</f>
        <v>8.1095660169513653E-2</v>
      </c>
      <c r="AG195" s="15">
        <f t="shared" si="162"/>
        <v>4.0582938441475674E-2</v>
      </c>
      <c r="AH195" s="15">
        <f t="shared" si="162"/>
        <v>-0.14336147255437084</v>
      </c>
      <c r="AI195" s="15">
        <f t="shared" si="162"/>
        <v>4.419418265999854E-2</v>
      </c>
      <c r="AJ195" s="15">
        <f t="shared" si="162"/>
        <v>-0.12944453888166049</v>
      </c>
      <c r="AK195" s="15">
        <f t="shared" si="162"/>
        <v>-2.246440352084586E-2</v>
      </c>
      <c r="AL195" s="15">
        <f t="shared" si="162"/>
        <v>-6.6428222075325297E-2</v>
      </c>
      <c r="AM195" s="15">
        <f t="shared" si="162"/>
        <v>-6.9052803379924227E-2</v>
      </c>
      <c r="AN195" s="15">
        <f t="shared" si="162"/>
        <v>4.3205547192604827E-3</v>
      </c>
      <c r="AO195" s="15">
        <f t="shared" si="162"/>
        <v>3.989251430962476E-2</v>
      </c>
      <c r="AP195" s="15">
        <f t="shared" si="162"/>
        <v>-5.6831670662324564E-2</v>
      </c>
      <c r="AQ195" s="15">
        <f t="shared" si="162"/>
        <v>1.8218255239230253E-2</v>
      </c>
      <c r="AR195" s="15">
        <f t="shared" si="162"/>
        <v>2.0295726227243148E-2</v>
      </c>
      <c r="AS195" s="15">
        <f t="shared" si="162"/>
        <v>-3.6649882023984129E-2</v>
      </c>
      <c r="AT195" s="15">
        <f t="shared" si="162"/>
        <v>6.7628786215368386E-2</v>
      </c>
      <c r="AU195" s="15">
        <f t="shared" si="162"/>
        <v>2.5849730031797351E-2</v>
      </c>
      <c r="AV195" s="15">
        <f t="shared" si="162"/>
        <v>3.5366920360688017E-2</v>
      </c>
      <c r="AW195" s="15">
        <f t="shared" si="162"/>
        <v>1.6687436325388155E-3</v>
      </c>
      <c r="AX195" s="17">
        <f t="shared" si="162"/>
        <v>0.13999680456420291</v>
      </c>
      <c r="AY195" s="17">
        <f t="shared" si="162"/>
        <v>0.14385739080377541</v>
      </c>
      <c r="AZ195" s="17">
        <f t="shared" si="162"/>
        <v>0.14015792290472764</v>
      </c>
      <c r="BA195" s="15">
        <f t="shared" si="162"/>
        <v>-3.5118304336922576E-2</v>
      </c>
      <c r="BB195" s="15">
        <f t="shared" si="162"/>
        <v>-3.6343081280174876E-2</v>
      </c>
      <c r="BC195" s="15">
        <f t="shared" si="162"/>
        <v>1.9294109439431259E-2</v>
      </c>
      <c r="BD195" s="15">
        <f t="shared" si="162"/>
        <v>0.10229765957961151</v>
      </c>
      <c r="BE195" s="15"/>
      <c r="BG195" s="23">
        <v>5</v>
      </c>
      <c r="BH195" s="13">
        <f t="shared" si="128"/>
        <v>127.32</v>
      </c>
      <c r="BI195" s="15">
        <f>LOG10((BH195/BH203)/0.0833)</f>
        <v>3.6488763134124087E-2</v>
      </c>
    </row>
    <row r="196" spans="1:61">
      <c r="B196" s="23">
        <v>6</v>
      </c>
      <c r="D196" s="46">
        <v>132</v>
      </c>
      <c r="E196" s="23">
        <v>154</v>
      </c>
      <c r="F196" s="23">
        <v>130</v>
      </c>
      <c r="G196" s="23">
        <v>106</v>
      </c>
      <c r="H196" s="23">
        <v>119</v>
      </c>
      <c r="I196" s="23">
        <v>117</v>
      </c>
      <c r="J196" s="46">
        <v>120</v>
      </c>
      <c r="K196" s="46">
        <v>122</v>
      </c>
      <c r="L196" s="23">
        <v>104</v>
      </c>
      <c r="M196" s="23">
        <v>132</v>
      </c>
      <c r="N196" s="23">
        <v>133</v>
      </c>
      <c r="O196" s="23">
        <v>127</v>
      </c>
      <c r="P196" s="23">
        <v>125</v>
      </c>
      <c r="Q196" s="46">
        <v>117</v>
      </c>
      <c r="R196" s="46">
        <v>104</v>
      </c>
      <c r="S196" s="23">
        <v>76</v>
      </c>
      <c r="T196" s="23">
        <v>70</v>
      </c>
      <c r="U196" s="23">
        <v>101</v>
      </c>
      <c r="V196" s="23">
        <v>246</v>
      </c>
      <c r="W196" s="23">
        <v>242</v>
      </c>
      <c r="X196" s="23">
        <v>243</v>
      </c>
      <c r="Y196" s="46">
        <v>62</v>
      </c>
      <c r="Z196" s="46">
        <v>85</v>
      </c>
      <c r="AA196" s="46">
        <v>73</v>
      </c>
      <c r="AB196" s="46">
        <v>81</v>
      </c>
      <c r="AE196" s="12">
        <v>6</v>
      </c>
      <c r="AF196" s="15">
        <f t="shared" ref="AF196:BD196" si="163">LOG10((D196/D203)/0.0833)</f>
        <v>2.5578332319682304E-2</v>
      </c>
      <c r="AG196" s="15">
        <f t="shared" si="163"/>
        <v>9.4564750907721234E-2</v>
      </c>
      <c r="AH196" s="15">
        <f t="shared" si="163"/>
        <v>6.749189276052231E-2</v>
      </c>
      <c r="AI196" s="15">
        <f t="shared" si="163"/>
        <v>-5.7604750440038849E-2</v>
      </c>
      <c r="AJ196" s="15">
        <f t="shared" si="163"/>
        <v>7.1041159119170166E-2</v>
      </c>
      <c r="AK196" s="15">
        <f t="shared" si="163"/>
        <v>6.7997852936467984E-2</v>
      </c>
      <c r="AL196" s="15">
        <f t="shared" si="163"/>
        <v>5.8510514532974685E-2</v>
      </c>
      <c r="AM196" s="15">
        <f t="shared" si="163"/>
        <v>3.9583422005976303E-2</v>
      </c>
      <c r="AN196" s="15">
        <f t="shared" si="163"/>
        <v>-3.5550957318431754E-2</v>
      </c>
      <c r="AO196" s="15">
        <f t="shared" si="163"/>
        <v>7.0561334076076634E-2</v>
      </c>
      <c r="AP196" s="15">
        <f t="shared" si="163"/>
        <v>6.2698596522118594E-2</v>
      </c>
      <c r="AQ196" s="15">
        <f t="shared" si="163"/>
        <v>1.1432265895938125E-2</v>
      </c>
      <c r="AR196" s="15">
        <f t="shared" si="163"/>
        <v>1.3402018279342736E-2</v>
      </c>
      <c r="AS196" s="15">
        <f t="shared" si="163"/>
        <v>4.4764245455932709E-2</v>
      </c>
      <c r="AT196" s="15">
        <f t="shared" si="163"/>
        <v>0.10693852022530095</v>
      </c>
      <c r="AU196" s="15">
        <f t="shared" si="163"/>
        <v>-4.7579187126736151E-2</v>
      </c>
      <c r="AV196" s="15">
        <f t="shared" si="163"/>
        <v>-7.85764319461488E-2</v>
      </c>
      <c r="AW196" s="15">
        <f t="shared" si="163"/>
        <v>1.9218383148936483E-2</v>
      </c>
      <c r="AX196" s="15">
        <f t="shared" si="163"/>
        <v>3.9570217833309308E-2</v>
      </c>
      <c r="AY196" s="15">
        <f t="shared" si="163"/>
        <v>3.2128419237758263E-2</v>
      </c>
      <c r="AZ196" s="15">
        <f t="shared" si="163"/>
        <v>3.4402502668767099E-2</v>
      </c>
      <c r="BA196" s="15">
        <f t="shared" si="163"/>
        <v>-4.2067164292250409E-2</v>
      </c>
      <c r="BB196" s="15">
        <f t="shared" si="163"/>
        <v>1.2262252153326412E-2</v>
      </c>
      <c r="BC196" s="15">
        <f t="shared" si="163"/>
        <v>-6.6773037085025647E-2</v>
      </c>
      <c r="BD196" s="15">
        <f t="shared" si="163"/>
        <v>-2.0545462469109543E-3</v>
      </c>
      <c r="BE196" s="15"/>
      <c r="BG196" s="23">
        <v>6</v>
      </c>
      <c r="BH196" s="13">
        <f t="shared" si="128"/>
        <v>124.84</v>
      </c>
      <c r="BI196" s="15">
        <f>LOG10((BH196/BH203)/0.0833)</f>
        <v>2.7945893178453751E-2</v>
      </c>
    </row>
    <row r="197" spans="1:61">
      <c r="B197" s="23">
        <v>7</v>
      </c>
      <c r="D197" s="46">
        <v>121</v>
      </c>
      <c r="E197" s="23">
        <v>131</v>
      </c>
      <c r="F197" s="23">
        <v>130</v>
      </c>
      <c r="G197" s="23">
        <v>150</v>
      </c>
      <c r="H197" s="23">
        <v>99</v>
      </c>
      <c r="I197" s="23">
        <v>102</v>
      </c>
      <c r="J197" s="46">
        <v>117</v>
      </c>
      <c r="K197" s="46">
        <v>107</v>
      </c>
      <c r="L197" s="23">
        <v>128</v>
      </c>
      <c r="M197" s="23">
        <v>118</v>
      </c>
      <c r="N197" s="23">
        <v>120</v>
      </c>
      <c r="O197" s="23">
        <v>118</v>
      </c>
      <c r="P197" s="23">
        <v>120</v>
      </c>
      <c r="Q197" s="46">
        <v>121</v>
      </c>
      <c r="R197" s="46">
        <v>71</v>
      </c>
      <c r="S197" s="23">
        <v>94</v>
      </c>
      <c r="T197" s="23">
        <v>101</v>
      </c>
      <c r="U197" s="23">
        <v>91</v>
      </c>
      <c r="V197" s="23">
        <v>263</v>
      </c>
      <c r="W197" s="23">
        <v>262</v>
      </c>
      <c r="X197" s="23">
        <v>265</v>
      </c>
      <c r="Y197" s="46">
        <v>88</v>
      </c>
      <c r="Z197" s="46">
        <v>80</v>
      </c>
      <c r="AA197" s="46">
        <v>51</v>
      </c>
      <c r="AB197" s="46">
        <v>76</v>
      </c>
      <c r="AE197" s="12">
        <v>7</v>
      </c>
      <c r="AF197" s="15">
        <f t="shared" ref="AF197:BD197" si="164">LOG10((D197/D203)/0.0833)</f>
        <v>-1.2210228569717508E-2</v>
      </c>
      <c r="AG197" s="15">
        <f t="shared" si="164"/>
        <v>2.431532572702241E-2</v>
      </c>
      <c r="AH197" s="15">
        <f t="shared" si="164"/>
        <v>6.749189276052231E-2</v>
      </c>
      <c r="AI197" s="15">
        <f t="shared" si="164"/>
        <v>9.3180643350872172E-2</v>
      </c>
      <c r="AJ197" s="15">
        <f t="shared" si="164"/>
        <v>-8.8706076758106496E-3</v>
      </c>
      <c r="AK197" s="15">
        <f t="shared" si="164"/>
        <v>8.412162952223981E-3</v>
      </c>
      <c r="AL197" s="15">
        <f t="shared" si="164"/>
        <v>4.75151302315115E-2</v>
      </c>
      <c r="AM197" s="15">
        <f t="shared" si="164"/>
        <v>-1.7392630983562342E-2</v>
      </c>
      <c r="AN197" s="15">
        <f t="shared" si="164"/>
        <v>5.4625673030656213E-2</v>
      </c>
      <c r="AO197" s="15">
        <f t="shared" si="164"/>
        <v>2.1869410176352161E-2</v>
      </c>
      <c r="AP197" s="15">
        <f t="shared" si="164"/>
        <v>1.8028201602657657E-2</v>
      </c>
      <c r="AQ197" s="15">
        <f t="shared" si="164"/>
        <v>-2.0489447753893393E-2</v>
      </c>
      <c r="AR197" s="15">
        <f t="shared" si="164"/>
        <v>-4.3267486810888477E-3</v>
      </c>
      <c r="AS197" s="15">
        <f t="shared" si="164"/>
        <v>5.9363754026221155E-2</v>
      </c>
      <c r="AT197" s="15">
        <f t="shared" si="164"/>
        <v>-5.8836470354404126E-2</v>
      </c>
      <c r="AU197" s="15">
        <f t="shared" si="164"/>
        <v>4.473507419217114E-2</v>
      </c>
      <c r="AV197" s="15">
        <f t="shared" si="164"/>
        <v>8.0646901822237008E-2</v>
      </c>
      <c r="AW197" s="15">
        <f t="shared" si="164"/>
        <v>-2.6061598312612452E-2</v>
      </c>
      <c r="AX197" s="17">
        <f t="shared" si="164"/>
        <v>6.8590859219688091E-2</v>
      </c>
      <c r="AY197" s="15">
        <f t="shared" si="164"/>
        <v>6.6614344577072437E-2</v>
      </c>
      <c r="AZ197" s="15">
        <f t="shared" si="164"/>
        <v>7.2042103007262728E-2</v>
      </c>
      <c r="BA197" s="15">
        <f t="shared" si="164"/>
        <v>0.11002381835966431</v>
      </c>
      <c r="BB197" s="15">
        <f t="shared" si="164"/>
        <v>-1.406668656902268E-2</v>
      </c>
      <c r="BC197" s="15">
        <f t="shared" si="164"/>
        <v>-0.22252572110754515</v>
      </c>
      <c r="BD197" s="15">
        <f t="shared" si="164"/>
        <v>-2.9725972844769331E-2</v>
      </c>
      <c r="BE197" s="15"/>
      <c r="BG197" s="23">
        <v>7</v>
      </c>
      <c r="BH197" s="13">
        <f t="shared" si="128"/>
        <v>124.96</v>
      </c>
      <c r="BI197" s="15">
        <f>LOG10((BH197/BH203)/0.0833)</f>
        <v>2.83631497183837E-2</v>
      </c>
    </row>
    <row r="198" spans="1:61">
      <c r="B198" s="23">
        <v>8</v>
      </c>
      <c r="D198" s="46">
        <v>146</v>
      </c>
      <c r="E198" s="23">
        <v>116</v>
      </c>
      <c r="F198" s="23">
        <v>129</v>
      </c>
      <c r="G198" s="23">
        <v>137</v>
      </c>
      <c r="H198" s="23">
        <v>106</v>
      </c>
      <c r="I198" s="23">
        <v>107</v>
      </c>
      <c r="J198" s="46">
        <v>103</v>
      </c>
      <c r="K198" s="46">
        <v>127</v>
      </c>
      <c r="L198" s="23">
        <v>132</v>
      </c>
      <c r="M198" s="23">
        <v>113</v>
      </c>
      <c r="N198" s="23">
        <v>117</v>
      </c>
      <c r="O198" s="23">
        <v>129</v>
      </c>
      <c r="P198" s="23">
        <v>127</v>
      </c>
      <c r="Q198" s="46">
        <v>133</v>
      </c>
      <c r="R198" s="46">
        <v>104</v>
      </c>
      <c r="S198" s="23">
        <v>71</v>
      </c>
      <c r="T198" s="23">
        <v>86</v>
      </c>
      <c r="U198" s="23">
        <v>115</v>
      </c>
      <c r="V198" s="23">
        <v>300</v>
      </c>
      <c r="W198" s="23">
        <v>306</v>
      </c>
      <c r="X198" s="23">
        <v>303</v>
      </c>
      <c r="Y198" s="46">
        <v>65</v>
      </c>
      <c r="Z198" s="46">
        <v>71</v>
      </c>
      <c r="AA198" s="46">
        <v>79</v>
      </c>
      <c r="AB198" s="46">
        <v>96</v>
      </c>
      <c r="AE198" s="12">
        <v>8</v>
      </c>
      <c r="AF198" s="15">
        <f t="shared" ref="AF198:BD198" si="165">LOG10((D198/D203)/0.0833)</f>
        <v>6.935725689826952E-2</v>
      </c>
      <c r="AG198" s="15">
        <f t="shared" si="165"/>
        <v>-2.8497980701823366E-2</v>
      </c>
      <c r="AH198" s="15">
        <f t="shared" si="165"/>
        <v>6.41382507529345E-2</v>
      </c>
      <c r="AI198" s="15">
        <f t="shared" si="165"/>
        <v>5.3809951451597629E-2</v>
      </c>
      <c r="AJ198" s="15">
        <f t="shared" si="165"/>
        <v>2.0800062991409646E-2</v>
      </c>
      <c r="AK198" s="15">
        <f t="shared" si="165"/>
        <v>2.9195768875516063E-2</v>
      </c>
      <c r="AL198" s="15">
        <f t="shared" si="165"/>
        <v>-7.8335068094779834E-3</v>
      </c>
      <c r="AM198" s="15">
        <f t="shared" si="165"/>
        <v>5.7027312287184842E-2</v>
      </c>
      <c r="AN198" s="15">
        <f t="shared" si="165"/>
        <v>6.7989634588637771E-2</v>
      </c>
      <c r="AO198" s="15">
        <f t="shared" si="165"/>
        <v>3.0658463536465349E-3</v>
      </c>
      <c r="AP198" s="15">
        <f t="shared" si="165"/>
        <v>7.0328173011944949E-3</v>
      </c>
      <c r="AQ198" s="15">
        <f t="shared" si="165"/>
        <v>1.8218255239230253E-2</v>
      </c>
      <c r="AR198" s="15">
        <f t="shared" si="165"/>
        <v>2.0295726227243148E-2</v>
      </c>
      <c r="AS198" s="15">
        <f t="shared" si="165"/>
        <v>0.10043002467685681</v>
      </c>
      <c r="AT198" s="17">
        <f t="shared" si="165"/>
        <v>0.10693852022530095</v>
      </c>
      <c r="AU198" s="15">
        <f t="shared" si="165"/>
        <v>-7.7134430688452285E-2</v>
      </c>
      <c r="AV198" s="15">
        <f t="shared" si="165"/>
        <v>1.0823979283162175E-2</v>
      </c>
      <c r="AW198" s="15">
        <f t="shared" si="165"/>
        <v>7.5594849719905599E-2</v>
      </c>
      <c r="AX198" s="17">
        <f t="shared" si="165"/>
        <v>0.12575636544959268</v>
      </c>
      <c r="AY198" s="17">
        <f t="shared" si="165"/>
        <v>0.13403447973890695</v>
      </c>
      <c r="AZ198" s="17">
        <f t="shared" si="165"/>
        <v>0.13023885757275991</v>
      </c>
      <c r="BA198" s="15">
        <f t="shared" si="165"/>
        <v>-2.1545497147648713E-2</v>
      </c>
      <c r="BB198" s="15">
        <f t="shared" si="165"/>
        <v>-6.5898324841890926E-2</v>
      </c>
      <c r="BC198" s="15">
        <f t="shared" si="165"/>
        <v>-3.246880591504011E-2</v>
      </c>
      <c r="BD198" s="15">
        <f t="shared" si="165"/>
        <v>7.1731667914007702E-2</v>
      </c>
      <c r="BE198" s="15"/>
      <c r="BG198" s="23">
        <v>8</v>
      </c>
      <c r="BH198" s="13">
        <f t="shared" si="128"/>
        <v>132.72</v>
      </c>
      <c r="BI198" s="15">
        <f>LOG10((BH198/BH203)/0.0833)</f>
        <v>5.4528506201462885E-2</v>
      </c>
    </row>
    <row r="199" spans="1:61">
      <c r="B199" s="23">
        <v>9</v>
      </c>
      <c r="D199" s="23">
        <v>144</v>
      </c>
      <c r="E199" s="23">
        <v>142</v>
      </c>
      <c r="F199" s="23">
        <v>163</v>
      </c>
      <c r="G199" s="23">
        <v>135</v>
      </c>
      <c r="H199" s="23">
        <v>128</v>
      </c>
      <c r="I199" s="23">
        <v>119</v>
      </c>
      <c r="J199" s="46">
        <v>121</v>
      </c>
      <c r="K199" s="23">
        <v>99</v>
      </c>
      <c r="L199" s="23">
        <v>90</v>
      </c>
      <c r="M199" s="23">
        <v>91</v>
      </c>
      <c r="N199" s="23">
        <v>93</v>
      </c>
      <c r="O199" s="23">
        <v>109</v>
      </c>
      <c r="P199" s="23">
        <v>101</v>
      </c>
      <c r="Q199" s="23">
        <v>109</v>
      </c>
      <c r="R199" s="46">
        <v>58</v>
      </c>
      <c r="S199" s="23">
        <v>105</v>
      </c>
      <c r="T199" s="23">
        <v>71</v>
      </c>
      <c r="U199" s="23">
        <v>94</v>
      </c>
      <c r="V199" s="23">
        <v>213</v>
      </c>
      <c r="W199" s="23">
        <v>208</v>
      </c>
      <c r="X199" s="23">
        <v>207</v>
      </c>
      <c r="Y199" s="46">
        <v>41</v>
      </c>
      <c r="Z199" s="23">
        <v>74</v>
      </c>
      <c r="AA199" s="46">
        <v>66</v>
      </c>
      <c r="AB199" s="46">
        <v>58</v>
      </c>
      <c r="AE199" s="12">
        <v>9</v>
      </c>
      <c r="AF199" s="15">
        <f t="shared" ref="AF199:BD199" si="166">LOG10((D199/D203)/0.0833)</f>
        <v>6.3366893209082134E-2</v>
      </c>
      <c r="AG199" s="15">
        <f t="shared" si="166"/>
        <v>5.9332374454314676E-2</v>
      </c>
      <c r="AH199" s="17">
        <f t="shared" si="166"/>
        <v>0.16573614485764337</v>
      </c>
      <c r="AI199" s="15">
        <f t="shared" si="166"/>
        <v>4.7423152790197036E-2</v>
      </c>
      <c r="AJ199" s="15">
        <f t="shared" si="166"/>
        <v>0.10270416737450781</v>
      </c>
      <c r="AK199" s="15">
        <f t="shared" si="166"/>
        <v>7.5358952582837133E-2</v>
      </c>
      <c r="AL199" s="15">
        <f t="shared" si="166"/>
        <v>6.2114638801799911E-2</v>
      </c>
      <c r="AM199" s="15">
        <f t="shared" si="166"/>
        <v>-5.114121407122206E-2</v>
      </c>
      <c r="AN199" s="15">
        <f t="shared" si="166"/>
        <v>-9.8341787177887233E-2</v>
      </c>
      <c r="AO199" s="15">
        <f t="shared" si="166"/>
        <v>-9.0971204808679554E-2</v>
      </c>
      <c r="AP199" s="15">
        <f t="shared" si="166"/>
        <v>-9.2670095891032103E-2</v>
      </c>
      <c r="AQ199" s="15">
        <f t="shared" si="166"/>
        <v>-5.4944957119395135E-2</v>
      </c>
      <c r="AR199" s="15">
        <f t="shared" si="166"/>
        <v>-7.9186620946071054E-2</v>
      </c>
      <c r="AS199" s="15">
        <f t="shared" si="166"/>
        <v>1.4004881650394686E-2</v>
      </c>
      <c r="AT199" s="15">
        <f t="shared" si="166"/>
        <v>-0.14666682551054211</v>
      </c>
      <c r="AU199" s="15">
        <f t="shared" si="166"/>
        <v>9.2796519662410537E-2</v>
      </c>
      <c r="AV199" s="15">
        <f t="shared" si="166"/>
        <v>-7.2416123241330344E-2</v>
      </c>
      <c r="AW199" s="15">
        <f t="shared" si="166"/>
        <v>-1.1975137034007433E-2</v>
      </c>
      <c r="AX199" s="17">
        <f t="shared" si="166"/>
        <v>-2.2985285831332102E-2</v>
      </c>
      <c r="AY199" s="17">
        <f t="shared" si="166"/>
        <v>-3.3623611779911466E-2</v>
      </c>
      <c r="AZ199" s="17">
        <f t="shared" si="166"/>
        <v>-3.5233425472627297E-2</v>
      </c>
      <c r="BA199" s="15">
        <f t="shared" si="166"/>
        <v>-0.22167499707076874</v>
      </c>
      <c r="BB199" s="15">
        <f t="shared" si="166"/>
        <v>-4.7924953829990041E-2</v>
      </c>
      <c r="BC199" s="15">
        <f t="shared" si="166"/>
        <v>-0.11055196166361288</v>
      </c>
      <c r="BD199" s="15">
        <f t="shared" si="166"/>
        <v>-0.14711157156262342</v>
      </c>
      <c r="BE199" s="15"/>
      <c r="BG199" s="23">
        <v>9</v>
      </c>
      <c r="BH199" s="13">
        <f t="shared" si="128"/>
        <v>113.56</v>
      </c>
      <c r="BI199" s="15">
        <f>LOG10((BH199/BH203)/0.0833)</f>
        <v>-1.3182482961021749E-2</v>
      </c>
    </row>
    <row r="200" spans="1:61">
      <c r="B200" s="23">
        <v>10</v>
      </c>
      <c r="D200" s="23">
        <v>105</v>
      </c>
      <c r="E200" s="23">
        <v>121</v>
      </c>
      <c r="F200" s="23">
        <v>124</v>
      </c>
      <c r="G200" s="23">
        <v>112</v>
      </c>
      <c r="H200" s="23">
        <v>104</v>
      </c>
      <c r="I200" s="23">
        <v>99</v>
      </c>
      <c r="J200" s="46">
        <v>120</v>
      </c>
      <c r="K200" s="23">
        <v>129</v>
      </c>
      <c r="L200" s="23">
        <v>123</v>
      </c>
      <c r="M200" s="23">
        <v>130</v>
      </c>
      <c r="N200" s="23">
        <v>143</v>
      </c>
      <c r="O200" s="23">
        <v>138</v>
      </c>
      <c r="P200" s="23">
        <v>138</v>
      </c>
      <c r="Q200" s="23">
        <v>98</v>
      </c>
      <c r="R200" s="46">
        <v>51</v>
      </c>
      <c r="S200" s="23">
        <v>75</v>
      </c>
      <c r="T200" s="23">
        <v>72</v>
      </c>
      <c r="U200" s="23">
        <v>107</v>
      </c>
      <c r="V200" s="23">
        <v>215</v>
      </c>
      <c r="W200" s="23">
        <v>217</v>
      </c>
      <c r="X200" s="23">
        <v>214</v>
      </c>
      <c r="Y200" s="46">
        <v>55</v>
      </c>
      <c r="Z200" s="23">
        <v>73</v>
      </c>
      <c r="AA200" s="46">
        <v>95</v>
      </c>
      <c r="AB200" s="46">
        <v>79</v>
      </c>
      <c r="AE200" s="12">
        <v>10</v>
      </c>
      <c r="AF200" s="15">
        <f t="shared" ref="AF200:BD200" si="167">LOG10((D200/D203)/0.0833)</f>
        <v>-7.3806299816229493E-2</v>
      </c>
      <c r="AG200" s="15">
        <f t="shared" si="167"/>
        <v>-1.0170599612291749E-2</v>
      </c>
      <c r="AH200" s="15">
        <f t="shared" si="167"/>
        <v>4.6970225615920583E-2</v>
      </c>
      <c r="AI200" s="15">
        <f t="shared" si="167"/>
        <v>-3.3692593034627495E-2</v>
      </c>
      <c r="AJ200" s="15">
        <f t="shared" si="167"/>
        <v>1.2527537025419783E-2</v>
      </c>
      <c r="AK200" s="15">
        <f t="shared" si="167"/>
        <v>-4.5528142121437258E-3</v>
      </c>
      <c r="AL200" s="15">
        <f t="shared" si="167"/>
        <v>5.8510514532974685E-2</v>
      </c>
      <c r="AM200" s="15">
        <f t="shared" si="167"/>
        <v>6.3813301630477062E-2</v>
      </c>
      <c r="AN200" s="15">
        <f t="shared" si="167"/>
        <v>3.7320814822185869E-2</v>
      </c>
      <c r="AO200" s="15">
        <f t="shared" si="167"/>
        <v>6.393075517706355E-2</v>
      </c>
      <c r="AP200" s="15">
        <f t="shared" si="167"/>
        <v>9.4182993020094682E-2</v>
      </c>
      <c r="AQ200" s="15">
        <f t="shared" si="167"/>
        <v>4.7507631341217792E-2</v>
      </c>
      <c r="AR200" s="15">
        <f t="shared" si="167"/>
        <v>5.637109167252282E-2</v>
      </c>
      <c r="AS200" s="15">
        <f t="shared" si="167"/>
        <v>-3.2195540597734093E-2</v>
      </c>
      <c r="AT200" s="17">
        <f t="shared" si="167"/>
        <v>-0.20252464297554301</v>
      </c>
      <c r="AU200" s="15">
        <f t="shared" si="167"/>
        <v>-5.333151601582746E-2</v>
      </c>
      <c r="AV200" s="15">
        <f t="shared" si="167"/>
        <v>-6.6341975529137107E-2</v>
      </c>
      <c r="AW200" s="15">
        <f t="shared" si="167"/>
        <v>4.4280787051503567E-2</v>
      </c>
      <c r="AX200" s="15">
        <f t="shared" si="167"/>
        <v>-1.8926429354464418E-2</v>
      </c>
      <c r="AY200" s="15">
        <f t="shared" si="167"/>
        <v>-1.5227212894143546E-2</v>
      </c>
      <c r="AZ200" s="15">
        <f t="shared" si="167"/>
        <v>-2.0789997580354238E-2</v>
      </c>
      <c r="BA200" s="15">
        <f t="shared" si="167"/>
        <v>-9.4096164296260429E-2</v>
      </c>
      <c r="BB200" s="15">
        <f t="shared" si="167"/>
        <v>-5.383381344051031E-2</v>
      </c>
      <c r="BC200" s="15">
        <f t="shared" si="167"/>
        <v>4.7627708083366249E-2</v>
      </c>
      <c r="BD200" s="15">
        <f t="shared" si="167"/>
        <v>-1.2912473835119228E-2</v>
      </c>
      <c r="BE200" s="15"/>
      <c r="BG200" s="23">
        <v>10</v>
      </c>
      <c r="BH200" s="13">
        <f t="shared" si="128"/>
        <v>117.48</v>
      </c>
      <c r="BI200" s="15">
        <f>LOG10((BH200/BH203)/0.0833)</f>
        <v>1.5560710359213295E-3</v>
      </c>
    </row>
    <row r="201" spans="1:61">
      <c r="B201" s="23">
        <v>11</v>
      </c>
      <c r="D201" s="23">
        <v>100</v>
      </c>
      <c r="E201" s="23">
        <v>89</v>
      </c>
      <c r="F201" s="23">
        <v>72</v>
      </c>
      <c r="G201" s="23">
        <v>94</v>
      </c>
      <c r="H201" s="23">
        <v>77</v>
      </c>
      <c r="I201" s="23">
        <v>67</v>
      </c>
      <c r="J201" s="46">
        <v>74</v>
      </c>
      <c r="K201" s="23">
        <v>115</v>
      </c>
      <c r="L201" s="23">
        <v>83</v>
      </c>
      <c r="M201" s="23">
        <v>94</v>
      </c>
      <c r="N201" s="23">
        <v>110</v>
      </c>
      <c r="O201" s="23">
        <v>112</v>
      </c>
      <c r="P201" s="23">
        <v>110</v>
      </c>
      <c r="Q201" s="23">
        <v>99</v>
      </c>
      <c r="R201" s="46">
        <v>81</v>
      </c>
      <c r="S201" s="23">
        <v>79</v>
      </c>
      <c r="T201" s="23">
        <v>73</v>
      </c>
      <c r="U201" s="23">
        <v>98</v>
      </c>
      <c r="V201" s="23">
        <v>176</v>
      </c>
      <c r="W201" s="23">
        <v>173</v>
      </c>
      <c r="X201" s="23">
        <v>172</v>
      </c>
      <c r="Y201" s="46">
        <v>71</v>
      </c>
      <c r="Z201" s="23">
        <v>74</v>
      </c>
      <c r="AA201" s="46">
        <v>95</v>
      </c>
      <c r="AB201" s="46">
        <v>67</v>
      </c>
      <c r="AE201" s="12">
        <v>11</v>
      </c>
      <c r="AF201" s="15">
        <f t="shared" ref="AF201:BD201" si="168">LOG10((D201/D203)/0.0833)</f>
        <v>-9.499559888616757E-2</v>
      </c>
      <c r="AG201" s="15">
        <f t="shared" si="168"/>
        <v>-0.14356596328382901</v>
      </c>
      <c r="AH201" s="17">
        <f t="shared" si="168"/>
        <v>-0.18911896311504595</v>
      </c>
      <c r="AI201" s="15">
        <f t="shared" si="168"/>
        <v>-0.10978276210511045</v>
      </c>
      <c r="AJ201" s="15">
        <f t="shared" si="168"/>
        <v>-0.11801507710087869</v>
      </c>
      <c r="AK201" s="15">
        <f t="shared" si="168"/>
        <v>-0.17411320610886724</v>
      </c>
      <c r="AL201" s="15">
        <f t="shared" si="168"/>
        <v>-0.15143901178367403</v>
      </c>
      <c r="AM201" s="15">
        <f t="shared" si="168"/>
        <v>1.3921431684839742E-2</v>
      </c>
      <c r="AN201" s="15">
        <f t="shared" si="168"/>
        <v>-0.13350620424113818</v>
      </c>
      <c r="AO201" s="15">
        <f t="shared" si="168"/>
        <v>-7.6884743530074531E-2</v>
      </c>
      <c r="AP201" s="15">
        <f t="shared" si="168"/>
        <v>-1.976035928674217E-2</v>
      </c>
      <c r="AQ201" s="15">
        <f t="shared" si="168"/>
        <v>-4.3153432389837161E-2</v>
      </c>
      <c r="AR201" s="15">
        <f t="shared" si="168"/>
        <v>-4.2115309570488681E-2</v>
      </c>
      <c r="AS201" s="15">
        <f t="shared" si="168"/>
        <v>-2.7786421692679007E-2</v>
      </c>
      <c r="AT201" s="15">
        <f t="shared" si="168"/>
        <v>-1.6098001948296971E-3</v>
      </c>
      <c r="AU201" s="15">
        <f t="shared" si="168"/>
        <v>-3.0765688117086121E-2</v>
      </c>
      <c r="AV201" s="15">
        <f t="shared" si="168"/>
        <v>-6.0351611839949665E-2</v>
      </c>
      <c r="AW201" s="15">
        <f t="shared" si="168"/>
        <v>6.1230850587888066E-3</v>
      </c>
      <c r="AX201" s="17">
        <f t="shared" si="168"/>
        <v>-0.10585222145591996</v>
      </c>
      <c r="AY201" s="17">
        <f t="shared" si="168"/>
        <v>-0.11364084361387758</v>
      </c>
      <c r="AZ201" s="17">
        <f t="shared" si="168"/>
        <v>-0.11567532402199619</v>
      </c>
      <c r="BA201" s="15">
        <f t="shared" si="168"/>
        <v>1.6799494928570944E-2</v>
      </c>
      <c r="BB201" s="15">
        <f t="shared" si="168"/>
        <v>-4.7924953829990041E-2</v>
      </c>
      <c r="BC201" s="15">
        <f t="shared" si="168"/>
        <v>4.7627708083366249E-2</v>
      </c>
      <c r="BD201" s="15">
        <f t="shared" si="168"/>
        <v>-8.4464762424734233E-2</v>
      </c>
      <c r="BE201" s="15"/>
      <c r="BG201" s="23">
        <v>11</v>
      </c>
      <c r="BH201" s="13">
        <f t="shared" si="128"/>
        <v>98.2</v>
      </c>
      <c r="BI201" s="15">
        <f>LOG10((BH201/BH203)/0.0833)</f>
        <v>-7.6296379027891659E-2</v>
      </c>
    </row>
    <row r="202" spans="1:61">
      <c r="B202" s="23">
        <v>12</v>
      </c>
      <c r="D202" s="23">
        <v>122</v>
      </c>
      <c r="E202" s="23">
        <v>146</v>
      </c>
      <c r="F202" s="23">
        <v>116</v>
      </c>
      <c r="G202" s="23">
        <v>131</v>
      </c>
      <c r="H202" s="23">
        <v>107</v>
      </c>
      <c r="I202" s="23">
        <v>109</v>
      </c>
      <c r="J202" s="46">
        <v>112</v>
      </c>
      <c r="K202" s="23">
        <v>133</v>
      </c>
      <c r="L202" s="23">
        <v>123</v>
      </c>
      <c r="M202" s="23">
        <v>114</v>
      </c>
      <c r="N202" s="23">
        <v>127</v>
      </c>
      <c r="O202" s="23">
        <v>137</v>
      </c>
      <c r="P202" s="23">
        <v>139</v>
      </c>
      <c r="Q202" s="23">
        <v>120</v>
      </c>
      <c r="R202" s="46">
        <v>80</v>
      </c>
      <c r="S202" s="23">
        <v>107</v>
      </c>
      <c r="T202" s="23">
        <v>88</v>
      </c>
      <c r="U202" s="23">
        <v>95</v>
      </c>
      <c r="V202" s="23">
        <v>222</v>
      </c>
      <c r="W202" s="23">
        <v>227</v>
      </c>
      <c r="X202" s="23">
        <v>227</v>
      </c>
      <c r="Y202" s="46">
        <v>82</v>
      </c>
      <c r="Z202" s="23">
        <v>108</v>
      </c>
      <c r="AA202" s="46">
        <v>111</v>
      </c>
      <c r="AB202" s="46">
        <v>75</v>
      </c>
      <c r="AE202" s="12">
        <v>12</v>
      </c>
      <c r="AF202" s="15">
        <f t="shared" ref="AF202:BD202" si="169">LOG10((D202/D203)/0.0833)</f>
        <v>-8.6357682114193389E-3</v>
      </c>
      <c r="AG202" s="15">
        <f t="shared" si="169"/>
        <v>7.1396885855695286E-2</v>
      </c>
      <c r="AH202" s="15">
        <f t="shared" si="169"/>
        <v>1.8006529680604046E-2</v>
      </c>
      <c r="AI202" s="15">
        <f t="shared" si="169"/>
        <v>3.4360679950955132E-2</v>
      </c>
      <c r="AJ202" s="15">
        <f t="shared" si="169"/>
        <v>2.4877975411849083E-2</v>
      </c>
      <c r="AK202" s="15">
        <f t="shared" si="169"/>
        <v>3.7238489130930003E-2</v>
      </c>
      <c r="AL202" s="15">
        <f t="shared" si="169"/>
        <v>2.8547291155531434E-2</v>
      </c>
      <c r="AM202" s="15">
        <f t="shared" si="169"/>
        <v>7.7075232298313784E-2</v>
      </c>
      <c r="AN202" s="15">
        <f t="shared" si="169"/>
        <v>3.7320814822185869E-2</v>
      </c>
      <c r="AO202" s="15">
        <f t="shared" si="169"/>
        <v>6.8922542066993985E-3</v>
      </c>
      <c r="AP202" s="15">
        <f t="shared" si="169"/>
        <v>4.2650676510989707E-2</v>
      </c>
      <c r="AQ202" s="15">
        <f t="shared" si="169"/>
        <v>4.4349112096388074E-2</v>
      </c>
      <c r="AR202" s="15">
        <f t="shared" si="169"/>
        <v>5.9506805525381332E-2</v>
      </c>
      <c r="AS202" s="15">
        <f t="shared" si="169"/>
        <v>5.575962975739588E-2</v>
      </c>
      <c r="AT202" s="15">
        <f t="shared" si="169"/>
        <v>-7.0048320815358526E-3</v>
      </c>
      <c r="AU202" s="15">
        <f t="shared" si="169"/>
        <v>0.10099099827768211</v>
      </c>
      <c r="AV202" s="15">
        <f t="shared" si="169"/>
        <v>2.0808200189762989E-2</v>
      </c>
      <c r="AW202" s="15">
        <f t="shared" si="169"/>
        <v>-7.3793853448582908E-3</v>
      </c>
      <c r="AX202" s="15">
        <f t="shared" si="169"/>
        <v>-5.0119148194311541E-3</v>
      </c>
      <c r="AY202" s="15">
        <f t="shared" si="169"/>
        <v>4.3389104504497102E-3</v>
      </c>
      <c r="AZ202" s="15">
        <f t="shared" si="169"/>
        <v>4.8220862635776456E-3</v>
      </c>
      <c r="BA202" s="15">
        <f t="shared" si="169"/>
        <v>7.9354998593212461E-2</v>
      </c>
      <c r="BB202" s="15">
        <f t="shared" si="169"/>
        <v>0.11626708192598346</v>
      </c>
      <c r="BC202" s="15">
        <f t="shared" si="169"/>
        <v>0.11522708158117592</v>
      </c>
      <c r="BD202" s="15">
        <f t="shared" si="169"/>
        <v>-3.5478301733860559E-2</v>
      </c>
      <c r="BE202" s="15"/>
      <c r="BG202" s="23">
        <v>12</v>
      </c>
      <c r="BH202" s="13">
        <f t="shared" si="128"/>
        <v>126.32</v>
      </c>
      <c r="BI202" s="15">
        <f>LOG10((BH202/BH203)/0.0833)</f>
        <v>3.3064250185396431E-2</v>
      </c>
    </row>
    <row r="203" spans="1:61">
      <c r="C203" s="23" t="s">
        <v>38</v>
      </c>
      <c r="D203" s="23">
        <f>SUM(D191:D202)</f>
        <v>1494</v>
      </c>
      <c r="E203" s="23">
        <f t="shared" ref="E203:AB203" si="170">SUM(E191:E202)</f>
        <v>1487</v>
      </c>
      <c r="F203" s="23">
        <f t="shared" si="170"/>
        <v>1336</v>
      </c>
      <c r="G203" s="23">
        <f t="shared" si="170"/>
        <v>1453</v>
      </c>
      <c r="H203" s="23">
        <f t="shared" si="170"/>
        <v>1213</v>
      </c>
      <c r="I203" s="23">
        <f t="shared" si="170"/>
        <v>1201</v>
      </c>
      <c r="J203" s="23">
        <f t="shared" si="170"/>
        <v>1259</v>
      </c>
      <c r="K203" s="23">
        <f t="shared" si="170"/>
        <v>1337</v>
      </c>
      <c r="L203" s="23">
        <f t="shared" si="170"/>
        <v>1355</v>
      </c>
      <c r="M203" s="23">
        <f t="shared" si="170"/>
        <v>1347</v>
      </c>
      <c r="N203" s="23">
        <f t="shared" si="170"/>
        <v>1382</v>
      </c>
      <c r="O203" s="23">
        <f t="shared" si="170"/>
        <v>1485</v>
      </c>
      <c r="P203" s="23">
        <f t="shared" si="170"/>
        <v>1455</v>
      </c>
      <c r="Q203" s="23">
        <f t="shared" si="170"/>
        <v>1267</v>
      </c>
      <c r="R203" s="23">
        <f t="shared" si="170"/>
        <v>976</v>
      </c>
      <c r="S203" s="23">
        <f t="shared" si="170"/>
        <v>1018</v>
      </c>
      <c r="T203" s="23">
        <f t="shared" si="170"/>
        <v>1007</v>
      </c>
      <c r="U203" s="23">
        <f t="shared" si="170"/>
        <v>1160</v>
      </c>
      <c r="V203" s="23">
        <f t="shared" si="170"/>
        <v>2696</v>
      </c>
      <c r="W203" s="23">
        <f t="shared" si="170"/>
        <v>2698</v>
      </c>
      <c r="X203" s="23">
        <f t="shared" si="170"/>
        <v>2695</v>
      </c>
      <c r="Y203" s="23">
        <f t="shared" si="170"/>
        <v>820</v>
      </c>
      <c r="Z203" s="23">
        <f t="shared" si="170"/>
        <v>992</v>
      </c>
      <c r="AA203" s="23">
        <f t="shared" si="170"/>
        <v>1022</v>
      </c>
      <c r="AB203" s="23">
        <f t="shared" si="170"/>
        <v>977</v>
      </c>
      <c r="BG203" s="23" t="s">
        <v>39</v>
      </c>
      <c r="BH203" s="13">
        <f t="shared" si="128"/>
        <v>1405.28</v>
      </c>
      <c r="BI203" s="15"/>
    </row>
    <row r="204" spans="1:61">
      <c r="BH204" s="13"/>
      <c r="BI204" s="15"/>
    </row>
    <row r="205" spans="1:61">
      <c r="A205" s="45" t="s">
        <v>42</v>
      </c>
      <c r="B205" s="23">
        <v>1</v>
      </c>
      <c r="D205" s="23">
        <v>29</v>
      </c>
      <c r="E205" s="23">
        <v>39</v>
      </c>
      <c r="F205" s="23">
        <v>23</v>
      </c>
      <c r="G205" s="23">
        <v>35</v>
      </c>
      <c r="H205" s="23">
        <v>8</v>
      </c>
      <c r="I205" s="23">
        <v>12</v>
      </c>
      <c r="J205" s="23">
        <v>17</v>
      </c>
      <c r="K205" s="23">
        <v>25</v>
      </c>
      <c r="L205" s="46">
        <v>27</v>
      </c>
      <c r="M205" s="23">
        <v>12</v>
      </c>
      <c r="N205" s="23">
        <v>4</v>
      </c>
      <c r="O205" s="23">
        <v>11</v>
      </c>
      <c r="P205" s="23">
        <v>12</v>
      </c>
      <c r="Q205" s="23">
        <v>18</v>
      </c>
      <c r="R205" s="23">
        <v>65</v>
      </c>
      <c r="S205" s="23">
        <v>57</v>
      </c>
      <c r="T205" s="23">
        <v>87</v>
      </c>
      <c r="U205" s="23">
        <v>63</v>
      </c>
      <c r="V205" s="23">
        <v>6</v>
      </c>
      <c r="W205" s="23">
        <v>5</v>
      </c>
      <c r="X205" s="23">
        <v>4</v>
      </c>
      <c r="Y205" s="23">
        <v>100</v>
      </c>
      <c r="Z205" s="23">
        <v>25</v>
      </c>
      <c r="AA205" s="23">
        <v>38</v>
      </c>
      <c r="AB205" s="23">
        <v>56</v>
      </c>
      <c r="AD205" s="35" t="s">
        <v>42</v>
      </c>
      <c r="AE205" s="12">
        <v>1</v>
      </c>
      <c r="AF205" s="15">
        <f t="shared" ref="AF205:BD205" si="171">LOG10((D205/D217)/0.0833)</f>
        <v>-0.14932849563079995</v>
      </c>
      <c r="AG205" s="15">
        <f t="shared" si="171"/>
        <v>-4.7250897382550526E-2</v>
      </c>
      <c r="AH205" s="15">
        <f t="shared" si="171"/>
        <v>-0.2945160650873746</v>
      </c>
      <c r="AI205" s="17">
        <f t="shared" si="171"/>
        <v>-8.8384186097702974E-2</v>
      </c>
      <c r="AJ205" s="15">
        <f t="shared" si="171"/>
        <v>-0.64183711025051227</v>
      </c>
      <c r="AK205" s="15">
        <f t="shared" si="171"/>
        <v>-0.25308346132239296</v>
      </c>
      <c r="AL205" s="15">
        <f t="shared" si="171"/>
        <v>-0.41118182418225274</v>
      </c>
      <c r="AM205" s="15">
        <f t="shared" si="171"/>
        <v>-0.23703475247998301</v>
      </c>
      <c r="AN205" s="15">
        <f t="shared" si="171"/>
        <v>-0.15109392278506154</v>
      </c>
      <c r="AO205" s="15">
        <f t="shared" si="171"/>
        <v>-0.21986165630730045</v>
      </c>
      <c r="AP205" s="15">
        <f t="shared" si="171"/>
        <v>-0.69879625179043126</v>
      </c>
      <c r="AQ205" s="15">
        <f t="shared" si="171"/>
        <v>-0.16028568349629008</v>
      </c>
      <c r="AR205" s="15">
        <f t="shared" si="171"/>
        <v>-0.12249712260689033</v>
      </c>
      <c r="AS205" s="15">
        <f t="shared" si="171"/>
        <v>-0.16643175852123299</v>
      </c>
      <c r="AT205" s="15">
        <f t="shared" si="171"/>
        <v>-9.000287780350047E-2</v>
      </c>
      <c r="AU205" s="17">
        <f t="shared" si="171"/>
        <v>-0.19374785094307415</v>
      </c>
      <c r="AV205" s="17">
        <f t="shared" si="171"/>
        <v>-0.12849285658195553</v>
      </c>
      <c r="AW205" s="18">
        <f t="shared" si="171"/>
        <v>-0.24089022691498965</v>
      </c>
      <c r="AX205" s="15">
        <f t="shared" si="171"/>
        <v>-5.0978769901793709E-2</v>
      </c>
      <c r="AY205" s="15">
        <f t="shared" si="171"/>
        <v>-0.12476498406271233</v>
      </c>
      <c r="AZ205" s="15">
        <f t="shared" si="171"/>
        <v>-0.22167499707076874</v>
      </c>
      <c r="BA205" s="15">
        <f t="shared" si="171"/>
        <v>-3.5255985638960673E-2</v>
      </c>
      <c r="BB205" s="15">
        <f t="shared" si="171"/>
        <v>-0.10476835564645873</v>
      </c>
      <c r="BC205" s="15">
        <f t="shared" si="171"/>
        <v>-3.5466603723546195E-2</v>
      </c>
      <c r="BD205" s="15">
        <f t="shared" si="171"/>
        <v>0.14539794922558108</v>
      </c>
      <c r="BE205" s="15"/>
      <c r="BF205" s="45" t="s">
        <v>42</v>
      </c>
      <c r="BG205" s="23">
        <v>1</v>
      </c>
      <c r="BH205" s="13">
        <f t="shared" si="128"/>
        <v>31.12</v>
      </c>
      <c r="BI205" s="15">
        <f>LOG10((BH205/BH217)/0.0833)</f>
        <v>-0.14637274581018758</v>
      </c>
    </row>
    <row r="206" spans="1:61">
      <c r="B206" s="23">
        <v>2</v>
      </c>
      <c r="D206" s="23">
        <v>69</v>
      </c>
      <c r="E206" s="23">
        <v>81</v>
      </c>
      <c r="F206" s="23">
        <v>38</v>
      </c>
      <c r="G206" s="23">
        <v>64</v>
      </c>
      <c r="H206" s="23">
        <v>64</v>
      </c>
      <c r="I206" s="23">
        <v>42</v>
      </c>
      <c r="J206" s="23">
        <v>73</v>
      </c>
      <c r="K206" s="23">
        <v>22</v>
      </c>
      <c r="L206" s="23">
        <v>27</v>
      </c>
      <c r="M206" s="23">
        <v>26</v>
      </c>
      <c r="N206" s="23">
        <v>23</v>
      </c>
      <c r="O206" s="23">
        <v>28</v>
      </c>
      <c r="P206" s="23">
        <v>37</v>
      </c>
      <c r="Q206" s="23">
        <v>15</v>
      </c>
      <c r="R206" s="23">
        <v>76</v>
      </c>
      <c r="S206" s="23">
        <v>92</v>
      </c>
      <c r="T206" s="23">
        <v>84</v>
      </c>
      <c r="U206" s="23">
        <v>97</v>
      </c>
      <c r="V206" s="23">
        <v>5</v>
      </c>
      <c r="W206" s="23">
        <v>8</v>
      </c>
      <c r="X206" s="23">
        <v>7</v>
      </c>
      <c r="Y206" s="47">
        <v>118</v>
      </c>
      <c r="Z206" s="23">
        <v>27</v>
      </c>
      <c r="AA206" s="23">
        <v>52</v>
      </c>
      <c r="AB206" s="23">
        <v>33</v>
      </c>
      <c r="AE206" s="12">
        <v>2</v>
      </c>
      <c r="AF206" s="15">
        <f t="shared" ref="AF206:BD206" si="172">LOG10((D206/D217)/0.0833)</f>
        <v>0.2271225972074993</v>
      </c>
      <c r="AG206" s="15">
        <f t="shared" si="172"/>
        <v>0.27016951446960003</v>
      </c>
      <c r="AH206" s="15">
        <f t="shared" si="172"/>
        <v>-7.6460304488157355E-2</v>
      </c>
      <c r="AI206" s="15">
        <f t="shared" si="172"/>
        <v>0.17372774353590856</v>
      </c>
      <c r="AJ206" s="15">
        <f t="shared" si="172"/>
        <v>0.26125287674143133</v>
      </c>
      <c r="AK206" s="15">
        <f t="shared" si="172"/>
        <v>0.29098458302788277</v>
      </c>
      <c r="AL206" s="15">
        <f t="shared" si="172"/>
        <v>0.22169211455992921</v>
      </c>
      <c r="AM206" s="15">
        <f t="shared" si="172"/>
        <v>-0.29255208032981433</v>
      </c>
      <c r="AN206" s="15">
        <f t="shared" si="172"/>
        <v>-0.15109392278506154</v>
      </c>
      <c r="AO206" s="15">
        <f t="shared" si="172"/>
        <v>0.11593044561589272</v>
      </c>
      <c r="AP206" s="15">
        <f t="shared" si="172"/>
        <v>6.087159289919928E-2</v>
      </c>
      <c r="AQ206" s="15">
        <f t="shared" si="172"/>
        <v>0.24547966268770405</v>
      </c>
      <c r="AR206" s="15">
        <f t="shared" si="172"/>
        <v>0.36652335541247993</v>
      </c>
      <c r="AS206" s="15">
        <f t="shared" si="172"/>
        <v>-0.2456130045688579</v>
      </c>
      <c r="AT206" s="15">
        <f t="shared" si="172"/>
        <v>-2.2102642165564679E-2</v>
      </c>
      <c r="AU206" s="15">
        <f t="shared" si="172"/>
        <v>1.4165120729989718E-2</v>
      </c>
      <c r="AV206" s="17">
        <f t="shared" si="172"/>
        <v>-0.1437328231386924</v>
      </c>
      <c r="AW206" s="15">
        <f t="shared" si="172"/>
        <v>-5.3459042102326534E-2</v>
      </c>
      <c r="AX206" s="15">
        <f t="shared" si="172"/>
        <v>-0.13016001594941856</v>
      </c>
      <c r="AY206" s="15">
        <f t="shared" si="172"/>
        <v>7.9354998593212461E-2</v>
      </c>
      <c r="AZ206" s="15">
        <f t="shared" si="172"/>
        <v>2.1363051615525673E-2</v>
      </c>
      <c r="BA206" s="15">
        <f t="shared" si="172"/>
        <v>3.6626021667164686E-2</v>
      </c>
      <c r="BB206" s="15">
        <f t="shared" si="172"/>
        <v>-7.1344600159508997E-2</v>
      </c>
      <c r="BC206" s="15">
        <f t="shared" si="172"/>
        <v>0.10075314329444285</v>
      </c>
      <c r="BD206" s="15">
        <f t="shared" si="172"/>
        <v>-8.4276137902731862E-2</v>
      </c>
      <c r="BE206" s="15"/>
      <c r="BG206" s="23">
        <v>2</v>
      </c>
      <c r="BH206" s="13">
        <f t="shared" si="128"/>
        <v>48.32</v>
      </c>
      <c r="BI206" s="15">
        <f>LOG10((BH206/BH217)/0.0833)</f>
        <v>4.471459148523646E-2</v>
      </c>
    </row>
    <row r="207" spans="1:61">
      <c r="B207" s="23">
        <v>3</v>
      </c>
      <c r="D207" s="23">
        <v>17</v>
      </c>
      <c r="E207" s="23">
        <v>38</v>
      </c>
      <c r="F207" s="23">
        <v>30</v>
      </c>
      <c r="G207" s="23">
        <v>32</v>
      </c>
      <c r="H207" s="23">
        <v>14</v>
      </c>
      <c r="I207" s="23">
        <v>16</v>
      </c>
      <c r="J207" s="23">
        <v>24</v>
      </c>
      <c r="K207" s="23">
        <v>58</v>
      </c>
      <c r="L207" s="46">
        <v>55</v>
      </c>
      <c r="M207" s="23">
        <v>42</v>
      </c>
      <c r="N207" s="23">
        <v>35</v>
      </c>
      <c r="O207" s="23">
        <v>28</v>
      </c>
      <c r="P207" s="23">
        <v>19</v>
      </c>
      <c r="Q207" s="23">
        <v>30</v>
      </c>
      <c r="R207" s="23">
        <v>93</v>
      </c>
      <c r="S207" s="23">
        <v>96</v>
      </c>
      <c r="T207" s="23">
        <v>94</v>
      </c>
      <c r="U207" s="23">
        <v>75</v>
      </c>
      <c r="V207" s="23">
        <v>2</v>
      </c>
      <c r="W207" s="23">
        <v>4</v>
      </c>
      <c r="X207" s="23">
        <v>3</v>
      </c>
      <c r="Y207" s="47">
        <v>87</v>
      </c>
      <c r="Z207" s="23">
        <v>49</v>
      </c>
      <c r="AA207" s="23">
        <v>42</v>
      </c>
      <c r="AB207" s="23">
        <v>37</v>
      </c>
      <c r="AE207" s="12">
        <v>3</v>
      </c>
      <c r="AF207" s="15">
        <f t="shared" ref="AF207:BD207" si="173">LOG10((D207/D217)/0.0833)</f>
        <v>-0.38127757215148211</v>
      </c>
      <c r="AG207" s="15">
        <f t="shared" si="173"/>
        <v>-5.8531907792239574E-2</v>
      </c>
      <c r="AH207" s="15">
        <f t="shared" si="173"/>
        <v>-0.17912264638530503</v>
      </c>
      <c r="AI207" s="15">
        <f t="shared" si="173"/>
        <v>-0.12730225212807264</v>
      </c>
      <c r="AJ207" s="15">
        <f t="shared" si="173"/>
        <v>-0.39879906156421785</v>
      </c>
      <c r="AK207" s="15">
        <f t="shared" si="173"/>
        <v>-0.12814472471409294</v>
      </c>
      <c r="AL207" s="15">
        <f t="shared" si="173"/>
        <v>-0.26141950384892065</v>
      </c>
      <c r="AM207" s="15">
        <f t="shared" si="173"/>
        <v>0.12845323241091666</v>
      </c>
      <c r="AN207" s="15">
        <f t="shared" si="173"/>
        <v>0.15790500255019502</v>
      </c>
      <c r="AO207" s="15">
        <f t="shared" si="173"/>
        <v>0.32420638804297514</v>
      </c>
      <c r="AP207" s="15">
        <f t="shared" si="173"/>
        <v>0.24321180123188207</v>
      </c>
      <c r="AQ207" s="15">
        <f t="shared" si="173"/>
        <v>0.24547966268770405</v>
      </c>
      <c r="AR207" s="15">
        <f t="shared" si="173"/>
        <v>7.7075232298313784E-2</v>
      </c>
      <c r="AS207" s="15">
        <f t="shared" si="173"/>
        <v>5.5416991095123304E-2</v>
      </c>
      <c r="AT207" s="15">
        <f t="shared" si="173"/>
        <v>6.5566714107579152E-2</v>
      </c>
      <c r="AU207" s="15">
        <f t="shared" si="173"/>
        <v>3.2648526424002781E-2</v>
      </c>
      <c r="AV207" s="15">
        <f t="shared" si="173"/>
        <v>-9.4884255600875378E-2</v>
      </c>
      <c r="AW207" s="17">
        <f t="shared" si="173"/>
        <v>-0.16516951297687135</v>
      </c>
      <c r="AX207" s="15">
        <f t="shared" si="173"/>
        <v>-0.52810002462145622</v>
      </c>
      <c r="AY207" s="15">
        <f t="shared" si="173"/>
        <v>-0.22167499707076874</v>
      </c>
      <c r="AZ207" s="15">
        <f t="shared" si="173"/>
        <v>-0.34661373367906878</v>
      </c>
      <c r="BA207" s="15">
        <f t="shared" si="173"/>
        <v>-9.5736733020342205E-2</v>
      </c>
      <c r="BB207" s="15">
        <f t="shared" si="173"/>
        <v>0.18748771571001735</v>
      </c>
      <c r="BC207" s="15">
        <f t="shared" si="173"/>
        <v>7.9990900575441937E-3</v>
      </c>
      <c r="BD207" s="15">
        <f t="shared" si="173"/>
        <v>-3.4588353713624342E-2</v>
      </c>
      <c r="BE207" s="15"/>
      <c r="BG207" s="23">
        <v>3</v>
      </c>
      <c r="BH207" s="13">
        <f t="shared" si="128"/>
        <v>40.799999999999997</v>
      </c>
      <c r="BI207" s="15">
        <f>LOG10((BH207/BH217)/0.0833)</f>
        <v>-2.875217103795899E-2</v>
      </c>
    </row>
    <row r="208" spans="1:61">
      <c r="B208" s="23">
        <v>4</v>
      </c>
      <c r="D208" s="23">
        <v>54</v>
      </c>
      <c r="E208" s="23">
        <v>36</v>
      </c>
      <c r="F208" s="23">
        <v>82</v>
      </c>
      <c r="G208" s="23">
        <v>42</v>
      </c>
      <c r="H208" s="23">
        <v>11</v>
      </c>
      <c r="I208" s="23">
        <v>9</v>
      </c>
      <c r="J208" s="23">
        <v>17</v>
      </c>
      <c r="K208" s="23">
        <v>45</v>
      </c>
      <c r="L208" s="46">
        <v>30</v>
      </c>
      <c r="M208" s="23">
        <v>11</v>
      </c>
      <c r="N208" s="23">
        <v>21</v>
      </c>
      <c r="O208" s="23">
        <v>13</v>
      </c>
      <c r="P208" s="23">
        <v>12</v>
      </c>
      <c r="Q208" s="23">
        <v>43</v>
      </c>
      <c r="R208" s="23">
        <v>80</v>
      </c>
      <c r="S208" s="23">
        <v>131</v>
      </c>
      <c r="T208" s="23">
        <v>122</v>
      </c>
      <c r="U208" s="23">
        <v>164</v>
      </c>
      <c r="V208" s="23">
        <v>4</v>
      </c>
      <c r="W208" s="23">
        <v>6</v>
      </c>
      <c r="X208" s="23">
        <v>5</v>
      </c>
      <c r="Y208" s="47">
        <v>108</v>
      </c>
      <c r="Z208" s="23">
        <v>25</v>
      </c>
      <c r="AA208" s="23">
        <v>23</v>
      </c>
      <c r="AB208" s="23">
        <v>23</v>
      </c>
      <c r="AE208" s="12">
        <v>4</v>
      </c>
      <c r="AF208" s="15">
        <f t="shared" ref="AF208:BD208" si="174">LOG10((D208/D217)/0.0833)</f>
        <v>0.12066726629321242</v>
      </c>
      <c r="AG208" s="15">
        <f t="shared" si="174"/>
        <v>-8.201300364176245E-2</v>
      </c>
      <c r="AH208" s="15">
        <f t="shared" si="174"/>
        <v>0.25756995127874915</v>
      </c>
      <c r="AI208" s="17">
        <f t="shared" si="174"/>
        <v>-9.2029400500781098E-3</v>
      </c>
      <c r="AJ208" s="15">
        <f t="shared" si="174"/>
        <v>-0.50353441208423078</v>
      </c>
      <c r="AK208" s="15">
        <f t="shared" si="174"/>
        <v>-0.37802219793069292</v>
      </c>
      <c r="AL208" s="15">
        <f t="shared" si="174"/>
        <v>-0.41118182418225274</v>
      </c>
      <c r="AM208" s="15">
        <f t="shared" si="174"/>
        <v>1.8237752623323063E-2</v>
      </c>
      <c r="AN208" s="15">
        <f t="shared" si="174"/>
        <v>-0.10533643222438634</v>
      </c>
      <c r="AO208" s="15">
        <f t="shared" si="174"/>
        <v>-0.25765021719670023</v>
      </c>
      <c r="AP208" s="15">
        <f t="shared" si="174"/>
        <v>2.1363051615525673E-2</v>
      </c>
      <c r="AQ208" s="15">
        <f t="shared" si="174"/>
        <v>-8.7735016347678357E-2</v>
      </c>
      <c r="AR208" s="15">
        <f t="shared" si="174"/>
        <v>-0.12249712260689033</v>
      </c>
      <c r="AS208" s="15">
        <f t="shared" si="174"/>
        <v>0.21176419195504742</v>
      </c>
      <c r="AT208" s="15">
        <f t="shared" si="174"/>
        <v>1.7375254558755417E-4</v>
      </c>
      <c r="AU208" s="17">
        <f t="shared" si="174"/>
        <v>0.16764858904019869</v>
      </c>
      <c r="AV208" s="15">
        <f t="shared" si="174"/>
        <v>1.8347721474174173E-2</v>
      </c>
      <c r="AW208" s="17">
        <f t="shared" si="174"/>
        <v>0.17461307167912651</v>
      </c>
      <c r="AX208" s="15">
        <f t="shared" si="174"/>
        <v>-0.227070028957475</v>
      </c>
      <c r="AY208" s="15">
        <f t="shared" si="174"/>
        <v>-4.5583738015087569E-2</v>
      </c>
      <c r="AZ208" s="15">
        <f t="shared" si="174"/>
        <v>-0.12476498406271233</v>
      </c>
      <c r="BA208" s="15">
        <f t="shared" si="174"/>
        <v>-1.8322301520110368E-3</v>
      </c>
      <c r="BB208" s="15">
        <f t="shared" si="174"/>
        <v>-0.10476835564645873</v>
      </c>
      <c r="BC208" s="15">
        <f t="shared" si="174"/>
        <v>-0.25352236432276343</v>
      </c>
      <c r="BD208" s="15">
        <f t="shared" si="174"/>
        <v>-0.24106224176302643</v>
      </c>
      <c r="BE208" s="15"/>
      <c r="BG208" s="23">
        <v>4</v>
      </c>
      <c r="BH208" s="13">
        <f t="shared" si="128"/>
        <v>44.68</v>
      </c>
      <c r="BI208" s="15">
        <f>LOG10((BH208/BH217)/0.0833)</f>
        <v>1.0700830315732525E-2</v>
      </c>
    </row>
    <row r="209" spans="2:61">
      <c r="B209" s="23">
        <v>5</v>
      </c>
      <c r="D209" s="23">
        <v>37</v>
      </c>
      <c r="E209" s="23">
        <v>36</v>
      </c>
      <c r="F209" s="23">
        <v>32</v>
      </c>
      <c r="G209" s="23">
        <v>52</v>
      </c>
      <c r="H209" s="23">
        <v>95</v>
      </c>
      <c r="I209" s="23">
        <v>22</v>
      </c>
      <c r="J209" s="23">
        <v>95</v>
      </c>
      <c r="K209" s="23">
        <v>52</v>
      </c>
      <c r="L209" s="46">
        <v>16</v>
      </c>
      <c r="M209" s="23">
        <v>18</v>
      </c>
      <c r="N209" s="23">
        <v>40</v>
      </c>
      <c r="O209" s="23">
        <v>8</v>
      </c>
      <c r="P209" s="23">
        <v>9</v>
      </c>
      <c r="Q209" s="23">
        <v>26</v>
      </c>
      <c r="R209" s="23">
        <v>112</v>
      </c>
      <c r="S209" s="23">
        <v>77</v>
      </c>
      <c r="T209" s="23">
        <v>98</v>
      </c>
      <c r="U209" s="23">
        <v>146</v>
      </c>
      <c r="V209" s="23">
        <v>6</v>
      </c>
      <c r="W209" s="23">
        <v>4</v>
      </c>
      <c r="X209" s="23">
        <v>7</v>
      </c>
      <c r="Y209" s="47">
        <v>103</v>
      </c>
      <c r="Z209" s="23">
        <v>25</v>
      </c>
      <c r="AA209" s="23">
        <v>22</v>
      </c>
      <c r="AB209" s="23">
        <v>19</v>
      </c>
      <c r="AE209" s="12">
        <v>5</v>
      </c>
      <c r="AF209" s="15">
        <f t="shared" ref="AF209:BD209" si="175">LOG10((D209/D217)/0.0833)</f>
        <v>-4.352476946276107E-2</v>
      </c>
      <c r="AG209" s="15">
        <f t="shared" si="175"/>
        <v>-8.201300364176245E-2</v>
      </c>
      <c r="AH209" s="15">
        <f t="shared" si="175"/>
        <v>-0.15109392278506154</v>
      </c>
      <c r="AI209" s="17">
        <f t="shared" si="175"/>
        <v>8.35511131868205E-2</v>
      </c>
      <c r="AJ209" s="15">
        <f t="shared" si="175"/>
        <v>0.43279650804639186</v>
      </c>
      <c r="AK209" s="15">
        <f t="shared" si="175"/>
        <v>1.0157973452188499E-2</v>
      </c>
      <c r="AL209" s="15">
        <f t="shared" si="175"/>
        <v>0.33609285972832109</v>
      </c>
      <c r="AM209" s="15">
        <f t="shared" si="175"/>
        <v>8.10285824827785E-2</v>
      </c>
      <c r="AN209" s="15">
        <f t="shared" si="175"/>
        <v>-0.37833770428812402</v>
      </c>
      <c r="AO209" s="15">
        <f t="shared" si="175"/>
        <v>-4.3770397251619166E-2</v>
      </c>
      <c r="AP209" s="15">
        <f t="shared" si="175"/>
        <v>0.30120374820956874</v>
      </c>
      <c r="AQ209" s="15">
        <f t="shared" si="175"/>
        <v>-0.29858838166257146</v>
      </c>
      <c r="AR209" s="15">
        <f t="shared" si="175"/>
        <v>-0.24743585921519023</v>
      </c>
      <c r="AS209" s="15">
        <f t="shared" si="175"/>
        <v>-6.7309156537211194E-3</v>
      </c>
      <c r="AT209" s="15">
        <f t="shared" si="175"/>
        <v>0.14630178822382564</v>
      </c>
      <c r="AU209" s="15">
        <f t="shared" si="175"/>
        <v>-6.313198144308374E-2</v>
      </c>
      <c r="AV209" s="15">
        <f t="shared" si="175"/>
        <v>-7.6786033508079207E-2</v>
      </c>
      <c r="AW209" s="15">
        <f t="shared" si="175"/>
        <v>0.12412207941586573</v>
      </c>
      <c r="AX209" s="15">
        <f t="shared" si="175"/>
        <v>-5.0978769901793709E-2</v>
      </c>
      <c r="AY209" s="15">
        <f t="shared" si="175"/>
        <v>-0.22167499707076874</v>
      </c>
      <c r="AZ209" s="15">
        <f t="shared" si="175"/>
        <v>2.1363051615525673E-2</v>
      </c>
      <c r="BA209" s="15">
        <f t="shared" si="175"/>
        <v>-2.2418760933788556E-2</v>
      </c>
      <c r="BB209" s="15">
        <f t="shared" si="175"/>
        <v>-0.10476835564645873</v>
      </c>
      <c r="BC209" s="15">
        <f t="shared" si="175"/>
        <v>-0.27282751951815004</v>
      </c>
      <c r="BD209" s="15">
        <f t="shared" si="175"/>
        <v>-0.32403647682779035</v>
      </c>
      <c r="BE209" s="15"/>
      <c r="BG209" s="23">
        <v>5</v>
      </c>
      <c r="BH209" s="13">
        <f t="shared" si="128"/>
        <v>46.28</v>
      </c>
      <c r="BI209" s="15">
        <f>LOG10((BH209/BH217)/0.0833)</f>
        <v>2.5981016151873041E-2</v>
      </c>
    </row>
    <row r="210" spans="2:61">
      <c r="B210" s="23">
        <v>6</v>
      </c>
      <c r="D210" s="23">
        <v>44</v>
      </c>
      <c r="E210" s="23">
        <v>39</v>
      </c>
      <c r="F210" s="23">
        <v>60</v>
      </c>
      <c r="G210" s="23">
        <v>99</v>
      </c>
      <c r="H210" s="23">
        <v>38</v>
      </c>
      <c r="I210" s="23">
        <v>15</v>
      </c>
      <c r="J210" s="23">
        <v>55</v>
      </c>
      <c r="K210" s="23">
        <v>46</v>
      </c>
      <c r="L210" s="46">
        <v>39</v>
      </c>
      <c r="M210" s="23">
        <v>19</v>
      </c>
      <c r="N210" s="23">
        <v>22</v>
      </c>
      <c r="O210" s="23">
        <v>22</v>
      </c>
      <c r="P210" s="23">
        <v>22</v>
      </c>
      <c r="Q210" s="23">
        <v>37</v>
      </c>
      <c r="R210" s="23">
        <v>66</v>
      </c>
      <c r="S210" s="23">
        <v>107</v>
      </c>
      <c r="T210" s="23">
        <v>144</v>
      </c>
      <c r="U210" s="23">
        <v>101</v>
      </c>
      <c r="V210" s="23">
        <v>5</v>
      </c>
      <c r="W210" s="23">
        <v>6</v>
      </c>
      <c r="X210" s="23">
        <v>4</v>
      </c>
      <c r="Y210" s="47">
        <v>73</v>
      </c>
      <c r="Z210" s="23">
        <v>24</v>
      </c>
      <c r="AA210" s="23">
        <v>46</v>
      </c>
      <c r="AB210" s="23">
        <v>56</v>
      </c>
      <c r="AE210" s="12">
        <v>6</v>
      </c>
      <c r="AF210" s="15">
        <f t="shared" ref="AF210:BD210" si="176">LOG10((D210/D217)/0.0833)</f>
        <v>3.1726182956431384E-2</v>
      </c>
      <c r="AG210" s="15">
        <f t="shared" si="176"/>
        <v>-4.7250897382550526E-2</v>
      </c>
      <c r="AH210" s="15">
        <f t="shared" si="176"/>
        <v>0.12190734927867616</v>
      </c>
      <c r="AI210" s="15">
        <f t="shared" si="176"/>
        <v>0.36318296414957135</v>
      </c>
      <c r="AJ210" s="15">
        <f t="shared" si="176"/>
        <v>3.4856499374354255E-2</v>
      </c>
      <c r="AK210" s="15">
        <f t="shared" si="176"/>
        <v>-0.15617344831433652</v>
      </c>
      <c r="AL210" s="15">
        <f t="shared" si="176"/>
        <v>9.8731943933717231E-2</v>
      </c>
      <c r="AM210" s="15">
        <f t="shared" si="176"/>
        <v>2.7783070529553439E-2</v>
      </c>
      <c r="AN210" s="15">
        <f t="shared" si="176"/>
        <v>8.6069200824503717E-3</v>
      </c>
      <c r="AO210" s="15">
        <f t="shared" si="176"/>
        <v>-2.0289301402096303E-2</v>
      </c>
      <c r="AP210" s="15">
        <f t="shared" si="176"/>
        <v>4.1566437703812596E-2</v>
      </c>
      <c r="AQ210" s="15">
        <f t="shared" si="176"/>
        <v>0.14074431216769112</v>
      </c>
      <c r="AR210" s="15">
        <f t="shared" si="176"/>
        <v>0.14074431216769112</v>
      </c>
      <c r="AS210" s="15">
        <f t="shared" si="176"/>
        <v>0.1464974604424559</v>
      </c>
      <c r="AT210" s="15">
        <f t="shared" si="176"/>
        <v>-8.3372298904487274E-2</v>
      </c>
      <c r="AU210" s="15">
        <f t="shared" si="176"/>
        <v>7.9761071069644016E-2</v>
      </c>
      <c r="AV210" s="15">
        <f t="shared" si="176"/>
        <v>9.035038289467559E-2</v>
      </c>
      <c r="AW210" s="15">
        <f t="shared" si="176"/>
        <v>-3.5909402585928805E-2</v>
      </c>
      <c r="AX210" s="15">
        <f t="shared" si="176"/>
        <v>-0.13016001594941856</v>
      </c>
      <c r="AY210" s="15">
        <f t="shared" si="176"/>
        <v>-4.5583738015087569E-2</v>
      </c>
      <c r="AZ210" s="15">
        <f t="shared" si="176"/>
        <v>-0.22167499707076874</v>
      </c>
      <c r="BA210" s="17">
        <f t="shared" si="176"/>
        <v>-0.17193312551850484</v>
      </c>
      <c r="BB210" s="15">
        <f t="shared" si="176"/>
        <v>-0.12249712260689033</v>
      </c>
      <c r="BC210" s="15">
        <f t="shared" si="176"/>
        <v>4.7507631341217792E-2</v>
      </c>
      <c r="BD210" s="15">
        <f t="shared" si="176"/>
        <v>0.14539794922558108</v>
      </c>
      <c r="BE210" s="15"/>
      <c r="BG210" s="23">
        <v>6</v>
      </c>
      <c r="BH210" s="13">
        <f t="shared" si="128"/>
        <v>47.56</v>
      </c>
      <c r="BI210" s="15">
        <f>LOG10((BH210/BH217)/0.0833)</f>
        <v>3.7829511818815081E-2</v>
      </c>
    </row>
    <row r="211" spans="2:61">
      <c r="B211" s="23">
        <v>7</v>
      </c>
      <c r="D211" s="23">
        <v>73</v>
      </c>
      <c r="E211" s="23">
        <v>50</v>
      </c>
      <c r="F211" s="23">
        <v>45</v>
      </c>
      <c r="G211" s="23">
        <v>34</v>
      </c>
      <c r="H211" s="23">
        <v>51</v>
      </c>
      <c r="I211" s="23">
        <v>40</v>
      </c>
      <c r="J211" s="23">
        <v>54</v>
      </c>
      <c r="K211" s="23">
        <v>65</v>
      </c>
      <c r="L211" s="46">
        <v>67</v>
      </c>
      <c r="M211" s="23">
        <v>3</v>
      </c>
      <c r="N211" s="23">
        <v>12</v>
      </c>
      <c r="O211" s="23">
        <v>14</v>
      </c>
      <c r="P211" s="23">
        <v>13</v>
      </c>
      <c r="Q211" s="23">
        <v>32</v>
      </c>
      <c r="R211" s="23">
        <v>57</v>
      </c>
      <c r="S211" s="23">
        <v>77</v>
      </c>
      <c r="T211" s="23">
        <v>91</v>
      </c>
      <c r="U211" s="23">
        <v>138</v>
      </c>
      <c r="V211" s="23">
        <v>5</v>
      </c>
      <c r="W211" s="23">
        <v>9</v>
      </c>
      <c r="X211" s="23">
        <v>6</v>
      </c>
      <c r="Y211" s="47">
        <v>164</v>
      </c>
      <c r="Z211" s="23">
        <v>31</v>
      </c>
      <c r="AA211" s="23">
        <v>70</v>
      </c>
      <c r="AB211" s="23">
        <v>35</v>
      </c>
      <c r="AE211" s="12">
        <v>7</v>
      </c>
      <c r="AF211" s="15">
        <f t="shared" ref="AF211:BD211" si="177">LOG10((D211/D217)/0.0833)</f>
        <v>0.25159636659069984</v>
      </c>
      <c r="AG211" s="15">
        <f t="shared" si="177"/>
        <v>6.0654499926969078E-2</v>
      </c>
      <c r="AH211" s="15">
        <f t="shared" si="177"/>
        <v>-3.0313873296238161E-3</v>
      </c>
      <c r="AI211" s="15">
        <f t="shared" si="177"/>
        <v>-0.10097331340572345</v>
      </c>
      <c r="AJ211" s="15">
        <f t="shared" si="177"/>
        <v>0.16264307885548046</v>
      </c>
      <c r="AK211" s="15">
        <f t="shared" si="177"/>
        <v>0.26979528395794466</v>
      </c>
      <c r="AL211" s="15">
        <f t="shared" si="177"/>
        <v>9.0763014262441891E-2</v>
      </c>
      <c r="AM211" s="15">
        <f t="shared" si="177"/>
        <v>0.17793859549083499</v>
      </c>
      <c r="AN211" s="15">
        <f t="shared" si="177"/>
        <v>0.24361711575677761</v>
      </c>
      <c r="AO211" s="15">
        <f t="shared" si="177"/>
        <v>-0.82192164763526288</v>
      </c>
      <c r="AP211" s="15">
        <f t="shared" si="177"/>
        <v>-0.22167499707076874</v>
      </c>
      <c r="AQ211" s="15">
        <f t="shared" si="177"/>
        <v>-5.5550332976277136E-2</v>
      </c>
      <c r="AR211" s="15">
        <f t="shared" si="177"/>
        <v>-8.7735016347678357E-2</v>
      </c>
      <c r="AS211" s="15">
        <f t="shared" si="177"/>
        <v>8.3445714695366921E-2</v>
      </c>
      <c r="AT211" s="15">
        <f t="shared" si="177"/>
        <v>-0.14704137877386464</v>
      </c>
      <c r="AU211" s="15">
        <f t="shared" si="177"/>
        <v>-6.313198144308374E-2</v>
      </c>
      <c r="AV211" s="15">
        <f t="shared" si="177"/>
        <v>-0.1089707168794805</v>
      </c>
      <c r="AW211" s="15">
        <f t="shared" si="177"/>
        <v>9.9648310032665124E-2</v>
      </c>
      <c r="AX211" s="15">
        <f t="shared" si="177"/>
        <v>-0.13016001594941856</v>
      </c>
      <c r="AY211" s="15">
        <f t="shared" si="177"/>
        <v>0.13050752104059371</v>
      </c>
      <c r="AZ211" s="15">
        <f t="shared" si="177"/>
        <v>-4.5583738015087569E-2</v>
      </c>
      <c r="BA211" s="17">
        <f t="shared" si="177"/>
        <v>0.17958786240873711</v>
      </c>
      <c r="BB211" s="15">
        <f t="shared" si="177"/>
        <v>-1.134667048422364E-2</v>
      </c>
      <c r="BC211" s="15">
        <f t="shared" si="177"/>
        <v>0.22984783967390049</v>
      </c>
      <c r="BD211" s="15">
        <f t="shared" si="177"/>
        <v>-5.8722033430343698E-2</v>
      </c>
      <c r="BE211" s="15"/>
      <c r="BG211" s="23">
        <v>7</v>
      </c>
      <c r="BH211" s="13">
        <f t="shared" si="128"/>
        <v>49.44</v>
      </c>
      <c r="BI211" s="15">
        <f>LOG10((BH211/BH217)/0.0833)</f>
        <v>5.4666127952920487E-2</v>
      </c>
    </row>
    <row r="212" spans="2:61">
      <c r="B212" s="23">
        <v>8</v>
      </c>
      <c r="D212" s="49">
        <v>31</v>
      </c>
      <c r="E212" s="23">
        <v>46</v>
      </c>
      <c r="F212" s="23">
        <v>35</v>
      </c>
      <c r="G212" s="23">
        <v>34</v>
      </c>
      <c r="H212" s="23">
        <v>44</v>
      </c>
      <c r="I212" s="23">
        <v>27</v>
      </c>
      <c r="J212" s="23">
        <v>108</v>
      </c>
      <c r="K212" s="47">
        <v>24</v>
      </c>
      <c r="L212" s="46">
        <v>42</v>
      </c>
      <c r="M212" s="23">
        <v>24</v>
      </c>
      <c r="N212" s="23">
        <v>15</v>
      </c>
      <c r="O212" s="23">
        <v>21</v>
      </c>
      <c r="P212" s="23">
        <v>25</v>
      </c>
      <c r="Q212" s="47">
        <v>16</v>
      </c>
      <c r="R212" s="23">
        <v>109</v>
      </c>
      <c r="S212" s="23">
        <v>97</v>
      </c>
      <c r="T212" s="23">
        <v>179</v>
      </c>
      <c r="U212" s="23">
        <v>118</v>
      </c>
      <c r="V212" s="23">
        <v>14</v>
      </c>
      <c r="W212" s="23">
        <v>8</v>
      </c>
      <c r="X212" s="23">
        <v>11</v>
      </c>
      <c r="Y212" s="47">
        <v>123</v>
      </c>
      <c r="Z212" s="47">
        <v>28</v>
      </c>
      <c r="AA212" s="23">
        <v>65</v>
      </c>
      <c r="AB212" s="47">
        <v>22</v>
      </c>
      <c r="AE212" s="12">
        <v>8</v>
      </c>
      <c r="AF212" s="15">
        <f t="shared" ref="AF212:BD212" si="178">LOG10((D212/D217)/0.0833)</f>
        <v>-0.12036479969548336</v>
      </c>
      <c r="AG212" s="15">
        <f t="shared" si="178"/>
        <v>2.444232727252427E-2</v>
      </c>
      <c r="AH212" s="15">
        <f t="shared" si="178"/>
        <v>-0.11217585675469187</v>
      </c>
      <c r="AI212" s="15">
        <f t="shared" si="178"/>
        <v>-0.10097331340572345</v>
      </c>
      <c r="AJ212" s="15">
        <f t="shared" si="178"/>
        <v>9.8525579243731565E-2</v>
      </c>
      <c r="AK212" s="15">
        <f t="shared" si="178"/>
        <v>9.9099056788969575E-2</v>
      </c>
      <c r="AL212" s="15">
        <f t="shared" si="178"/>
        <v>0.39179300992642307</v>
      </c>
      <c r="AM212" s="15">
        <f t="shared" si="178"/>
        <v>-0.25476351944041459</v>
      </c>
      <c r="AN212" s="15">
        <f t="shared" si="178"/>
        <v>4.0791603453851626E-2</v>
      </c>
      <c r="AO212" s="15">
        <f t="shared" si="178"/>
        <v>8.1168339356680733E-2</v>
      </c>
      <c r="AP212" s="15">
        <f t="shared" si="178"/>
        <v>-0.12476498406271233</v>
      </c>
      <c r="AQ212" s="15">
        <f t="shared" si="178"/>
        <v>0.1205409260794042</v>
      </c>
      <c r="AR212" s="15">
        <f t="shared" si="178"/>
        <v>0.19626164001752247</v>
      </c>
      <c r="AS212" s="15">
        <f t="shared" si="178"/>
        <v>-0.21758428096861426</v>
      </c>
      <c r="AT212" s="17">
        <f t="shared" si="178"/>
        <v>0.13451026349426767</v>
      </c>
      <c r="AU212" s="15">
        <f t="shared" si="178"/>
        <v>3.7149027650679241E-2</v>
      </c>
      <c r="AV212" s="17">
        <f t="shared" si="178"/>
        <v>0.18484092177931913</v>
      </c>
      <c r="AW212" s="15">
        <f t="shared" si="178"/>
        <v>3.1651230937554016E-2</v>
      </c>
      <c r="AX212" s="15">
        <f t="shared" si="178"/>
        <v>0.31699801539280065</v>
      </c>
      <c r="AY212" s="15">
        <f t="shared" si="178"/>
        <v>7.9354998593212461E-2</v>
      </c>
      <c r="AZ212" s="15">
        <f t="shared" si="178"/>
        <v>0.21765769675949392</v>
      </c>
      <c r="BA212" s="15">
        <f t="shared" si="178"/>
        <v>5.4649125800437209E-2</v>
      </c>
      <c r="BB212" s="15">
        <f t="shared" si="178"/>
        <v>-5.5550332976277136E-2</v>
      </c>
      <c r="BC212" s="15">
        <f t="shared" si="178"/>
        <v>0.19766315630249931</v>
      </c>
      <c r="BD212" s="15">
        <f t="shared" si="178"/>
        <v>-0.26036739695841304</v>
      </c>
      <c r="BE212" s="15"/>
      <c r="BG212" s="23">
        <v>8</v>
      </c>
      <c r="BH212" s="13">
        <f t="shared" si="128"/>
        <v>50.64</v>
      </c>
      <c r="BI212" s="15">
        <f>LOG10((BH212/BH217)/0.0833)</f>
        <v>6.5081362881459798E-2</v>
      </c>
    </row>
    <row r="213" spans="2:61">
      <c r="B213" s="23">
        <v>9</v>
      </c>
      <c r="D213" s="23">
        <v>46</v>
      </c>
      <c r="E213" s="23">
        <v>38</v>
      </c>
      <c r="F213" s="23">
        <v>39</v>
      </c>
      <c r="G213" s="23">
        <v>29</v>
      </c>
      <c r="H213" s="23">
        <v>40</v>
      </c>
      <c r="I213" s="23">
        <v>27</v>
      </c>
      <c r="J213" s="23">
        <v>22</v>
      </c>
      <c r="K213" s="23">
        <v>68</v>
      </c>
      <c r="L213" s="23">
        <v>31</v>
      </c>
      <c r="M213" s="23">
        <v>12</v>
      </c>
      <c r="N213" s="23">
        <v>21</v>
      </c>
      <c r="O213" s="23">
        <v>13</v>
      </c>
      <c r="P213" s="23">
        <v>9</v>
      </c>
      <c r="Q213" s="23">
        <v>28</v>
      </c>
      <c r="R213" s="23">
        <v>92</v>
      </c>
      <c r="S213" s="23">
        <v>107</v>
      </c>
      <c r="T213" s="23">
        <v>116</v>
      </c>
      <c r="U213" s="23">
        <v>81</v>
      </c>
      <c r="V213" s="23">
        <v>7</v>
      </c>
      <c r="W213" s="23">
        <v>5</v>
      </c>
      <c r="X213" s="23">
        <v>5</v>
      </c>
      <c r="Y213" s="47">
        <v>128</v>
      </c>
      <c r="Z213" s="23">
        <v>30</v>
      </c>
      <c r="AA213" s="23">
        <v>45</v>
      </c>
      <c r="AB213" s="23">
        <v>76</v>
      </c>
      <c r="AE213" s="12">
        <v>9</v>
      </c>
      <c r="AF213" s="15">
        <f t="shared" ref="AF213:BD213" si="179">LOG10((D213/D217)/0.0833)</f>
        <v>5.1031338151818019E-2</v>
      </c>
      <c r="AG213" s="15">
        <f t="shared" si="179"/>
        <v>-5.8531907792239574E-2</v>
      </c>
      <c r="AH213" s="15">
        <f t="shared" si="179"/>
        <v>-6.5179294078468342E-2</v>
      </c>
      <c r="AI213" s="15">
        <f t="shared" si="179"/>
        <v>-0.17005423254902255</v>
      </c>
      <c r="AJ213" s="15">
        <f t="shared" si="179"/>
        <v>5.7132894085506501E-2</v>
      </c>
      <c r="AK213" s="15">
        <f t="shared" si="179"/>
        <v>9.9099056788969575E-2</v>
      </c>
      <c r="AL213" s="15">
        <f t="shared" si="179"/>
        <v>-0.2992080647383204</v>
      </c>
      <c r="AM213" s="15">
        <f t="shared" si="179"/>
        <v>0.19753415155421569</v>
      </c>
      <c r="AN213" s="15">
        <f t="shared" si="179"/>
        <v>-9.1095993109776091E-2</v>
      </c>
      <c r="AO213" s="15">
        <f t="shared" si="179"/>
        <v>-0.21986165630730045</v>
      </c>
      <c r="AP213" s="15">
        <f t="shared" si="179"/>
        <v>2.1363051615525673E-2</v>
      </c>
      <c r="AQ213" s="15">
        <f t="shared" si="179"/>
        <v>-8.7735016347678357E-2</v>
      </c>
      <c r="AR213" s="15">
        <f t="shared" si="179"/>
        <v>-0.24743585921519023</v>
      </c>
      <c r="AS213" s="15">
        <f t="shared" si="179"/>
        <v>2.5453767717680178E-2</v>
      </c>
      <c r="AT213" s="15">
        <f t="shared" si="179"/>
        <v>6.087159289919928E-2</v>
      </c>
      <c r="AU213" s="15">
        <f t="shared" si="179"/>
        <v>7.9761071069644016E-2</v>
      </c>
      <c r="AV213" s="15">
        <f t="shared" si="179"/>
        <v>-3.5541199736556289E-3</v>
      </c>
      <c r="AW213" s="15">
        <f t="shared" si="179"/>
        <v>-0.13174575748992162</v>
      </c>
      <c r="AX213" s="15">
        <f t="shared" si="179"/>
        <v>1.5968019728819456E-2</v>
      </c>
      <c r="AY213" s="15">
        <f t="shared" si="179"/>
        <v>-0.12476498406271233</v>
      </c>
      <c r="AZ213" s="15">
        <f t="shared" si="179"/>
        <v>-0.12476498406271233</v>
      </c>
      <c r="BA213" s="15">
        <f t="shared" si="179"/>
        <v>7.1953984008907623E-2</v>
      </c>
      <c r="BB213" s="15">
        <f t="shared" si="179"/>
        <v>-2.5587109598833892E-2</v>
      </c>
      <c r="BC213" s="15">
        <f t="shared" si="179"/>
        <v>3.7962313434987398E-2</v>
      </c>
      <c r="BD213" s="15">
        <f t="shared" si="179"/>
        <v>0.27802351450017199</v>
      </c>
      <c r="BE213" s="15"/>
      <c r="BG213" s="23">
        <v>9</v>
      </c>
      <c r="BH213" s="13">
        <f t="shared" si="128"/>
        <v>44.6</v>
      </c>
      <c r="BI213" s="15">
        <f>LOG10((BH213/BH217)/0.0833)</f>
        <v>9.9225245843029934E-3</v>
      </c>
    </row>
    <row r="214" spans="2:61">
      <c r="B214" s="23">
        <v>10</v>
      </c>
      <c r="D214" s="23">
        <v>51</v>
      </c>
      <c r="E214" s="23">
        <v>42</v>
      </c>
      <c r="F214" s="23">
        <v>44</v>
      </c>
      <c r="G214" s="23">
        <v>39</v>
      </c>
      <c r="H214" s="23">
        <v>27</v>
      </c>
      <c r="I214" s="23">
        <v>21</v>
      </c>
      <c r="J214" s="23">
        <v>19</v>
      </c>
      <c r="K214" s="23">
        <v>24</v>
      </c>
      <c r="L214" s="23">
        <v>44</v>
      </c>
      <c r="M214" s="23">
        <v>16</v>
      </c>
      <c r="N214" s="23">
        <v>3</v>
      </c>
      <c r="O214" s="23">
        <v>8</v>
      </c>
      <c r="P214" s="23">
        <v>8</v>
      </c>
      <c r="Q214" s="23">
        <v>23</v>
      </c>
      <c r="R214" s="23">
        <v>58</v>
      </c>
      <c r="S214" s="23">
        <v>58</v>
      </c>
      <c r="T214" s="23">
        <v>143</v>
      </c>
      <c r="U214" s="23">
        <v>115</v>
      </c>
      <c r="V214" s="23">
        <v>6</v>
      </c>
      <c r="W214" s="23">
        <v>6</v>
      </c>
      <c r="X214" s="23">
        <v>8</v>
      </c>
      <c r="Y214" s="47">
        <v>81</v>
      </c>
      <c r="Z214" s="23">
        <v>36</v>
      </c>
      <c r="AA214" s="23">
        <v>20</v>
      </c>
      <c r="AB214" s="23">
        <v>30</v>
      </c>
      <c r="AE214" s="12">
        <v>10</v>
      </c>
      <c r="AF214" s="15">
        <f t="shared" ref="AF214:BD214" si="180">LOG10((D214/D217)/0.0833)</f>
        <v>9.5843682568180294E-2</v>
      </c>
      <c r="AG214" s="15">
        <f t="shared" si="180"/>
        <v>-1.5066214011149283E-2</v>
      </c>
      <c r="AH214" s="15">
        <f t="shared" si="180"/>
        <v>-1.2791224618780031E-2</v>
      </c>
      <c r="AI214" s="15">
        <f t="shared" si="180"/>
        <v>-4.1387623421479371E-2</v>
      </c>
      <c r="AJ214" s="15">
        <f t="shared" si="180"/>
        <v>-0.11356333308346858</v>
      </c>
      <c r="AK214" s="15">
        <f t="shared" si="180"/>
        <v>-1.0045412636098452E-2</v>
      </c>
      <c r="AL214" s="15">
        <f t="shared" si="180"/>
        <v>-0.36287714460769777</v>
      </c>
      <c r="AM214" s="15">
        <f t="shared" si="180"/>
        <v>-0.25476351944041459</v>
      </c>
      <c r="AN214" s="15">
        <f t="shared" si="180"/>
        <v>6.0994989542138597E-2</v>
      </c>
      <c r="AO214" s="15">
        <f t="shared" si="180"/>
        <v>-9.4922919699000505E-2</v>
      </c>
      <c r="AP214" s="15">
        <f t="shared" si="180"/>
        <v>-0.82373498839873116</v>
      </c>
      <c r="AQ214" s="15">
        <f t="shared" si="180"/>
        <v>-0.29858838166257146</v>
      </c>
      <c r="AR214" s="15">
        <f t="shared" si="180"/>
        <v>-0.29858838166257146</v>
      </c>
      <c r="AS214" s="15">
        <f t="shared" si="180"/>
        <v>-5.9976427606946145E-2</v>
      </c>
      <c r="AT214" s="15">
        <f t="shared" si="180"/>
        <v>-0.13948824088341871</v>
      </c>
      <c r="AU214" s="15">
        <f t="shared" si="180"/>
        <v>-0.18619471305262839</v>
      </c>
      <c r="AV214" s="15">
        <f t="shared" si="180"/>
        <v>8.732392826448776E-2</v>
      </c>
      <c r="AW214" s="15">
        <f t="shared" si="180"/>
        <v>2.0467063985040345E-2</v>
      </c>
      <c r="AX214" s="15">
        <f t="shared" si="180"/>
        <v>-5.0978769901793709E-2</v>
      </c>
      <c r="AY214" s="15">
        <f t="shared" si="180"/>
        <v>-4.5583738015087569E-2</v>
      </c>
      <c r="AZ214" s="15">
        <f t="shared" si="180"/>
        <v>7.9354998593212461E-2</v>
      </c>
      <c r="BA214" s="17">
        <f t="shared" si="180"/>
        <v>-0.12677096676031097</v>
      </c>
      <c r="BB214" s="15">
        <f t="shared" si="180"/>
        <v>5.3594136448790949E-2</v>
      </c>
      <c r="BC214" s="15">
        <f t="shared" si="180"/>
        <v>-0.31422020467637507</v>
      </c>
      <c r="BD214" s="15">
        <f t="shared" si="180"/>
        <v>-0.12566882306095689</v>
      </c>
      <c r="BE214" s="15"/>
      <c r="BG214" s="23">
        <v>10</v>
      </c>
      <c r="BH214" s="13">
        <f t="shared" si="128"/>
        <v>37.200000000000003</v>
      </c>
      <c r="BI214" s="15">
        <f>LOG10((BH214/BH217)/0.0833)</f>
        <v>-6.8869394245941309E-2</v>
      </c>
    </row>
    <row r="215" spans="2:61">
      <c r="B215" s="23">
        <v>11</v>
      </c>
      <c r="D215" s="23">
        <v>21</v>
      </c>
      <c r="E215" s="23">
        <v>26</v>
      </c>
      <c r="F215" s="23">
        <v>55</v>
      </c>
      <c r="G215" s="23">
        <v>23</v>
      </c>
      <c r="H215" s="23">
        <v>9</v>
      </c>
      <c r="I215" s="23">
        <v>9</v>
      </c>
      <c r="J215" s="23">
        <v>26</v>
      </c>
      <c r="K215" s="23">
        <v>63</v>
      </c>
      <c r="L215" s="23">
        <v>44</v>
      </c>
      <c r="M215" s="23">
        <v>27</v>
      </c>
      <c r="N215" s="23">
        <v>10</v>
      </c>
      <c r="O215" s="23">
        <v>19</v>
      </c>
      <c r="P215" s="23">
        <v>19</v>
      </c>
      <c r="Q215" s="23">
        <v>24</v>
      </c>
      <c r="R215" s="23">
        <v>50</v>
      </c>
      <c r="S215" s="23">
        <v>57</v>
      </c>
      <c r="T215" s="23">
        <v>82</v>
      </c>
      <c r="U215" s="23">
        <v>87</v>
      </c>
      <c r="V215" s="23">
        <v>8</v>
      </c>
      <c r="W215" s="23">
        <v>5</v>
      </c>
      <c r="X215" s="23">
        <v>6</v>
      </c>
      <c r="Y215" s="47">
        <v>75</v>
      </c>
      <c r="Z215" s="23">
        <v>55</v>
      </c>
      <c r="AA215" s="23">
        <v>40</v>
      </c>
      <c r="AB215" s="23">
        <v>35</v>
      </c>
      <c r="AE215" s="12">
        <v>11</v>
      </c>
      <c r="AF215" s="15">
        <f t="shared" ref="AF215:BD215" si="181">LOG10((D215/D217)/0.0833)</f>
        <v>-0.28950719879583675</v>
      </c>
      <c r="AG215" s="15">
        <f t="shared" si="181"/>
        <v>-0.22334215643823177</v>
      </c>
      <c r="AH215" s="15">
        <f t="shared" si="181"/>
        <v>8.4118788389276361E-2</v>
      </c>
      <c r="AI215" s="17">
        <f t="shared" si="181"/>
        <v>-0.27072439443038571</v>
      </c>
      <c r="AJ215" s="15">
        <f t="shared" si="181"/>
        <v>-0.59068458780313104</v>
      </c>
      <c r="AK215" s="15">
        <f t="shared" si="181"/>
        <v>-0.37802219793069292</v>
      </c>
      <c r="AL215" s="15">
        <f t="shared" si="181"/>
        <v>-0.22665739758970871</v>
      </c>
      <c r="AM215" s="15">
        <f t="shared" si="181"/>
        <v>0.16436578830156109</v>
      </c>
      <c r="AN215" s="15">
        <f t="shared" si="181"/>
        <v>6.0994989542138597E-2</v>
      </c>
      <c r="AO215" s="15">
        <f t="shared" si="181"/>
        <v>0.13232086180406205</v>
      </c>
      <c r="AP215" s="15">
        <f t="shared" si="181"/>
        <v>-0.30085624311839365</v>
      </c>
      <c r="AQ215" s="15">
        <f t="shared" si="181"/>
        <v>7.7075232298313784E-2</v>
      </c>
      <c r="AR215" s="15">
        <f t="shared" si="181"/>
        <v>7.7075232298313784E-2</v>
      </c>
      <c r="AS215" s="15">
        <f t="shared" si="181"/>
        <v>-4.1493021912933054E-2</v>
      </c>
      <c r="AT215" s="17">
        <f t="shared" si="181"/>
        <v>-0.20394623011033719</v>
      </c>
      <c r="AU215" s="17">
        <f t="shared" si="181"/>
        <v>-0.19374785094307415</v>
      </c>
      <c r="AV215" s="17">
        <f t="shared" si="181"/>
        <v>-0.15419825681685734</v>
      </c>
      <c r="AW215" s="15">
        <f t="shared" si="181"/>
        <v>-0.10071152374995286</v>
      </c>
      <c r="AX215" s="15">
        <f t="shared" si="181"/>
        <v>7.3959966706506189E-2</v>
      </c>
      <c r="AY215" s="15">
        <f t="shared" si="181"/>
        <v>-0.12476498406271233</v>
      </c>
      <c r="AZ215" s="15">
        <f t="shared" si="181"/>
        <v>-4.5583738015087569E-2</v>
      </c>
      <c r="BA215" s="17">
        <f t="shared" si="181"/>
        <v>-0.1601947222472607</v>
      </c>
      <c r="BB215" s="15">
        <f t="shared" si="181"/>
        <v>0.23765432517574755</v>
      </c>
      <c r="BC215" s="15">
        <f t="shared" si="181"/>
        <v>-1.319020901239387E-2</v>
      </c>
      <c r="BD215" s="15">
        <f t="shared" si="181"/>
        <v>-5.8722033430343698E-2</v>
      </c>
      <c r="BE215" s="15"/>
      <c r="BG215" s="23">
        <v>11</v>
      </c>
      <c r="BH215" s="13">
        <f t="shared" si="128"/>
        <v>35</v>
      </c>
      <c r="BI215" s="15">
        <f>LOG10((BH215/BH217)/0.0833)</f>
        <v>-9.5344289777563249E-2</v>
      </c>
    </row>
    <row r="216" spans="2:61">
      <c r="B216" s="23">
        <v>12</v>
      </c>
      <c r="D216" s="23">
        <v>19</v>
      </c>
      <c r="E216" s="23">
        <v>51</v>
      </c>
      <c r="F216" s="23">
        <v>61</v>
      </c>
      <c r="G216" s="23">
        <v>32</v>
      </c>
      <c r="H216" s="23">
        <v>20</v>
      </c>
      <c r="I216" s="23">
        <v>18</v>
      </c>
      <c r="J216" s="47">
        <v>16</v>
      </c>
      <c r="K216" s="23">
        <v>26</v>
      </c>
      <c r="L216" s="23">
        <v>37</v>
      </c>
      <c r="M216" s="23">
        <v>29</v>
      </c>
      <c r="N216" s="23">
        <v>34</v>
      </c>
      <c r="O216" s="23">
        <v>6</v>
      </c>
      <c r="P216" s="23">
        <v>6</v>
      </c>
      <c r="Q216" s="23">
        <v>25</v>
      </c>
      <c r="R216" s="47">
        <v>102</v>
      </c>
      <c r="S216" s="23">
        <v>113</v>
      </c>
      <c r="T216" s="23">
        <v>164</v>
      </c>
      <c r="U216" s="23">
        <v>132</v>
      </c>
      <c r="V216" s="23">
        <v>13</v>
      </c>
      <c r="W216" s="23">
        <v>14</v>
      </c>
      <c r="X216" s="23">
        <v>14</v>
      </c>
      <c r="Y216" s="47">
        <v>142</v>
      </c>
      <c r="Z216" s="23">
        <v>27</v>
      </c>
      <c r="AA216" s="47">
        <v>32</v>
      </c>
      <c r="AB216" s="23">
        <v>59</v>
      </c>
      <c r="AE216" s="12">
        <v>12</v>
      </c>
      <c r="AF216" s="15">
        <f t="shared" ref="AF216:BD216" si="182">LOG10((D216/D217)/0.0833)</f>
        <v>-0.33297289257692714</v>
      </c>
      <c r="AG216" s="15">
        <f t="shared" si="182"/>
        <v>6.9254671688886674E-2</v>
      </c>
      <c r="AH216" s="15">
        <f t="shared" si="182"/>
        <v>0.12908593390579953</v>
      </c>
      <c r="AI216" s="15">
        <f t="shared" si="182"/>
        <v>-0.12730225212807264</v>
      </c>
      <c r="AJ216" s="15">
        <f t="shared" si="182"/>
        <v>-0.24389710157847469</v>
      </c>
      <c r="AK216" s="15">
        <f t="shared" si="182"/>
        <v>-7.6992202266711704E-2</v>
      </c>
      <c r="AL216" s="15">
        <f t="shared" si="182"/>
        <v>-0.43751076290460189</v>
      </c>
      <c r="AM216" s="15">
        <f t="shared" si="182"/>
        <v>-0.2200014131812027</v>
      </c>
      <c r="AN216" s="15">
        <f t="shared" si="182"/>
        <v>-1.4255962877053838E-2</v>
      </c>
      <c r="AO216" s="15">
        <f t="shared" si="182"/>
        <v>0.16335509554403077</v>
      </c>
      <c r="AP216" s="15">
        <f t="shared" si="182"/>
        <v>0.23062267392386149</v>
      </c>
      <c r="AQ216" s="15">
        <f t="shared" si="182"/>
        <v>-0.42352711827087153</v>
      </c>
      <c r="AR216" s="15">
        <f t="shared" si="182"/>
        <v>-0.42352711827087153</v>
      </c>
      <c r="AS216" s="15">
        <f t="shared" si="182"/>
        <v>-2.3764254952501472E-2</v>
      </c>
      <c r="AT216" s="15">
        <f t="shared" si="182"/>
        <v>0.10568393731556155</v>
      </c>
      <c r="AU216" s="15">
        <f t="shared" si="182"/>
        <v>0.10345573686785416</v>
      </c>
      <c r="AV216" s="17">
        <f t="shared" si="182"/>
        <v>0.14683173884712383</v>
      </c>
      <c r="AW216" s="15">
        <f t="shared" si="182"/>
        <v>8.0343154837278455E-2</v>
      </c>
      <c r="AX216" s="15">
        <f t="shared" si="182"/>
        <v>0.28481333202139941</v>
      </c>
      <c r="AY216" s="15">
        <f t="shared" si="182"/>
        <v>0.32239304727950685</v>
      </c>
      <c r="AZ216" s="15">
        <f t="shared" si="182"/>
        <v>0.32239304727950685</v>
      </c>
      <c r="BA216" s="15">
        <f t="shared" si="182"/>
        <v>0.11703235874409579</v>
      </c>
      <c r="BB216" s="15">
        <f t="shared" si="182"/>
        <v>-7.1344600159508997E-2</v>
      </c>
      <c r="BC216" s="15">
        <f t="shared" si="182"/>
        <v>-0.11010022202045036</v>
      </c>
      <c r="BD216" s="15">
        <f t="shared" si="182"/>
        <v>0.16806193386152488</v>
      </c>
      <c r="BE216" s="15"/>
      <c r="BG216" s="23">
        <v>12</v>
      </c>
      <c r="BH216" s="13">
        <f t="shared" si="128"/>
        <v>47.68</v>
      </c>
      <c r="BI216" s="15">
        <f>LOG10((BH216/BH217)/0.0833)</f>
        <v>3.8923912604341054E-2</v>
      </c>
    </row>
    <row r="217" spans="2:61">
      <c r="C217" s="23" t="s">
        <v>38</v>
      </c>
      <c r="D217" s="23">
        <f>SUM(D205:D216)</f>
        <v>491</v>
      </c>
      <c r="E217" s="23">
        <f t="shared" ref="E217:AB217" si="183">SUM(E205:E216)</f>
        <v>522</v>
      </c>
      <c r="F217" s="23">
        <f t="shared" si="183"/>
        <v>544</v>
      </c>
      <c r="G217" s="23">
        <f t="shared" si="183"/>
        <v>515</v>
      </c>
      <c r="H217" s="23">
        <f t="shared" si="183"/>
        <v>421</v>
      </c>
      <c r="I217" s="23">
        <f t="shared" si="183"/>
        <v>258</v>
      </c>
      <c r="J217" s="23">
        <f t="shared" si="183"/>
        <v>526</v>
      </c>
      <c r="K217" s="23">
        <f t="shared" si="183"/>
        <v>518</v>
      </c>
      <c r="L217" s="23">
        <f t="shared" si="183"/>
        <v>459</v>
      </c>
      <c r="M217" s="23">
        <f t="shared" si="183"/>
        <v>239</v>
      </c>
      <c r="N217" s="23">
        <f t="shared" si="183"/>
        <v>240</v>
      </c>
      <c r="O217" s="23">
        <f t="shared" si="183"/>
        <v>191</v>
      </c>
      <c r="P217" s="23">
        <f t="shared" si="183"/>
        <v>191</v>
      </c>
      <c r="Q217" s="23">
        <f t="shared" si="183"/>
        <v>317</v>
      </c>
      <c r="R217" s="23">
        <f t="shared" si="183"/>
        <v>960</v>
      </c>
      <c r="S217" s="23">
        <f t="shared" si="183"/>
        <v>1069</v>
      </c>
      <c r="T217" s="23">
        <f t="shared" si="183"/>
        <v>1404</v>
      </c>
      <c r="U217" s="23">
        <f t="shared" si="183"/>
        <v>1317</v>
      </c>
      <c r="V217" s="23">
        <f t="shared" si="183"/>
        <v>81</v>
      </c>
      <c r="W217" s="23">
        <f t="shared" si="183"/>
        <v>80</v>
      </c>
      <c r="X217" s="23">
        <f t="shared" si="183"/>
        <v>80</v>
      </c>
      <c r="Y217" s="23">
        <f t="shared" si="183"/>
        <v>1302</v>
      </c>
      <c r="Z217" s="23">
        <f t="shared" si="183"/>
        <v>382</v>
      </c>
      <c r="AA217" s="23">
        <f t="shared" si="183"/>
        <v>495</v>
      </c>
      <c r="AB217" s="23">
        <f t="shared" si="183"/>
        <v>481</v>
      </c>
      <c r="BG217" s="23" t="s">
        <v>39</v>
      </c>
      <c r="BH217" s="13">
        <f t="shared" si="128"/>
        <v>523.32000000000005</v>
      </c>
    </row>
  </sheetData>
  <mergeCells count="17">
    <mergeCell ref="AD3:BD3"/>
    <mergeCell ref="BF5:BI5"/>
    <mergeCell ref="BF32:BI32"/>
    <mergeCell ref="A5:AB5"/>
    <mergeCell ref="A32:AB32"/>
    <mergeCell ref="A3:AB3"/>
    <mergeCell ref="AD5:BD5"/>
    <mergeCell ref="AD32:BD32"/>
    <mergeCell ref="BF67:BI67"/>
    <mergeCell ref="BF110:BI110"/>
    <mergeCell ref="BF161:BI161"/>
    <mergeCell ref="A67:AB67"/>
    <mergeCell ref="A110:AB110"/>
    <mergeCell ref="A161:AB161"/>
    <mergeCell ref="AD67:BD67"/>
    <mergeCell ref="AD110:BD110"/>
    <mergeCell ref="AD161:BD161"/>
  </mergeCells>
  <phoneticPr fontId="7" type="noConversion"/>
  <conditionalFormatting sqref="E6">
    <cfRule type="containsText" dxfId="479" priority="703" operator="containsText" text="alteromonas">
      <formula>NOT(ISERROR(SEARCH("alteromonas",E6)))</formula>
    </cfRule>
  </conditionalFormatting>
  <conditionalFormatting sqref="F6">
    <cfRule type="containsText" dxfId="478" priority="702" operator="containsText" text="alteromonas">
      <formula>NOT(ISERROR(SEARCH("alteromonas",F6)))</formula>
    </cfRule>
  </conditionalFormatting>
  <conditionalFormatting sqref="G6">
    <cfRule type="containsText" dxfId="477" priority="701" operator="containsText" text="alteromonas">
      <formula>NOT(ISERROR(SEARCH("alteromonas",G6)))</formula>
    </cfRule>
  </conditionalFormatting>
  <conditionalFormatting sqref="K6">
    <cfRule type="containsText" dxfId="476" priority="700" operator="containsText" text="alteromonas">
      <formula>NOT(ISERROR(SEARCH("alteromonas",K6)))</formula>
    </cfRule>
  </conditionalFormatting>
  <conditionalFormatting sqref="L6">
    <cfRule type="containsText" dxfId="475" priority="699" operator="containsText" text="alteromonas">
      <formula>NOT(ISERROR(SEARCH("alteromonas",L6)))</formula>
    </cfRule>
  </conditionalFormatting>
  <conditionalFormatting sqref="O6">
    <cfRule type="containsText" dxfId="474" priority="697" operator="containsText" text="alteromonas">
      <formula>NOT(ISERROR(SEARCH("alteromonas",O6)))</formula>
    </cfRule>
  </conditionalFormatting>
  <conditionalFormatting sqref="P6">
    <cfRule type="containsText" dxfId="473" priority="698" operator="containsText" text="alteromonas">
      <formula>NOT(ISERROR(SEARCH("alteromonas",P6)))</formula>
    </cfRule>
  </conditionalFormatting>
  <conditionalFormatting sqref="W6">
    <cfRule type="containsText" dxfId="472" priority="696" operator="containsText" text="alteromonas">
      <formula>NOT(ISERROR(SEARCH("alteromonas",W6)))</formula>
    </cfRule>
  </conditionalFormatting>
  <conditionalFormatting sqref="V6">
    <cfRule type="containsText" dxfId="471" priority="695" operator="containsText" text="alteromonas">
      <formula>NOT(ISERROR(SEARCH("alteromonas",V6)))</formula>
    </cfRule>
  </conditionalFormatting>
  <conditionalFormatting sqref="X6">
    <cfRule type="containsText" dxfId="470" priority="694" operator="containsText" text="alteromonas">
      <formula>NOT(ISERROR(SEARCH("alteromonas",X6)))</formula>
    </cfRule>
  </conditionalFormatting>
  <conditionalFormatting sqref="J6">
    <cfRule type="containsText" dxfId="469" priority="693" operator="containsText" text="alteromonas">
      <formula>NOT(ISERROR(SEARCH("alteromonas",J6)))</formula>
    </cfRule>
  </conditionalFormatting>
  <conditionalFormatting sqref="R6">
    <cfRule type="containsText" dxfId="468" priority="692" operator="containsText" text="alteromonas">
      <formula>NOT(ISERROR(SEARCH("alteromonas",R6)))</formula>
    </cfRule>
  </conditionalFormatting>
  <conditionalFormatting sqref="T6">
    <cfRule type="containsText" dxfId="467" priority="691" operator="containsText" text="alteromonas">
      <formula>NOT(ISERROR(SEARCH("alteromonas",T6)))</formula>
    </cfRule>
  </conditionalFormatting>
  <conditionalFormatting sqref="U6">
    <cfRule type="containsText" dxfId="466" priority="690" operator="containsText" text="alteromonas">
      <formula>NOT(ISERROR(SEARCH("alteromonas",U6)))</formula>
    </cfRule>
  </conditionalFormatting>
  <conditionalFormatting sqref="D6">
    <cfRule type="containsText" dxfId="465" priority="689" operator="containsText" text="alteromonas">
      <formula>NOT(ISERROR(SEARCH("alteromonas",D6)))</formula>
    </cfRule>
  </conditionalFormatting>
  <conditionalFormatting sqref="M6">
    <cfRule type="containsText" dxfId="464" priority="688" operator="containsText" text="alteromonas">
      <formula>NOT(ISERROR(SEARCH("alteromonas",M6)))</formula>
    </cfRule>
  </conditionalFormatting>
  <conditionalFormatting sqref="Q6">
    <cfRule type="containsText" dxfId="463" priority="687" operator="containsText" text="alteromonas">
      <formula>NOT(ISERROR(SEARCH("alteromonas",Q6)))</formula>
    </cfRule>
  </conditionalFormatting>
  <conditionalFormatting sqref="S6">
    <cfRule type="containsText" dxfId="462" priority="686" operator="containsText" text="alteromonas">
      <formula>NOT(ISERROR(SEARCH("alteromonas",S6)))</formula>
    </cfRule>
  </conditionalFormatting>
  <conditionalFormatting sqref="AA6">
    <cfRule type="containsText" dxfId="461" priority="685" operator="containsText" text="alteromonas">
      <formula>NOT(ISERROR(SEARCH("alteromonas",AA6)))</formula>
    </cfRule>
  </conditionalFormatting>
  <conditionalFormatting sqref="Z6">
    <cfRule type="containsText" dxfId="460" priority="684" operator="containsText" text="alteromonas">
      <formula>NOT(ISERROR(SEARCH("alteromonas",Z6)))</formula>
    </cfRule>
  </conditionalFormatting>
  <conditionalFormatting sqref="I6">
    <cfRule type="containsText" dxfId="459" priority="680" operator="containsText" text="alteromonas">
      <formula>NOT(ISERROR(SEARCH("alteromonas",I6)))</formula>
    </cfRule>
  </conditionalFormatting>
  <conditionalFormatting sqref="N6">
    <cfRule type="containsText" dxfId="458" priority="683" operator="containsText" text="alteromonas">
      <formula>NOT(ISERROR(SEARCH("alteromonas",N6)))</formula>
    </cfRule>
  </conditionalFormatting>
  <conditionalFormatting sqref="Y6">
    <cfRule type="containsText" dxfId="457" priority="682" operator="containsText" text="alteromonas">
      <formula>NOT(ISERROR(SEARCH("alteromonas",Y6)))</formula>
    </cfRule>
  </conditionalFormatting>
  <conditionalFormatting sqref="H6">
    <cfRule type="containsText" dxfId="456" priority="681" operator="containsText" text="alteromonas">
      <formula>NOT(ISERROR(SEARCH("alteromonas",H6)))</formula>
    </cfRule>
  </conditionalFormatting>
  <conditionalFormatting sqref="E33">
    <cfRule type="containsText" dxfId="455" priority="229" operator="containsText" text="alteromonas">
      <formula>NOT(ISERROR(SEARCH("alteromonas",E33)))</formula>
    </cfRule>
  </conditionalFormatting>
  <conditionalFormatting sqref="G33">
    <cfRule type="containsText" dxfId="454" priority="227" operator="containsText" text="alteromonas">
      <formula>NOT(ISERROR(SEARCH("alteromonas",G33)))</formula>
    </cfRule>
  </conditionalFormatting>
  <conditionalFormatting sqref="F33">
    <cfRule type="containsText" dxfId="453" priority="228" operator="containsText" text="alteromonas">
      <formula>NOT(ISERROR(SEARCH("alteromonas",F33)))</formula>
    </cfRule>
  </conditionalFormatting>
  <conditionalFormatting sqref="K33">
    <cfRule type="containsText" dxfId="452" priority="226" operator="containsText" text="alteromonas">
      <formula>NOT(ISERROR(SEARCH("alteromonas",K33)))</formula>
    </cfRule>
  </conditionalFormatting>
  <conditionalFormatting sqref="L33">
    <cfRule type="containsText" dxfId="451" priority="225" operator="containsText" text="alteromonas">
      <formula>NOT(ISERROR(SEARCH("alteromonas",L33)))</formula>
    </cfRule>
  </conditionalFormatting>
  <conditionalFormatting sqref="P33">
    <cfRule type="containsText" dxfId="450" priority="224" operator="containsText" text="alteromonas">
      <formula>NOT(ISERROR(SEARCH("alteromonas",P33)))</formula>
    </cfRule>
  </conditionalFormatting>
  <conditionalFormatting sqref="O33">
    <cfRule type="containsText" dxfId="449" priority="223" operator="containsText" text="alteromonas">
      <formula>NOT(ISERROR(SEARCH("alteromonas",O33)))</formula>
    </cfRule>
  </conditionalFormatting>
  <conditionalFormatting sqref="W33">
    <cfRule type="containsText" dxfId="448" priority="222" operator="containsText" text="alteromonas">
      <formula>NOT(ISERROR(SEARCH("alteromonas",W33)))</formula>
    </cfRule>
  </conditionalFormatting>
  <conditionalFormatting sqref="V33">
    <cfRule type="containsText" dxfId="447" priority="221" operator="containsText" text="alteromonas">
      <formula>NOT(ISERROR(SEARCH("alteromonas",V33)))</formula>
    </cfRule>
  </conditionalFormatting>
  <conditionalFormatting sqref="J33">
    <cfRule type="containsText" dxfId="446" priority="219" operator="containsText" text="alteromonas">
      <formula>NOT(ISERROR(SEARCH("alteromonas",J33)))</formula>
    </cfRule>
  </conditionalFormatting>
  <conditionalFormatting sqref="R33">
    <cfRule type="containsText" dxfId="445" priority="218" operator="containsText" text="alteromonas">
      <formula>NOT(ISERROR(SEARCH("alteromonas",R33)))</formula>
    </cfRule>
  </conditionalFormatting>
  <conditionalFormatting sqref="AG64:AS65">
    <cfRule type="colorScale" priority="46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G217:AQ1048576 AG1:AQ2 AG64:AS66 AG107:AS109 AG158:AS160 AG29:AQ31">
    <cfRule type="colorScale" priority="46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G107:AG109">
    <cfRule type="colorScale" priority="71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12:BE160">
    <cfRule type="colorScale" priority="231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X33">
    <cfRule type="containsText" dxfId="444" priority="220" operator="containsText" text="alteromonas">
      <formula>NOT(ISERROR(SEARCH("alteromonas",X33)))</formula>
    </cfRule>
  </conditionalFormatting>
  <conditionalFormatting sqref="T33">
    <cfRule type="containsText" dxfId="443" priority="217" operator="containsText" text="alteromonas">
      <formula>NOT(ISERROR(SEARCH("alteromonas",T33)))</formula>
    </cfRule>
  </conditionalFormatting>
  <conditionalFormatting sqref="U33">
    <cfRule type="containsText" dxfId="442" priority="216" operator="containsText" text="alteromonas">
      <formula>NOT(ISERROR(SEARCH("alteromonas",U33)))</formula>
    </cfRule>
  </conditionalFormatting>
  <conditionalFormatting sqref="D33">
    <cfRule type="containsText" dxfId="441" priority="215" operator="containsText" text="alteromonas">
      <formula>NOT(ISERROR(SEARCH("alteromonas",D33)))</formula>
    </cfRule>
  </conditionalFormatting>
  <conditionalFormatting sqref="M33">
    <cfRule type="containsText" dxfId="440" priority="214" operator="containsText" text="alteromonas">
      <formula>NOT(ISERROR(SEARCH("alteromonas",M33)))</formula>
    </cfRule>
  </conditionalFormatting>
  <conditionalFormatting sqref="Q33">
    <cfRule type="containsText" dxfId="439" priority="213" operator="containsText" text="alteromonas">
      <formula>NOT(ISERROR(SEARCH("alteromonas",Q33)))</formula>
    </cfRule>
  </conditionalFormatting>
  <conditionalFormatting sqref="S33">
    <cfRule type="containsText" dxfId="438" priority="212" operator="containsText" text="alteromonas">
      <formula>NOT(ISERROR(SEARCH("alteromonas",S33)))</formula>
    </cfRule>
  </conditionalFormatting>
  <conditionalFormatting sqref="AA33">
    <cfRule type="containsText" dxfId="437" priority="211" operator="containsText" text="alteromonas">
      <formula>NOT(ISERROR(SEARCH("alteromonas",AA33)))</formula>
    </cfRule>
  </conditionalFormatting>
  <conditionalFormatting sqref="Z33">
    <cfRule type="containsText" dxfId="436" priority="210" operator="containsText" text="alteromonas">
      <formula>NOT(ISERROR(SEARCH("alteromonas",Z33)))</formula>
    </cfRule>
  </conditionalFormatting>
  <conditionalFormatting sqref="I33">
    <cfRule type="containsText" dxfId="435" priority="206" operator="containsText" text="alteromonas">
      <formula>NOT(ISERROR(SEARCH("alteromonas",I33)))</formula>
    </cfRule>
  </conditionalFormatting>
  <conditionalFormatting sqref="N33">
    <cfRule type="containsText" dxfId="434" priority="209" operator="containsText" text="alteromonas">
      <formula>NOT(ISERROR(SEARCH("alteromonas",N33)))</formula>
    </cfRule>
  </conditionalFormatting>
  <conditionalFormatting sqref="Y33">
    <cfRule type="containsText" dxfId="433" priority="208" operator="containsText" text="alteromonas">
      <formula>NOT(ISERROR(SEARCH("alteromonas",Y33)))</formula>
    </cfRule>
  </conditionalFormatting>
  <conditionalFormatting sqref="H33">
    <cfRule type="containsText" dxfId="432" priority="207" operator="containsText" text="alteromonas">
      <formula>NOT(ISERROR(SEARCH("alteromonas",H33)))</formula>
    </cfRule>
  </conditionalFormatting>
  <conditionalFormatting sqref="E68">
    <cfRule type="containsText" dxfId="431" priority="205" operator="containsText" text="alteromonas">
      <formula>NOT(ISERROR(SEARCH("alteromonas",E68)))</formula>
    </cfRule>
  </conditionalFormatting>
  <conditionalFormatting sqref="F68">
    <cfRule type="containsText" dxfId="430" priority="204" operator="containsText" text="alteromonas">
      <formula>NOT(ISERROR(SEARCH("alteromonas",F68)))</formula>
    </cfRule>
  </conditionalFormatting>
  <conditionalFormatting sqref="G68">
    <cfRule type="containsText" dxfId="429" priority="203" operator="containsText" text="alteromonas">
      <formula>NOT(ISERROR(SEARCH("alteromonas",G68)))</formula>
    </cfRule>
  </conditionalFormatting>
  <conditionalFormatting sqref="K68">
    <cfRule type="containsText" dxfId="428" priority="202" operator="containsText" text="alteromonas">
      <formula>NOT(ISERROR(SEARCH("alteromonas",K68)))</formula>
    </cfRule>
  </conditionalFormatting>
  <conditionalFormatting sqref="L68">
    <cfRule type="containsText" dxfId="427" priority="201" operator="containsText" text="alteromonas">
      <formula>NOT(ISERROR(SEARCH("alteromonas",L68)))</formula>
    </cfRule>
  </conditionalFormatting>
  <conditionalFormatting sqref="O68">
    <cfRule type="containsText" dxfId="426" priority="199" operator="containsText" text="alteromonas">
      <formula>NOT(ISERROR(SEARCH("alteromonas",O68)))</formula>
    </cfRule>
  </conditionalFormatting>
  <conditionalFormatting sqref="P68">
    <cfRule type="containsText" dxfId="425" priority="200" operator="containsText" text="alteromonas">
      <formula>NOT(ISERROR(SEARCH("alteromonas",P68)))</formula>
    </cfRule>
  </conditionalFormatting>
  <conditionalFormatting sqref="W68">
    <cfRule type="containsText" dxfId="424" priority="198" operator="containsText" text="alteromonas">
      <formula>NOT(ISERROR(SEARCH("alteromonas",W68)))</formula>
    </cfRule>
  </conditionalFormatting>
  <conditionalFormatting sqref="V68">
    <cfRule type="containsText" dxfId="423" priority="197" operator="containsText" text="alteromonas">
      <formula>NOT(ISERROR(SEARCH("alteromonas",V68)))</formula>
    </cfRule>
  </conditionalFormatting>
  <conditionalFormatting sqref="X68">
    <cfRule type="containsText" dxfId="422" priority="196" operator="containsText" text="alteromonas">
      <formula>NOT(ISERROR(SEARCH("alteromonas",X68)))</formula>
    </cfRule>
  </conditionalFormatting>
  <conditionalFormatting sqref="J68">
    <cfRule type="containsText" dxfId="421" priority="195" operator="containsText" text="alteromonas">
      <formula>NOT(ISERROR(SEARCH("alteromonas",J68)))</formula>
    </cfRule>
  </conditionalFormatting>
  <conditionalFormatting sqref="R68">
    <cfRule type="containsText" dxfId="420" priority="194" operator="containsText" text="alteromonas">
      <formula>NOT(ISERROR(SEARCH("alteromonas",R68)))</formula>
    </cfRule>
  </conditionalFormatting>
  <conditionalFormatting sqref="T68">
    <cfRule type="containsText" dxfId="419" priority="193" operator="containsText" text="alteromonas">
      <formula>NOT(ISERROR(SEARCH("alteromonas",T68)))</formula>
    </cfRule>
  </conditionalFormatting>
  <conditionalFormatting sqref="U68">
    <cfRule type="containsText" dxfId="418" priority="192" operator="containsText" text="alteromonas">
      <formula>NOT(ISERROR(SEARCH("alteromonas",U68)))</formula>
    </cfRule>
  </conditionalFormatting>
  <conditionalFormatting sqref="D68">
    <cfRule type="containsText" dxfId="417" priority="191" operator="containsText" text="alteromonas">
      <formula>NOT(ISERROR(SEARCH("alteromonas",D68)))</formula>
    </cfRule>
  </conditionalFormatting>
  <conditionalFormatting sqref="M68">
    <cfRule type="containsText" dxfId="416" priority="190" operator="containsText" text="alteromonas">
      <formula>NOT(ISERROR(SEARCH("alteromonas",M68)))</formula>
    </cfRule>
  </conditionalFormatting>
  <conditionalFormatting sqref="Q68">
    <cfRule type="containsText" dxfId="415" priority="189" operator="containsText" text="alteromonas">
      <formula>NOT(ISERROR(SEARCH("alteromonas",Q68)))</formula>
    </cfRule>
  </conditionalFormatting>
  <conditionalFormatting sqref="S68">
    <cfRule type="containsText" dxfId="414" priority="188" operator="containsText" text="alteromonas">
      <formula>NOT(ISERROR(SEARCH("alteromonas",S68)))</formula>
    </cfRule>
  </conditionalFormatting>
  <conditionalFormatting sqref="AA68">
    <cfRule type="containsText" dxfId="413" priority="187" operator="containsText" text="alteromonas">
      <formula>NOT(ISERROR(SEARCH("alteromonas",AA68)))</formula>
    </cfRule>
  </conditionalFormatting>
  <conditionalFormatting sqref="Z68">
    <cfRule type="containsText" dxfId="412" priority="186" operator="containsText" text="alteromonas">
      <formula>NOT(ISERROR(SEARCH("alteromonas",Z68)))</formula>
    </cfRule>
  </conditionalFormatting>
  <conditionalFormatting sqref="I68">
    <cfRule type="containsText" dxfId="411" priority="182" operator="containsText" text="alteromonas">
      <formula>NOT(ISERROR(SEARCH("alteromonas",I68)))</formula>
    </cfRule>
  </conditionalFormatting>
  <conditionalFormatting sqref="N68">
    <cfRule type="containsText" dxfId="410" priority="185" operator="containsText" text="alteromonas">
      <formula>NOT(ISERROR(SEARCH("alteromonas",N68)))</formula>
    </cfRule>
  </conditionalFormatting>
  <conditionalFormatting sqref="Y68">
    <cfRule type="containsText" dxfId="409" priority="184" operator="containsText" text="alteromonas">
      <formula>NOT(ISERROR(SEARCH("alteromonas",Y68)))</formula>
    </cfRule>
  </conditionalFormatting>
  <conditionalFormatting sqref="H68">
    <cfRule type="containsText" dxfId="408" priority="183" operator="containsText" text="alteromonas">
      <formula>NOT(ISERROR(SEARCH("alteromonas",H68)))</formula>
    </cfRule>
  </conditionalFormatting>
  <conditionalFormatting sqref="E111">
    <cfRule type="containsText" dxfId="407" priority="181" operator="containsText" text="alteromonas">
      <formula>NOT(ISERROR(SEARCH("alteromonas",E111)))</formula>
    </cfRule>
  </conditionalFormatting>
  <conditionalFormatting sqref="F111">
    <cfRule type="containsText" dxfId="406" priority="180" operator="containsText" text="alteromonas">
      <formula>NOT(ISERROR(SEARCH("alteromonas",F111)))</formula>
    </cfRule>
  </conditionalFormatting>
  <conditionalFormatting sqref="G111">
    <cfRule type="containsText" dxfId="405" priority="179" operator="containsText" text="alteromonas">
      <formula>NOT(ISERROR(SEARCH("alteromonas",G111)))</formula>
    </cfRule>
  </conditionalFormatting>
  <conditionalFormatting sqref="K111">
    <cfRule type="containsText" dxfId="404" priority="178" operator="containsText" text="alteromonas">
      <formula>NOT(ISERROR(SEARCH("alteromonas",K111)))</formula>
    </cfRule>
  </conditionalFormatting>
  <conditionalFormatting sqref="L111">
    <cfRule type="containsText" dxfId="403" priority="177" operator="containsText" text="alteromonas">
      <formula>NOT(ISERROR(SEARCH("alteromonas",L111)))</formula>
    </cfRule>
  </conditionalFormatting>
  <conditionalFormatting sqref="O111">
    <cfRule type="containsText" dxfId="402" priority="175" operator="containsText" text="alteromonas">
      <formula>NOT(ISERROR(SEARCH("alteromonas",O111)))</formula>
    </cfRule>
  </conditionalFormatting>
  <conditionalFormatting sqref="P111">
    <cfRule type="containsText" dxfId="401" priority="176" operator="containsText" text="alteromonas">
      <formula>NOT(ISERROR(SEARCH("alteromonas",P111)))</formula>
    </cfRule>
  </conditionalFormatting>
  <conditionalFormatting sqref="W111">
    <cfRule type="containsText" dxfId="400" priority="174" operator="containsText" text="alteromonas">
      <formula>NOT(ISERROR(SEARCH("alteromonas",W111)))</formula>
    </cfRule>
  </conditionalFormatting>
  <conditionalFormatting sqref="V111">
    <cfRule type="containsText" dxfId="399" priority="173" operator="containsText" text="alteromonas">
      <formula>NOT(ISERROR(SEARCH("alteromonas",V111)))</formula>
    </cfRule>
  </conditionalFormatting>
  <conditionalFormatting sqref="X111">
    <cfRule type="containsText" dxfId="398" priority="172" operator="containsText" text="alteromonas">
      <formula>NOT(ISERROR(SEARCH("alteromonas",X111)))</formula>
    </cfRule>
  </conditionalFormatting>
  <conditionalFormatting sqref="J111">
    <cfRule type="containsText" dxfId="397" priority="171" operator="containsText" text="alteromonas">
      <formula>NOT(ISERROR(SEARCH("alteromonas",J111)))</formula>
    </cfRule>
  </conditionalFormatting>
  <conditionalFormatting sqref="R111">
    <cfRule type="containsText" dxfId="396" priority="170" operator="containsText" text="alteromonas">
      <formula>NOT(ISERROR(SEARCH("alteromonas",R111)))</formula>
    </cfRule>
  </conditionalFormatting>
  <conditionalFormatting sqref="T111">
    <cfRule type="containsText" dxfId="395" priority="169" operator="containsText" text="alteromonas">
      <formula>NOT(ISERROR(SEARCH("alteromonas",T111)))</formula>
    </cfRule>
  </conditionalFormatting>
  <conditionalFormatting sqref="U111">
    <cfRule type="containsText" dxfId="394" priority="168" operator="containsText" text="alteromonas">
      <formula>NOT(ISERROR(SEARCH("alteromonas",U111)))</formula>
    </cfRule>
  </conditionalFormatting>
  <conditionalFormatting sqref="D111">
    <cfRule type="containsText" dxfId="393" priority="167" operator="containsText" text="alteromonas">
      <formula>NOT(ISERROR(SEARCH("alteromonas",D111)))</formula>
    </cfRule>
  </conditionalFormatting>
  <conditionalFormatting sqref="M111">
    <cfRule type="containsText" dxfId="392" priority="166" operator="containsText" text="alteromonas">
      <formula>NOT(ISERROR(SEARCH("alteromonas",M111)))</formula>
    </cfRule>
  </conditionalFormatting>
  <conditionalFormatting sqref="Q111">
    <cfRule type="containsText" dxfId="391" priority="165" operator="containsText" text="alteromonas">
      <formula>NOT(ISERROR(SEARCH("alteromonas",Q111)))</formula>
    </cfRule>
  </conditionalFormatting>
  <conditionalFormatting sqref="S111">
    <cfRule type="containsText" dxfId="390" priority="164" operator="containsText" text="alteromonas">
      <formula>NOT(ISERROR(SEARCH("alteromonas",S111)))</formula>
    </cfRule>
  </conditionalFormatting>
  <conditionalFormatting sqref="AA111">
    <cfRule type="containsText" dxfId="389" priority="163" operator="containsText" text="alteromonas">
      <formula>NOT(ISERROR(SEARCH("alteromonas",AA111)))</formula>
    </cfRule>
  </conditionalFormatting>
  <conditionalFormatting sqref="Z111">
    <cfRule type="containsText" dxfId="388" priority="162" operator="containsText" text="alteromonas">
      <formula>NOT(ISERROR(SEARCH("alteromonas",Z111)))</formula>
    </cfRule>
  </conditionalFormatting>
  <conditionalFormatting sqref="I111">
    <cfRule type="containsText" dxfId="387" priority="158" operator="containsText" text="alteromonas">
      <formula>NOT(ISERROR(SEARCH("alteromonas",I111)))</formula>
    </cfRule>
  </conditionalFormatting>
  <conditionalFormatting sqref="N111">
    <cfRule type="containsText" dxfId="386" priority="161" operator="containsText" text="alteromonas">
      <formula>NOT(ISERROR(SEARCH("alteromonas",N111)))</formula>
    </cfRule>
  </conditionalFormatting>
  <conditionalFormatting sqref="Y111">
    <cfRule type="containsText" dxfId="385" priority="160" operator="containsText" text="alteromonas">
      <formula>NOT(ISERROR(SEARCH("alteromonas",Y111)))</formula>
    </cfRule>
  </conditionalFormatting>
  <conditionalFormatting sqref="H111">
    <cfRule type="containsText" dxfId="384" priority="159" operator="containsText" text="alteromonas">
      <formula>NOT(ISERROR(SEARCH("alteromonas",H111)))</formula>
    </cfRule>
  </conditionalFormatting>
  <conditionalFormatting sqref="E162">
    <cfRule type="containsText" dxfId="383" priority="157" operator="containsText" text="alteromonas">
      <formula>NOT(ISERROR(SEARCH("alteromonas",E162)))</formula>
    </cfRule>
  </conditionalFormatting>
  <conditionalFormatting sqref="F162">
    <cfRule type="containsText" dxfId="382" priority="156" operator="containsText" text="alteromonas">
      <formula>NOT(ISERROR(SEARCH("alteromonas",F162)))</formula>
    </cfRule>
  </conditionalFormatting>
  <conditionalFormatting sqref="G162">
    <cfRule type="containsText" dxfId="381" priority="155" operator="containsText" text="alteromonas">
      <formula>NOT(ISERROR(SEARCH("alteromonas",G162)))</formula>
    </cfRule>
  </conditionalFormatting>
  <conditionalFormatting sqref="K162">
    <cfRule type="containsText" dxfId="380" priority="154" operator="containsText" text="alteromonas">
      <formula>NOT(ISERROR(SEARCH("alteromonas",K162)))</formula>
    </cfRule>
  </conditionalFormatting>
  <conditionalFormatting sqref="L162">
    <cfRule type="containsText" dxfId="379" priority="153" operator="containsText" text="alteromonas">
      <formula>NOT(ISERROR(SEARCH("alteromonas",L162)))</formula>
    </cfRule>
  </conditionalFormatting>
  <conditionalFormatting sqref="O162">
    <cfRule type="containsText" dxfId="378" priority="151" operator="containsText" text="alteromonas">
      <formula>NOT(ISERROR(SEARCH("alteromonas",O162)))</formula>
    </cfRule>
  </conditionalFormatting>
  <conditionalFormatting sqref="P162">
    <cfRule type="containsText" dxfId="377" priority="152" operator="containsText" text="alteromonas">
      <formula>NOT(ISERROR(SEARCH("alteromonas",P162)))</formula>
    </cfRule>
  </conditionalFormatting>
  <conditionalFormatting sqref="W162">
    <cfRule type="containsText" dxfId="376" priority="150" operator="containsText" text="alteromonas">
      <formula>NOT(ISERROR(SEARCH("alteromonas",W162)))</formula>
    </cfRule>
  </conditionalFormatting>
  <conditionalFormatting sqref="V162">
    <cfRule type="containsText" dxfId="375" priority="149" operator="containsText" text="alteromonas">
      <formula>NOT(ISERROR(SEARCH("alteromonas",V162)))</formula>
    </cfRule>
  </conditionalFormatting>
  <conditionalFormatting sqref="X162">
    <cfRule type="containsText" dxfId="374" priority="148" operator="containsText" text="alteromonas">
      <formula>NOT(ISERROR(SEARCH("alteromonas",X162)))</formula>
    </cfRule>
  </conditionalFormatting>
  <conditionalFormatting sqref="J162">
    <cfRule type="containsText" dxfId="373" priority="147" operator="containsText" text="alteromonas">
      <formula>NOT(ISERROR(SEARCH("alteromonas",J162)))</formula>
    </cfRule>
  </conditionalFormatting>
  <conditionalFormatting sqref="R162">
    <cfRule type="containsText" dxfId="372" priority="146" operator="containsText" text="alteromonas">
      <formula>NOT(ISERROR(SEARCH("alteromonas",R162)))</formula>
    </cfRule>
  </conditionalFormatting>
  <conditionalFormatting sqref="T162">
    <cfRule type="containsText" dxfId="371" priority="145" operator="containsText" text="alteromonas">
      <formula>NOT(ISERROR(SEARCH("alteromonas",T162)))</formula>
    </cfRule>
  </conditionalFormatting>
  <conditionalFormatting sqref="U162">
    <cfRule type="containsText" dxfId="370" priority="144" operator="containsText" text="alteromonas">
      <formula>NOT(ISERROR(SEARCH("alteromonas",U162)))</formula>
    </cfRule>
  </conditionalFormatting>
  <conditionalFormatting sqref="D162">
    <cfRule type="containsText" dxfId="369" priority="143" operator="containsText" text="alteromonas">
      <formula>NOT(ISERROR(SEARCH("alteromonas",D162)))</formula>
    </cfRule>
  </conditionalFormatting>
  <conditionalFormatting sqref="M162">
    <cfRule type="containsText" dxfId="368" priority="142" operator="containsText" text="alteromonas">
      <formula>NOT(ISERROR(SEARCH("alteromonas",M162)))</formula>
    </cfRule>
  </conditionalFormatting>
  <conditionalFormatting sqref="Q162">
    <cfRule type="containsText" dxfId="367" priority="141" operator="containsText" text="alteromonas">
      <formula>NOT(ISERROR(SEARCH("alteromonas",Q162)))</formula>
    </cfRule>
  </conditionalFormatting>
  <conditionalFormatting sqref="S162">
    <cfRule type="containsText" dxfId="366" priority="140" operator="containsText" text="alteromonas">
      <formula>NOT(ISERROR(SEARCH("alteromonas",S162)))</formula>
    </cfRule>
  </conditionalFormatting>
  <conditionalFormatting sqref="AA162">
    <cfRule type="containsText" dxfId="365" priority="139" operator="containsText" text="alteromonas">
      <formula>NOT(ISERROR(SEARCH("alteromonas",AA162)))</formula>
    </cfRule>
  </conditionalFormatting>
  <conditionalFormatting sqref="Z162">
    <cfRule type="containsText" dxfId="364" priority="138" operator="containsText" text="alteromonas">
      <formula>NOT(ISERROR(SEARCH("alteromonas",Z162)))</formula>
    </cfRule>
  </conditionalFormatting>
  <conditionalFormatting sqref="I162">
    <cfRule type="containsText" dxfId="363" priority="134" operator="containsText" text="alteromonas">
      <formula>NOT(ISERROR(SEARCH("alteromonas",I162)))</formula>
    </cfRule>
  </conditionalFormatting>
  <conditionalFormatting sqref="N162">
    <cfRule type="containsText" dxfId="362" priority="137" operator="containsText" text="alteromonas">
      <formula>NOT(ISERROR(SEARCH("alteromonas",N162)))</formula>
    </cfRule>
  </conditionalFormatting>
  <conditionalFormatting sqref="Y162">
    <cfRule type="containsText" dxfId="361" priority="136" operator="containsText" text="alteromonas">
      <formula>NOT(ISERROR(SEARCH("alteromonas",Y162)))</formula>
    </cfRule>
  </conditionalFormatting>
  <conditionalFormatting sqref="H162">
    <cfRule type="containsText" dxfId="360" priority="135" operator="containsText" text="alteromonas">
      <formula>NOT(ISERROR(SEARCH("alteromonas",H162)))</formula>
    </cfRule>
  </conditionalFormatting>
  <conditionalFormatting sqref="AG162">
    <cfRule type="containsText" dxfId="359" priority="133" operator="containsText" text="alteromonas">
      <formula>NOT(ISERROR(SEARCH("alteromonas",AG162)))</formula>
    </cfRule>
  </conditionalFormatting>
  <conditionalFormatting sqref="AH162">
    <cfRule type="containsText" dxfId="358" priority="132" operator="containsText" text="alteromonas">
      <formula>NOT(ISERROR(SEARCH("alteromonas",AH162)))</formula>
    </cfRule>
  </conditionalFormatting>
  <conditionalFormatting sqref="AI162">
    <cfRule type="containsText" dxfId="357" priority="131" operator="containsText" text="alteromonas">
      <formula>NOT(ISERROR(SEARCH("alteromonas",AI162)))</formula>
    </cfRule>
  </conditionalFormatting>
  <conditionalFormatting sqref="AM162">
    <cfRule type="containsText" dxfId="356" priority="130" operator="containsText" text="alteromonas">
      <formula>NOT(ISERROR(SEARCH("alteromonas",AM162)))</formula>
    </cfRule>
  </conditionalFormatting>
  <conditionalFormatting sqref="AN162">
    <cfRule type="containsText" dxfId="355" priority="129" operator="containsText" text="alteromonas">
      <formula>NOT(ISERROR(SEARCH("alteromonas",AN162)))</formula>
    </cfRule>
  </conditionalFormatting>
  <conditionalFormatting sqref="AQ162">
    <cfRule type="containsText" dxfId="354" priority="127" operator="containsText" text="alteromonas">
      <formula>NOT(ISERROR(SEARCH("alteromonas",AQ162)))</formula>
    </cfRule>
  </conditionalFormatting>
  <conditionalFormatting sqref="AR162">
    <cfRule type="containsText" dxfId="353" priority="128" operator="containsText" text="alteromonas">
      <formula>NOT(ISERROR(SEARCH("alteromonas",AR162)))</formula>
    </cfRule>
  </conditionalFormatting>
  <conditionalFormatting sqref="AY162">
    <cfRule type="containsText" dxfId="352" priority="126" operator="containsText" text="alteromonas">
      <formula>NOT(ISERROR(SEARCH("alteromonas",AY162)))</formula>
    </cfRule>
  </conditionalFormatting>
  <conditionalFormatting sqref="AX162">
    <cfRule type="containsText" dxfId="351" priority="125" operator="containsText" text="alteromonas">
      <formula>NOT(ISERROR(SEARCH("alteromonas",AX162)))</formula>
    </cfRule>
  </conditionalFormatting>
  <conditionalFormatting sqref="AZ162">
    <cfRule type="containsText" dxfId="350" priority="124" operator="containsText" text="alteromonas">
      <formula>NOT(ISERROR(SEARCH("alteromonas",AZ162)))</formula>
    </cfRule>
  </conditionalFormatting>
  <conditionalFormatting sqref="AL162">
    <cfRule type="containsText" dxfId="349" priority="123" operator="containsText" text="alteromonas">
      <formula>NOT(ISERROR(SEARCH("alteromonas",AL162)))</formula>
    </cfRule>
  </conditionalFormatting>
  <conditionalFormatting sqref="AT162">
    <cfRule type="containsText" dxfId="348" priority="122" operator="containsText" text="alteromonas">
      <formula>NOT(ISERROR(SEARCH("alteromonas",AT162)))</formula>
    </cfRule>
  </conditionalFormatting>
  <conditionalFormatting sqref="AV162">
    <cfRule type="containsText" dxfId="347" priority="121" operator="containsText" text="alteromonas">
      <formula>NOT(ISERROR(SEARCH("alteromonas",AV162)))</formula>
    </cfRule>
  </conditionalFormatting>
  <conditionalFormatting sqref="AW162">
    <cfRule type="containsText" dxfId="346" priority="120" operator="containsText" text="alteromonas">
      <formula>NOT(ISERROR(SEARCH("alteromonas",AW162)))</formula>
    </cfRule>
  </conditionalFormatting>
  <conditionalFormatting sqref="AF162">
    <cfRule type="containsText" dxfId="345" priority="119" operator="containsText" text="alteromonas">
      <formula>NOT(ISERROR(SEARCH("alteromonas",AF162)))</formula>
    </cfRule>
  </conditionalFormatting>
  <conditionalFormatting sqref="AO162">
    <cfRule type="containsText" dxfId="344" priority="118" operator="containsText" text="alteromonas">
      <formula>NOT(ISERROR(SEARCH("alteromonas",AO162)))</formula>
    </cfRule>
  </conditionalFormatting>
  <conditionalFormatting sqref="AS162">
    <cfRule type="containsText" dxfId="343" priority="117" operator="containsText" text="alteromonas">
      <formula>NOT(ISERROR(SEARCH("alteromonas",AS162)))</formula>
    </cfRule>
  </conditionalFormatting>
  <conditionalFormatting sqref="AU162">
    <cfRule type="containsText" dxfId="342" priority="116" operator="containsText" text="alteromonas">
      <formula>NOT(ISERROR(SEARCH("alteromonas",AU162)))</formula>
    </cfRule>
  </conditionalFormatting>
  <conditionalFormatting sqref="BC162">
    <cfRule type="containsText" dxfId="341" priority="115" operator="containsText" text="alteromonas">
      <formula>NOT(ISERROR(SEARCH("alteromonas",BC162)))</formula>
    </cfRule>
  </conditionalFormatting>
  <conditionalFormatting sqref="BB162">
    <cfRule type="containsText" dxfId="340" priority="114" operator="containsText" text="alteromonas">
      <formula>NOT(ISERROR(SEARCH("alteromonas",BB162)))</formula>
    </cfRule>
  </conditionalFormatting>
  <conditionalFormatting sqref="AK162">
    <cfRule type="containsText" dxfId="339" priority="110" operator="containsText" text="alteromonas">
      <formula>NOT(ISERROR(SEARCH("alteromonas",AK162)))</formula>
    </cfRule>
  </conditionalFormatting>
  <conditionalFormatting sqref="AP162">
    <cfRule type="containsText" dxfId="338" priority="113" operator="containsText" text="alteromonas">
      <formula>NOT(ISERROR(SEARCH("alteromonas",AP162)))</formula>
    </cfRule>
  </conditionalFormatting>
  <conditionalFormatting sqref="BA162">
    <cfRule type="containsText" dxfId="337" priority="112" operator="containsText" text="alteromonas">
      <formula>NOT(ISERROR(SEARCH("alteromonas",BA162)))</formula>
    </cfRule>
  </conditionalFormatting>
  <conditionalFormatting sqref="AJ162">
    <cfRule type="containsText" dxfId="336" priority="111" operator="containsText" text="alteromonas">
      <formula>NOT(ISERROR(SEARCH("alteromonas",AJ162)))</formula>
    </cfRule>
  </conditionalFormatting>
  <conditionalFormatting sqref="AG111">
    <cfRule type="containsText" dxfId="335" priority="109" operator="containsText" text="alteromonas">
      <formula>NOT(ISERROR(SEARCH("alteromonas",AG111)))</formula>
    </cfRule>
  </conditionalFormatting>
  <conditionalFormatting sqref="AH111">
    <cfRule type="containsText" dxfId="334" priority="108" operator="containsText" text="alteromonas">
      <formula>NOT(ISERROR(SEARCH("alteromonas",AH111)))</formula>
    </cfRule>
  </conditionalFormatting>
  <conditionalFormatting sqref="AI111">
    <cfRule type="containsText" dxfId="333" priority="107" operator="containsText" text="alteromonas">
      <formula>NOT(ISERROR(SEARCH("alteromonas",AI111)))</formula>
    </cfRule>
  </conditionalFormatting>
  <conditionalFormatting sqref="AM111">
    <cfRule type="containsText" dxfId="332" priority="106" operator="containsText" text="alteromonas">
      <formula>NOT(ISERROR(SEARCH("alteromonas",AM111)))</formula>
    </cfRule>
  </conditionalFormatting>
  <conditionalFormatting sqref="AN111">
    <cfRule type="containsText" dxfId="331" priority="105" operator="containsText" text="alteromonas">
      <formula>NOT(ISERROR(SEARCH("alteromonas",AN111)))</formula>
    </cfRule>
  </conditionalFormatting>
  <conditionalFormatting sqref="AQ111">
    <cfRule type="containsText" dxfId="330" priority="103" operator="containsText" text="alteromonas">
      <formula>NOT(ISERROR(SEARCH("alteromonas",AQ111)))</formula>
    </cfRule>
  </conditionalFormatting>
  <conditionalFormatting sqref="AR111">
    <cfRule type="containsText" dxfId="329" priority="104" operator="containsText" text="alteromonas">
      <formula>NOT(ISERROR(SEARCH("alteromonas",AR111)))</formula>
    </cfRule>
  </conditionalFormatting>
  <conditionalFormatting sqref="AY111">
    <cfRule type="containsText" dxfId="328" priority="102" operator="containsText" text="alteromonas">
      <formula>NOT(ISERROR(SEARCH("alteromonas",AY111)))</formula>
    </cfRule>
  </conditionalFormatting>
  <conditionalFormatting sqref="AX111">
    <cfRule type="containsText" dxfId="327" priority="101" operator="containsText" text="alteromonas">
      <formula>NOT(ISERROR(SEARCH("alteromonas",AX111)))</formula>
    </cfRule>
  </conditionalFormatting>
  <conditionalFormatting sqref="AZ111">
    <cfRule type="containsText" dxfId="326" priority="100" operator="containsText" text="alteromonas">
      <formula>NOT(ISERROR(SEARCH("alteromonas",AZ111)))</formula>
    </cfRule>
  </conditionalFormatting>
  <conditionalFormatting sqref="AL111">
    <cfRule type="containsText" dxfId="325" priority="99" operator="containsText" text="alteromonas">
      <formula>NOT(ISERROR(SEARCH("alteromonas",AL111)))</formula>
    </cfRule>
  </conditionalFormatting>
  <conditionalFormatting sqref="AT111">
    <cfRule type="containsText" dxfId="324" priority="98" operator="containsText" text="alteromonas">
      <formula>NOT(ISERROR(SEARCH("alteromonas",AT111)))</formula>
    </cfRule>
  </conditionalFormatting>
  <conditionalFormatting sqref="AV111">
    <cfRule type="containsText" dxfId="323" priority="97" operator="containsText" text="alteromonas">
      <formula>NOT(ISERROR(SEARCH("alteromonas",AV111)))</formula>
    </cfRule>
  </conditionalFormatting>
  <conditionalFormatting sqref="AW111">
    <cfRule type="containsText" dxfId="322" priority="96" operator="containsText" text="alteromonas">
      <formula>NOT(ISERROR(SEARCH("alteromonas",AW111)))</formula>
    </cfRule>
  </conditionalFormatting>
  <conditionalFormatting sqref="AF111">
    <cfRule type="containsText" dxfId="321" priority="95" operator="containsText" text="alteromonas">
      <formula>NOT(ISERROR(SEARCH("alteromonas",AF111)))</formula>
    </cfRule>
  </conditionalFormatting>
  <conditionalFormatting sqref="AO111">
    <cfRule type="containsText" dxfId="320" priority="94" operator="containsText" text="alteromonas">
      <formula>NOT(ISERROR(SEARCH("alteromonas",AO111)))</formula>
    </cfRule>
  </conditionalFormatting>
  <conditionalFormatting sqref="AS111">
    <cfRule type="containsText" dxfId="319" priority="93" operator="containsText" text="alteromonas">
      <formula>NOT(ISERROR(SEARCH("alteromonas",AS111)))</formula>
    </cfRule>
  </conditionalFormatting>
  <conditionalFormatting sqref="AU111">
    <cfRule type="containsText" dxfId="318" priority="92" operator="containsText" text="alteromonas">
      <formula>NOT(ISERROR(SEARCH("alteromonas",AU111)))</formula>
    </cfRule>
  </conditionalFormatting>
  <conditionalFormatting sqref="BC111">
    <cfRule type="containsText" dxfId="317" priority="91" operator="containsText" text="alteromonas">
      <formula>NOT(ISERROR(SEARCH("alteromonas",BC111)))</formula>
    </cfRule>
  </conditionalFormatting>
  <conditionalFormatting sqref="BB111">
    <cfRule type="containsText" dxfId="316" priority="90" operator="containsText" text="alteromonas">
      <formula>NOT(ISERROR(SEARCH("alteromonas",BB111)))</formula>
    </cfRule>
  </conditionalFormatting>
  <conditionalFormatting sqref="AK111">
    <cfRule type="containsText" dxfId="315" priority="86" operator="containsText" text="alteromonas">
      <formula>NOT(ISERROR(SEARCH("alteromonas",AK111)))</formula>
    </cfRule>
  </conditionalFormatting>
  <conditionalFormatting sqref="AP111">
    <cfRule type="containsText" dxfId="314" priority="89" operator="containsText" text="alteromonas">
      <formula>NOT(ISERROR(SEARCH("alteromonas",AP111)))</formula>
    </cfRule>
  </conditionalFormatting>
  <conditionalFormatting sqref="BA111">
    <cfRule type="containsText" dxfId="313" priority="88" operator="containsText" text="alteromonas">
      <formula>NOT(ISERROR(SEARCH("alteromonas",BA111)))</formula>
    </cfRule>
  </conditionalFormatting>
  <conditionalFormatting sqref="AJ111">
    <cfRule type="containsText" dxfId="312" priority="87" operator="containsText" text="alteromonas">
      <formula>NOT(ISERROR(SEARCH("alteromonas",AJ111)))</formula>
    </cfRule>
  </conditionalFormatting>
  <conditionalFormatting sqref="AG68">
    <cfRule type="containsText" dxfId="311" priority="85" operator="containsText" text="alteromonas">
      <formula>NOT(ISERROR(SEARCH("alteromonas",AG68)))</formula>
    </cfRule>
  </conditionalFormatting>
  <conditionalFormatting sqref="AH68">
    <cfRule type="containsText" dxfId="310" priority="84" operator="containsText" text="alteromonas">
      <formula>NOT(ISERROR(SEARCH("alteromonas",AH68)))</formula>
    </cfRule>
  </conditionalFormatting>
  <conditionalFormatting sqref="AI68">
    <cfRule type="containsText" dxfId="309" priority="83" operator="containsText" text="alteromonas">
      <formula>NOT(ISERROR(SEARCH("alteromonas",AI68)))</formula>
    </cfRule>
  </conditionalFormatting>
  <conditionalFormatting sqref="AM68">
    <cfRule type="containsText" dxfId="308" priority="82" operator="containsText" text="alteromonas">
      <formula>NOT(ISERROR(SEARCH("alteromonas",AM68)))</formula>
    </cfRule>
  </conditionalFormatting>
  <conditionalFormatting sqref="AN68">
    <cfRule type="containsText" dxfId="307" priority="81" operator="containsText" text="alteromonas">
      <formula>NOT(ISERROR(SEARCH("alteromonas",AN68)))</formula>
    </cfRule>
  </conditionalFormatting>
  <conditionalFormatting sqref="AQ68">
    <cfRule type="containsText" dxfId="306" priority="79" operator="containsText" text="alteromonas">
      <formula>NOT(ISERROR(SEARCH("alteromonas",AQ68)))</formula>
    </cfRule>
  </conditionalFormatting>
  <conditionalFormatting sqref="AR68">
    <cfRule type="containsText" dxfId="305" priority="80" operator="containsText" text="alteromonas">
      <formula>NOT(ISERROR(SEARCH("alteromonas",AR68)))</formula>
    </cfRule>
  </conditionalFormatting>
  <conditionalFormatting sqref="AY68">
    <cfRule type="containsText" dxfId="304" priority="78" operator="containsText" text="alteromonas">
      <formula>NOT(ISERROR(SEARCH("alteromonas",AY68)))</formula>
    </cfRule>
  </conditionalFormatting>
  <conditionalFormatting sqref="AX68">
    <cfRule type="containsText" dxfId="303" priority="77" operator="containsText" text="alteromonas">
      <formula>NOT(ISERROR(SEARCH("alteromonas",AX68)))</formula>
    </cfRule>
  </conditionalFormatting>
  <conditionalFormatting sqref="AZ68">
    <cfRule type="containsText" dxfId="302" priority="76" operator="containsText" text="alteromonas">
      <formula>NOT(ISERROR(SEARCH("alteromonas",AZ68)))</formula>
    </cfRule>
  </conditionalFormatting>
  <conditionalFormatting sqref="AL68">
    <cfRule type="containsText" dxfId="301" priority="75" operator="containsText" text="alteromonas">
      <formula>NOT(ISERROR(SEARCH("alteromonas",AL68)))</formula>
    </cfRule>
  </conditionalFormatting>
  <conditionalFormatting sqref="AT68">
    <cfRule type="containsText" dxfId="300" priority="74" operator="containsText" text="alteromonas">
      <formula>NOT(ISERROR(SEARCH("alteromonas",AT68)))</formula>
    </cfRule>
  </conditionalFormatting>
  <conditionalFormatting sqref="AV68">
    <cfRule type="containsText" dxfId="299" priority="73" operator="containsText" text="alteromonas">
      <formula>NOT(ISERROR(SEARCH("alteromonas",AV68)))</formula>
    </cfRule>
  </conditionalFormatting>
  <conditionalFormatting sqref="AW68">
    <cfRule type="containsText" dxfId="298" priority="72" operator="containsText" text="alteromonas">
      <formula>NOT(ISERROR(SEARCH("alteromonas",AW68)))</formula>
    </cfRule>
  </conditionalFormatting>
  <conditionalFormatting sqref="AF68">
    <cfRule type="containsText" dxfId="297" priority="71" operator="containsText" text="alteromonas">
      <formula>NOT(ISERROR(SEARCH("alteromonas",AF68)))</formula>
    </cfRule>
  </conditionalFormatting>
  <conditionalFormatting sqref="AO68">
    <cfRule type="containsText" dxfId="296" priority="70" operator="containsText" text="alteromonas">
      <formula>NOT(ISERROR(SEARCH("alteromonas",AO68)))</formula>
    </cfRule>
  </conditionalFormatting>
  <conditionalFormatting sqref="AS68">
    <cfRule type="containsText" dxfId="295" priority="69" operator="containsText" text="alteromonas">
      <formula>NOT(ISERROR(SEARCH("alteromonas",AS68)))</formula>
    </cfRule>
  </conditionalFormatting>
  <conditionalFormatting sqref="AU68">
    <cfRule type="containsText" dxfId="294" priority="68" operator="containsText" text="alteromonas">
      <formula>NOT(ISERROR(SEARCH("alteromonas",AU68)))</formula>
    </cfRule>
  </conditionalFormatting>
  <conditionalFormatting sqref="BC68">
    <cfRule type="containsText" dxfId="293" priority="67" operator="containsText" text="alteromonas">
      <formula>NOT(ISERROR(SEARCH("alteromonas",BC68)))</formula>
    </cfRule>
  </conditionalFormatting>
  <conditionalFormatting sqref="BB68">
    <cfRule type="containsText" dxfId="292" priority="66" operator="containsText" text="alteromonas">
      <formula>NOT(ISERROR(SEARCH("alteromonas",BB68)))</formula>
    </cfRule>
  </conditionalFormatting>
  <conditionalFormatting sqref="AK68">
    <cfRule type="containsText" dxfId="291" priority="62" operator="containsText" text="alteromonas">
      <formula>NOT(ISERROR(SEARCH("alteromonas",AK68)))</formula>
    </cfRule>
  </conditionalFormatting>
  <conditionalFormatting sqref="AP68">
    <cfRule type="containsText" dxfId="290" priority="65" operator="containsText" text="alteromonas">
      <formula>NOT(ISERROR(SEARCH("alteromonas",AP68)))</formula>
    </cfRule>
  </conditionalFormatting>
  <conditionalFormatting sqref="BA68">
    <cfRule type="containsText" dxfId="289" priority="64" operator="containsText" text="alteromonas">
      <formula>NOT(ISERROR(SEARCH("alteromonas",BA68)))</formula>
    </cfRule>
  </conditionalFormatting>
  <conditionalFormatting sqref="AJ68">
    <cfRule type="containsText" dxfId="288" priority="63" operator="containsText" text="alteromonas">
      <formula>NOT(ISERROR(SEARCH("alteromonas",AJ68)))</formula>
    </cfRule>
  </conditionalFormatting>
  <conditionalFormatting sqref="AG33">
    <cfRule type="containsText" dxfId="287" priority="61" operator="containsText" text="alteromonas">
      <formula>NOT(ISERROR(SEARCH("alteromonas",AG33)))</formula>
    </cfRule>
  </conditionalFormatting>
  <conditionalFormatting sqref="AH33">
    <cfRule type="containsText" dxfId="286" priority="60" operator="containsText" text="alteromonas">
      <formula>NOT(ISERROR(SEARCH("alteromonas",AH33)))</formula>
    </cfRule>
  </conditionalFormatting>
  <conditionalFormatting sqref="AI33">
    <cfRule type="containsText" dxfId="285" priority="59" operator="containsText" text="alteromonas">
      <formula>NOT(ISERROR(SEARCH("alteromonas",AI33)))</formula>
    </cfRule>
  </conditionalFormatting>
  <conditionalFormatting sqref="AM33">
    <cfRule type="containsText" dxfId="284" priority="58" operator="containsText" text="alteromonas">
      <formula>NOT(ISERROR(SEARCH("alteromonas",AM33)))</formula>
    </cfRule>
  </conditionalFormatting>
  <conditionalFormatting sqref="AN33">
    <cfRule type="containsText" dxfId="283" priority="57" operator="containsText" text="alteromonas">
      <formula>NOT(ISERROR(SEARCH("alteromonas",AN33)))</formula>
    </cfRule>
  </conditionalFormatting>
  <conditionalFormatting sqref="AQ33">
    <cfRule type="containsText" dxfId="282" priority="55" operator="containsText" text="alteromonas">
      <formula>NOT(ISERROR(SEARCH("alteromonas",AQ33)))</formula>
    </cfRule>
  </conditionalFormatting>
  <conditionalFormatting sqref="AR33">
    <cfRule type="containsText" dxfId="281" priority="56" operator="containsText" text="alteromonas">
      <formula>NOT(ISERROR(SEARCH("alteromonas",AR33)))</formula>
    </cfRule>
  </conditionalFormatting>
  <conditionalFormatting sqref="AY33">
    <cfRule type="containsText" dxfId="280" priority="54" operator="containsText" text="alteromonas">
      <formula>NOT(ISERROR(SEARCH("alteromonas",AY33)))</formula>
    </cfRule>
  </conditionalFormatting>
  <conditionalFormatting sqref="AX33">
    <cfRule type="containsText" dxfId="279" priority="53" operator="containsText" text="alteromonas">
      <formula>NOT(ISERROR(SEARCH("alteromonas",AX33)))</formula>
    </cfRule>
  </conditionalFormatting>
  <conditionalFormatting sqref="AZ33">
    <cfRule type="containsText" dxfId="278" priority="52" operator="containsText" text="alteromonas">
      <formula>NOT(ISERROR(SEARCH("alteromonas",AZ33)))</formula>
    </cfRule>
  </conditionalFormatting>
  <conditionalFormatting sqref="AL33">
    <cfRule type="containsText" dxfId="277" priority="51" operator="containsText" text="alteromonas">
      <formula>NOT(ISERROR(SEARCH("alteromonas",AL33)))</formula>
    </cfRule>
  </conditionalFormatting>
  <conditionalFormatting sqref="AT33">
    <cfRule type="containsText" dxfId="276" priority="50" operator="containsText" text="alteromonas">
      <formula>NOT(ISERROR(SEARCH("alteromonas",AT33)))</formula>
    </cfRule>
  </conditionalFormatting>
  <conditionalFormatting sqref="AV33">
    <cfRule type="containsText" dxfId="275" priority="49" operator="containsText" text="alteromonas">
      <formula>NOT(ISERROR(SEARCH("alteromonas",AV33)))</formula>
    </cfRule>
  </conditionalFormatting>
  <conditionalFormatting sqref="AW33">
    <cfRule type="containsText" dxfId="274" priority="48" operator="containsText" text="alteromonas">
      <formula>NOT(ISERROR(SEARCH("alteromonas",AW33)))</formula>
    </cfRule>
  </conditionalFormatting>
  <conditionalFormatting sqref="AF33">
    <cfRule type="containsText" dxfId="273" priority="47" operator="containsText" text="alteromonas">
      <formula>NOT(ISERROR(SEARCH("alteromonas",AF33)))</formula>
    </cfRule>
  </conditionalFormatting>
  <conditionalFormatting sqref="AO33">
    <cfRule type="containsText" dxfId="272" priority="46" operator="containsText" text="alteromonas">
      <formula>NOT(ISERROR(SEARCH("alteromonas",AO33)))</formula>
    </cfRule>
  </conditionalFormatting>
  <conditionalFormatting sqref="AS33">
    <cfRule type="containsText" dxfId="271" priority="45" operator="containsText" text="alteromonas">
      <formula>NOT(ISERROR(SEARCH("alteromonas",AS33)))</formula>
    </cfRule>
  </conditionalFormatting>
  <conditionalFormatting sqref="AU33">
    <cfRule type="containsText" dxfId="270" priority="44" operator="containsText" text="alteromonas">
      <formula>NOT(ISERROR(SEARCH("alteromonas",AU33)))</formula>
    </cfRule>
  </conditionalFormatting>
  <conditionalFormatting sqref="BC33">
    <cfRule type="containsText" dxfId="269" priority="43" operator="containsText" text="alteromonas">
      <formula>NOT(ISERROR(SEARCH("alteromonas",BC33)))</formula>
    </cfRule>
  </conditionalFormatting>
  <conditionalFormatting sqref="BB33">
    <cfRule type="containsText" dxfId="268" priority="42" operator="containsText" text="alteromonas">
      <formula>NOT(ISERROR(SEARCH("alteromonas",BB33)))</formula>
    </cfRule>
  </conditionalFormatting>
  <conditionalFormatting sqref="AK33">
    <cfRule type="containsText" dxfId="267" priority="38" operator="containsText" text="alteromonas">
      <formula>NOT(ISERROR(SEARCH("alteromonas",AK33)))</formula>
    </cfRule>
  </conditionalFormatting>
  <conditionalFormatting sqref="AP33">
    <cfRule type="containsText" dxfId="266" priority="41" operator="containsText" text="alteromonas">
      <formula>NOT(ISERROR(SEARCH("alteromonas",AP33)))</formula>
    </cfRule>
  </conditionalFormatting>
  <conditionalFormatting sqref="BA33">
    <cfRule type="containsText" dxfId="265" priority="40" operator="containsText" text="alteromonas">
      <formula>NOT(ISERROR(SEARCH("alteromonas",BA33)))</formula>
    </cfRule>
  </conditionalFormatting>
  <conditionalFormatting sqref="AJ33">
    <cfRule type="containsText" dxfId="264" priority="39" operator="containsText" text="alteromonas">
      <formula>NOT(ISERROR(SEARCH("alteromonas",AJ33)))</formula>
    </cfRule>
  </conditionalFormatting>
  <conditionalFormatting sqref="AG6">
    <cfRule type="containsText" dxfId="263" priority="37" operator="containsText" text="alteromonas">
      <formula>NOT(ISERROR(SEARCH("alteromonas",AG6)))</formula>
    </cfRule>
  </conditionalFormatting>
  <conditionalFormatting sqref="AH6">
    <cfRule type="containsText" dxfId="262" priority="36" operator="containsText" text="alteromonas">
      <formula>NOT(ISERROR(SEARCH("alteromonas",AH6)))</formula>
    </cfRule>
  </conditionalFormatting>
  <conditionalFormatting sqref="AI6">
    <cfRule type="containsText" dxfId="261" priority="35" operator="containsText" text="alteromonas">
      <formula>NOT(ISERROR(SEARCH("alteromonas",AI6)))</formula>
    </cfRule>
  </conditionalFormatting>
  <conditionalFormatting sqref="AM6">
    <cfRule type="containsText" dxfId="260" priority="34" operator="containsText" text="alteromonas">
      <formula>NOT(ISERROR(SEARCH("alteromonas",AM6)))</formula>
    </cfRule>
  </conditionalFormatting>
  <conditionalFormatting sqref="AN6">
    <cfRule type="containsText" dxfId="259" priority="33" operator="containsText" text="alteromonas">
      <formula>NOT(ISERROR(SEARCH("alteromonas",AN6)))</formula>
    </cfRule>
  </conditionalFormatting>
  <conditionalFormatting sqref="AQ6">
    <cfRule type="containsText" dxfId="258" priority="31" operator="containsText" text="alteromonas">
      <formula>NOT(ISERROR(SEARCH("alteromonas",AQ6)))</formula>
    </cfRule>
  </conditionalFormatting>
  <conditionalFormatting sqref="AR6">
    <cfRule type="containsText" dxfId="257" priority="32" operator="containsText" text="alteromonas">
      <formula>NOT(ISERROR(SEARCH("alteromonas",AR6)))</formula>
    </cfRule>
  </conditionalFormatting>
  <conditionalFormatting sqref="AY6">
    <cfRule type="containsText" dxfId="256" priority="30" operator="containsText" text="alteromonas">
      <formula>NOT(ISERROR(SEARCH("alteromonas",AY6)))</formula>
    </cfRule>
  </conditionalFormatting>
  <conditionalFormatting sqref="AX6">
    <cfRule type="containsText" dxfId="255" priority="29" operator="containsText" text="alteromonas">
      <formula>NOT(ISERROR(SEARCH("alteromonas",AX6)))</formula>
    </cfRule>
  </conditionalFormatting>
  <conditionalFormatting sqref="AZ6">
    <cfRule type="containsText" dxfId="254" priority="28" operator="containsText" text="alteromonas">
      <formula>NOT(ISERROR(SEARCH("alteromonas",AZ6)))</formula>
    </cfRule>
  </conditionalFormatting>
  <conditionalFormatting sqref="AL6">
    <cfRule type="containsText" dxfId="253" priority="27" operator="containsText" text="alteromonas">
      <formula>NOT(ISERROR(SEARCH("alteromonas",AL6)))</formula>
    </cfRule>
  </conditionalFormatting>
  <conditionalFormatting sqref="AT6">
    <cfRule type="containsText" dxfId="252" priority="26" operator="containsText" text="alteromonas">
      <formula>NOT(ISERROR(SEARCH("alteromonas",AT6)))</formula>
    </cfRule>
  </conditionalFormatting>
  <conditionalFormatting sqref="AV6">
    <cfRule type="containsText" dxfId="251" priority="25" operator="containsText" text="alteromonas">
      <formula>NOT(ISERROR(SEARCH("alteromonas",AV6)))</formula>
    </cfRule>
  </conditionalFormatting>
  <conditionalFormatting sqref="AW6">
    <cfRule type="containsText" dxfId="250" priority="24" operator="containsText" text="alteromonas">
      <formula>NOT(ISERROR(SEARCH("alteromonas",AW6)))</formula>
    </cfRule>
  </conditionalFormatting>
  <conditionalFormatting sqref="AF6">
    <cfRule type="containsText" dxfId="249" priority="23" operator="containsText" text="alteromonas">
      <formula>NOT(ISERROR(SEARCH("alteromonas",AF6)))</formula>
    </cfRule>
  </conditionalFormatting>
  <conditionalFormatting sqref="AO6">
    <cfRule type="containsText" dxfId="248" priority="22" operator="containsText" text="alteromonas">
      <formula>NOT(ISERROR(SEARCH("alteromonas",AO6)))</formula>
    </cfRule>
  </conditionalFormatting>
  <conditionalFormatting sqref="AS6">
    <cfRule type="containsText" dxfId="247" priority="21" operator="containsText" text="alteromonas">
      <formula>NOT(ISERROR(SEARCH("alteromonas",AS6)))</formula>
    </cfRule>
  </conditionalFormatting>
  <conditionalFormatting sqref="AU6">
    <cfRule type="containsText" dxfId="246" priority="20" operator="containsText" text="alteromonas">
      <formula>NOT(ISERROR(SEARCH("alteromonas",AU6)))</formula>
    </cfRule>
  </conditionalFormatting>
  <conditionalFormatting sqref="BC6">
    <cfRule type="containsText" dxfId="245" priority="19" operator="containsText" text="alteromonas">
      <formula>NOT(ISERROR(SEARCH("alteromonas",BC6)))</formula>
    </cfRule>
  </conditionalFormatting>
  <conditionalFormatting sqref="BB6">
    <cfRule type="containsText" dxfId="244" priority="18" operator="containsText" text="alteromonas">
      <formula>NOT(ISERROR(SEARCH("alteromonas",BB6)))</formula>
    </cfRule>
  </conditionalFormatting>
  <conditionalFormatting sqref="AK6">
    <cfRule type="containsText" dxfId="243" priority="14" operator="containsText" text="alteromonas">
      <formula>NOT(ISERROR(SEARCH("alteromonas",AK6)))</formula>
    </cfRule>
  </conditionalFormatting>
  <conditionalFormatting sqref="AP6">
    <cfRule type="containsText" dxfId="242" priority="17" operator="containsText" text="alteromonas">
      <formula>NOT(ISERROR(SEARCH("alteromonas",AP6)))</formula>
    </cfRule>
  </conditionalFormatting>
  <conditionalFormatting sqref="BA6">
    <cfRule type="containsText" dxfId="241" priority="16" operator="containsText" text="alteromonas">
      <formula>NOT(ISERROR(SEARCH("alteromonas",BA6)))</formula>
    </cfRule>
  </conditionalFormatting>
  <conditionalFormatting sqref="AJ6">
    <cfRule type="containsText" dxfId="240" priority="15" operator="containsText" text="alteromonas">
      <formula>NOT(ISERROR(SEARCH("alteromonas",AJ6)))</formula>
    </cfRule>
  </conditionalFormatting>
  <conditionalFormatting sqref="AF13:BE16">
    <cfRule type="colorScale" priority="82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9:BE22">
    <cfRule type="colorScale" priority="82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25:BE28">
    <cfRule type="colorScale" priority="82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34:BE39">
    <cfRule type="colorScale" priority="82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69:BE76">
    <cfRule type="colorScale" priority="82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12:BE121">
    <cfRule type="colorScale" priority="83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63:BE174">
    <cfRule type="colorScale" priority="84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42:BE47">
    <cfRule type="colorScale" priority="85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50:BE55">
    <cfRule type="colorScale" priority="85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58:BE63">
    <cfRule type="colorScale" priority="85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79:BE86">
    <cfRule type="colorScale" priority="85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89:BE96">
    <cfRule type="colorScale" priority="86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99:BE106">
    <cfRule type="colorScale" priority="87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24:BE133">
    <cfRule type="colorScale" priority="88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36:BE145">
    <cfRule type="colorScale" priority="889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48:BE157">
    <cfRule type="colorScale" priority="89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77:BE188">
    <cfRule type="colorScale" priority="90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91:BE202">
    <cfRule type="colorScale" priority="91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205:BE216">
    <cfRule type="colorScale" priority="92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63:BE216 BJ163:BL216">
    <cfRule type="colorScale" priority="951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AF162:BF1048576 AF1:BF2 AF4:BF31 AF3:BE3 BI1:BI4 BI6:BI31 BI33:BI66 AF33:BF66 AF32:BE32 AF68:BF109 AF67:BE67 BI68:BI109 BI111:BI160 AF111:BF160 AF110:BE110 AF161:BE161 BI162:BI1048576">
    <cfRule type="colorScale" priority="5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AG158:AS160">
    <cfRule type="colorScale" priority="969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I111:BI160 AF7:BE10 BI7:BI31 BI33:BI66 BI68:BI109 BI162:BI216">
    <cfRule type="colorScale" priority="978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I111:BI160 AF7:BE28 BI7:BI31 BI33:BI66 BI68:BI109 BI162:BI216">
    <cfRule type="colorScale" priority="981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F32">
    <cfRule type="colorScale" priority="4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F67">
    <cfRule type="colorScale" priority="3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F110">
    <cfRule type="colorScale" priority="2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F161">
    <cfRule type="colorScale" priority="1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AF69:BE107">
    <cfRule type="colorScale" priority="987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AF34:BE65 BJ34:BJ65">
    <cfRule type="colorScale" priority="1012">
      <colorScale>
        <cfvo type="min"/>
        <cfvo type="percentile" val="50"/>
        <cfvo type="max"/>
        <color rgb="FF56B4E9"/>
        <color theme="0"/>
        <color rgb="FFE69F00"/>
      </colorScale>
    </cfRule>
  </conditionalFormatting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R218"/>
  <sheetViews>
    <sheetView tabSelected="1" topLeftCell="AX1" zoomScale="75" zoomScaleNormal="57" workbookViewId="0">
      <selection activeCell="BN9" sqref="BN9"/>
    </sheetView>
  </sheetViews>
  <sheetFormatPr baseColWidth="10" defaultColWidth="10.83203125" defaultRowHeight="16"/>
  <cols>
    <col min="1" max="2" width="10.83203125" style="34"/>
    <col min="3" max="14" width="10.83203125" style="2"/>
    <col min="15" max="16" width="10.83203125" style="5"/>
    <col min="17" max="21" width="10.83203125" style="2"/>
    <col min="22" max="22" width="10.83203125" style="12"/>
    <col min="23" max="29" width="10.83203125" style="2"/>
    <col min="30" max="30" width="10.83203125" style="34"/>
    <col min="31" max="57" width="10.83203125" style="2"/>
    <col min="58" max="58" width="14.33203125" style="45" customWidth="1"/>
    <col min="59" max="59" width="14.33203125" style="23" customWidth="1"/>
    <col min="60" max="60" width="10.83203125" style="58"/>
    <col min="61" max="61" width="10.83203125" style="12"/>
    <col min="62" max="16384" width="10.83203125" style="2"/>
  </cols>
  <sheetData>
    <row r="1" spans="1:96" ht="21">
      <c r="A1" s="39" t="s">
        <v>47</v>
      </c>
      <c r="BF1" s="41"/>
    </row>
    <row r="3" spans="1:96" ht="21">
      <c r="A3" s="69" t="s">
        <v>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53"/>
      <c r="AD3" s="68" t="s">
        <v>48</v>
      </c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53"/>
      <c r="BF3" s="59" t="s">
        <v>6</v>
      </c>
      <c r="BG3" s="22"/>
      <c r="BH3" s="22"/>
      <c r="BI3" s="55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0"/>
      <c r="CD3" s="70"/>
      <c r="CE3" s="70"/>
      <c r="CF3" s="70"/>
      <c r="CG3" s="70"/>
      <c r="CH3" s="70"/>
      <c r="CI3" s="70"/>
      <c r="CJ3" s="70"/>
      <c r="CK3" s="70"/>
      <c r="CL3" s="70"/>
      <c r="CM3" s="70"/>
      <c r="CN3" s="70"/>
      <c r="CO3" s="70"/>
      <c r="CP3" s="70"/>
      <c r="CQ3" s="70"/>
      <c r="CR3" s="70"/>
    </row>
    <row r="4" spans="1:96" s="6" customFormat="1" ht="21">
      <c r="A4" s="34"/>
      <c r="B4" s="34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5"/>
      <c r="P4" s="5"/>
      <c r="Q4" s="2"/>
      <c r="R4" s="2"/>
      <c r="S4" s="2"/>
      <c r="T4" s="2"/>
      <c r="U4" s="2"/>
      <c r="V4" s="12"/>
      <c r="W4" s="2"/>
      <c r="X4" s="2"/>
      <c r="Y4" s="2"/>
      <c r="Z4" s="2"/>
      <c r="AA4" s="2"/>
      <c r="AB4" s="2"/>
      <c r="AC4" s="2"/>
      <c r="AD4" s="34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41"/>
      <c r="BG4" s="54"/>
      <c r="BH4" s="60"/>
      <c r="BI4" s="54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</row>
    <row r="5" spans="1:96">
      <c r="A5" s="71" t="s">
        <v>7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3"/>
      <c r="AC5" s="6"/>
      <c r="AD5" s="62" t="s">
        <v>7</v>
      </c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5" t="s">
        <v>7</v>
      </c>
      <c r="BG5" s="66"/>
      <c r="BH5" s="66"/>
      <c r="BI5" s="66"/>
      <c r="BJ5" s="66"/>
      <c r="BK5" s="67"/>
    </row>
    <row r="6" spans="1:96">
      <c r="A6" s="40" t="s">
        <v>8</v>
      </c>
      <c r="B6" s="35" t="s">
        <v>9</v>
      </c>
      <c r="C6" s="12"/>
      <c r="D6" s="7" t="s">
        <v>10</v>
      </c>
      <c r="E6" s="7" t="s">
        <v>11</v>
      </c>
      <c r="F6" s="7" t="s">
        <v>12</v>
      </c>
      <c r="G6" s="7" t="s">
        <v>13</v>
      </c>
      <c r="H6" s="7" t="s">
        <v>14</v>
      </c>
      <c r="I6" s="7" t="s">
        <v>15</v>
      </c>
      <c r="J6" s="7" t="s">
        <v>16</v>
      </c>
      <c r="K6" s="7" t="s">
        <v>17</v>
      </c>
      <c r="L6" s="7" t="s">
        <v>18</v>
      </c>
      <c r="M6" s="7" t="s">
        <v>19</v>
      </c>
      <c r="N6" s="7" t="s">
        <v>20</v>
      </c>
      <c r="O6" s="7" t="s">
        <v>21</v>
      </c>
      <c r="P6" s="7" t="s">
        <v>22</v>
      </c>
      <c r="Q6" s="7" t="s">
        <v>23</v>
      </c>
      <c r="R6" s="7" t="s">
        <v>24</v>
      </c>
      <c r="S6" s="7" t="s">
        <v>25</v>
      </c>
      <c r="T6" s="7" t="s">
        <v>26</v>
      </c>
      <c r="U6" s="7" t="s">
        <v>27</v>
      </c>
      <c r="V6" s="7" t="s">
        <v>28</v>
      </c>
      <c r="W6" s="7" t="s">
        <v>29</v>
      </c>
      <c r="X6" s="7" t="s">
        <v>30</v>
      </c>
      <c r="Y6" s="7" t="s">
        <v>31</v>
      </c>
      <c r="Z6" s="7" t="s">
        <v>32</v>
      </c>
      <c r="AA6" s="7" t="s">
        <v>33</v>
      </c>
      <c r="AB6" s="14" t="s">
        <v>34</v>
      </c>
      <c r="AD6" s="35" t="s">
        <v>8</v>
      </c>
      <c r="AE6" s="2" t="s">
        <v>9</v>
      </c>
      <c r="AF6" s="7" t="s">
        <v>10</v>
      </c>
      <c r="AG6" s="7" t="s">
        <v>11</v>
      </c>
      <c r="AH6" s="7" t="s">
        <v>12</v>
      </c>
      <c r="AI6" s="7" t="s">
        <v>13</v>
      </c>
      <c r="AJ6" s="7" t="s">
        <v>14</v>
      </c>
      <c r="AK6" s="7" t="s">
        <v>15</v>
      </c>
      <c r="AL6" s="7" t="s">
        <v>16</v>
      </c>
      <c r="AM6" s="7" t="s">
        <v>17</v>
      </c>
      <c r="AN6" s="7" t="s">
        <v>18</v>
      </c>
      <c r="AO6" s="7" t="s">
        <v>19</v>
      </c>
      <c r="AP6" s="7" t="s">
        <v>20</v>
      </c>
      <c r="AQ6" s="7" t="s">
        <v>21</v>
      </c>
      <c r="AR6" s="7" t="s">
        <v>22</v>
      </c>
      <c r="AS6" s="7" t="s">
        <v>23</v>
      </c>
      <c r="AT6" s="7" t="s">
        <v>24</v>
      </c>
      <c r="AU6" s="7" t="s">
        <v>25</v>
      </c>
      <c r="AV6" s="7" t="s">
        <v>26</v>
      </c>
      <c r="AW6" s="7" t="s">
        <v>27</v>
      </c>
      <c r="AX6" s="7" t="s">
        <v>28</v>
      </c>
      <c r="AY6" s="7" t="s">
        <v>29</v>
      </c>
      <c r="AZ6" s="7" t="s">
        <v>30</v>
      </c>
      <c r="BA6" s="7" t="s">
        <v>31</v>
      </c>
      <c r="BB6" s="7" t="s">
        <v>32</v>
      </c>
      <c r="BC6" s="7" t="s">
        <v>33</v>
      </c>
      <c r="BD6" s="14" t="s">
        <v>34</v>
      </c>
      <c r="BF6" s="42" t="s">
        <v>8</v>
      </c>
      <c r="BG6" s="23" t="s">
        <v>9</v>
      </c>
      <c r="BH6" s="21" t="s">
        <v>49</v>
      </c>
      <c r="BI6" s="21" t="s">
        <v>50</v>
      </c>
      <c r="BJ6" s="3" t="s">
        <v>51</v>
      </c>
      <c r="BK6" s="3" t="s">
        <v>52</v>
      </c>
    </row>
    <row r="7" spans="1:96">
      <c r="A7" s="35" t="s">
        <v>37</v>
      </c>
      <c r="B7" s="35">
        <v>1</v>
      </c>
      <c r="C7" s="12"/>
      <c r="D7" s="5">
        <v>22</v>
      </c>
      <c r="E7" s="2">
        <v>22</v>
      </c>
      <c r="F7" s="2">
        <v>17</v>
      </c>
      <c r="G7" s="2">
        <v>22</v>
      </c>
      <c r="H7" s="2">
        <v>22</v>
      </c>
      <c r="I7" s="2">
        <v>15</v>
      </c>
      <c r="J7" s="5">
        <v>15</v>
      </c>
      <c r="K7" s="5">
        <v>15</v>
      </c>
      <c r="L7" s="5">
        <v>14</v>
      </c>
      <c r="M7" s="2">
        <v>16</v>
      </c>
      <c r="N7" s="2">
        <v>16</v>
      </c>
      <c r="O7" s="5">
        <v>16</v>
      </c>
      <c r="P7" s="5">
        <v>16</v>
      </c>
      <c r="Q7" s="5">
        <v>17</v>
      </c>
      <c r="R7" s="5">
        <v>29</v>
      </c>
      <c r="S7" s="2">
        <v>15</v>
      </c>
      <c r="T7" s="2">
        <v>15</v>
      </c>
      <c r="U7" s="2">
        <v>11</v>
      </c>
      <c r="V7" s="13">
        <v>11</v>
      </c>
      <c r="W7" s="2">
        <v>11</v>
      </c>
      <c r="X7" s="2">
        <v>11</v>
      </c>
      <c r="Y7" s="5">
        <v>15</v>
      </c>
      <c r="Z7" s="5">
        <v>20</v>
      </c>
      <c r="AA7" s="5">
        <v>20</v>
      </c>
      <c r="AB7" s="5">
        <v>19</v>
      </c>
      <c r="AD7" s="34" t="s">
        <v>37</v>
      </c>
      <c r="AE7" s="2">
        <v>1</v>
      </c>
      <c r="AF7" s="25">
        <f t="shared" ref="AF7:BD7" si="0">LOG10((D7/D11)/0.25)</f>
        <v>-8.490110553504103E-2</v>
      </c>
      <c r="AG7" s="26">
        <f t="shared" si="0"/>
        <v>-8.490110553504103E-2</v>
      </c>
      <c r="AH7" s="26">
        <f t="shared" si="0"/>
        <v>-0.20091484278071337</v>
      </c>
      <c r="AI7" s="26">
        <f t="shared" si="0"/>
        <v>-8.0823193114601594E-2</v>
      </c>
      <c r="AJ7" s="26">
        <f t="shared" si="0"/>
        <v>-8.490110553504103E-2</v>
      </c>
      <c r="AK7" s="26">
        <f t="shared" si="0"/>
        <v>-0.24303804868629447</v>
      </c>
      <c r="AL7" s="26">
        <f t="shared" si="0"/>
        <v>-0.24303804868629447</v>
      </c>
      <c r="AM7" s="26">
        <f t="shared" si="0"/>
        <v>-0.24715461488112661</v>
      </c>
      <c r="AN7" s="25">
        <f t="shared" si="0"/>
        <v>-0.27711783825856984</v>
      </c>
      <c r="AO7" s="25">
        <f t="shared" si="0"/>
        <v>-0.21912589128088308</v>
      </c>
      <c r="AP7" s="26">
        <f t="shared" si="0"/>
        <v>-0.21912589128088308</v>
      </c>
      <c r="AQ7" s="26">
        <f t="shared" si="0"/>
        <v>-0.21912589128088308</v>
      </c>
      <c r="AR7" s="26">
        <f t="shared" si="0"/>
        <v>-0.21912589128088308</v>
      </c>
      <c r="AS7" s="26">
        <f t="shared" si="0"/>
        <v>-0.19687486497897336</v>
      </c>
      <c r="AT7" s="26">
        <f t="shared" si="0"/>
        <v>0</v>
      </c>
      <c r="AU7" s="25">
        <f t="shared" si="0"/>
        <v>-0.33243845991560533</v>
      </c>
      <c r="AV7" s="25">
        <f t="shared" si="0"/>
        <v>-0.33243845991560533</v>
      </c>
      <c r="AW7" s="25">
        <f t="shared" si="0"/>
        <v>-0.38997107900076228</v>
      </c>
      <c r="AX7" s="25">
        <f t="shared" si="0"/>
        <v>-0.38593110119902224</v>
      </c>
      <c r="AY7" s="25">
        <f t="shared" si="0"/>
        <v>-0.38593110119902224</v>
      </c>
      <c r="AZ7" s="25">
        <f t="shared" si="0"/>
        <v>-0.38185318877858276</v>
      </c>
      <c r="BA7" s="26">
        <f t="shared" si="0"/>
        <v>-0.22184874961635639</v>
      </c>
      <c r="BB7" s="26">
        <f t="shared" si="0"/>
        <v>-0.21418130866382065</v>
      </c>
      <c r="BC7" s="26">
        <f t="shared" si="0"/>
        <v>-0.21418130866382065</v>
      </c>
      <c r="BD7" s="25">
        <f t="shared" si="0"/>
        <v>-0.23645770337497293</v>
      </c>
      <c r="BE7" s="7"/>
      <c r="BF7" s="45" t="s">
        <v>37</v>
      </c>
      <c r="BG7" s="23">
        <v>1</v>
      </c>
      <c r="BH7" s="13">
        <f>AVERAGE(D7:Y7)</f>
        <v>16.5</v>
      </c>
      <c r="BI7" s="13">
        <f>AVERAGE(Z7:AB7)</f>
        <v>19.666666666666668</v>
      </c>
      <c r="BJ7" s="15">
        <f>LOG10((BH7/BH11)/0.25)</f>
        <v>-0.21643128458406277</v>
      </c>
      <c r="BK7" s="15">
        <f>LOG10((BI7/BI11)/0.25)</f>
        <v>-0.22148054740532008</v>
      </c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</row>
    <row r="8" spans="1:96">
      <c r="A8" s="35"/>
      <c r="B8" s="35">
        <v>2</v>
      </c>
      <c r="C8" s="12"/>
      <c r="D8" s="5">
        <v>2</v>
      </c>
      <c r="E8" s="2">
        <v>3</v>
      </c>
      <c r="F8" s="2">
        <v>12</v>
      </c>
      <c r="G8" s="2">
        <v>6</v>
      </c>
      <c r="H8" s="2">
        <v>4</v>
      </c>
      <c r="I8" s="2">
        <v>12</v>
      </c>
      <c r="J8" s="5">
        <v>10</v>
      </c>
      <c r="K8" s="5">
        <v>10</v>
      </c>
      <c r="L8" s="5">
        <v>11</v>
      </c>
      <c r="M8" s="2">
        <v>12</v>
      </c>
      <c r="N8" s="2">
        <v>10</v>
      </c>
      <c r="O8" s="5">
        <v>10</v>
      </c>
      <c r="P8" s="5">
        <v>10</v>
      </c>
      <c r="Q8" s="5">
        <v>10</v>
      </c>
      <c r="R8" s="5">
        <v>10</v>
      </c>
      <c r="S8" s="2">
        <v>14</v>
      </c>
      <c r="T8" s="2">
        <v>14</v>
      </c>
      <c r="U8" s="2">
        <v>17</v>
      </c>
      <c r="V8" s="13">
        <v>14</v>
      </c>
      <c r="W8" s="2">
        <v>14</v>
      </c>
      <c r="X8" s="2">
        <v>14</v>
      </c>
      <c r="Y8" s="5">
        <v>7</v>
      </c>
      <c r="Z8" s="5">
        <v>53</v>
      </c>
      <c r="AA8" s="5">
        <v>55</v>
      </c>
      <c r="AB8" s="5">
        <v>24</v>
      </c>
      <c r="AE8" s="2">
        <v>2</v>
      </c>
      <c r="AF8" s="25">
        <f t="shared" ref="AF8:BD8" si="1">LOG10((D8/D11)/0.25)</f>
        <v>-1.1262937906932662</v>
      </c>
      <c r="AG8" s="25">
        <f t="shared" si="1"/>
        <v>-0.95020253163758484</v>
      </c>
      <c r="AH8" s="25">
        <f t="shared" si="1"/>
        <v>-0.35218251811136253</v>
      </c>
      <c r="AI8" s="25">
        <f t="shared" si="1"/>
        <v>-0.64509462355316416</v>
      </c>
      <c r="AJ8" s="25">
        <f t="shared" si="1"/>
        <v>-0.82526379502928493</v>
      </c>
      <c r="AK8" s="25">
        <f t="shared" si="1"/>
        <v>-0.33994806169435088</v>
      </c>
      <c r="AL8" s="25">
        <f t="shared" si="1"/>
        <v>-0.41912930774197571</v>
      </c>
      <c r="AM8" s="25">
        <f t="shared" si="1"/>
        <v>-0.42324587393680779</v>
      </c>
      <c r="AN8" s="25">
        <f t="shared" si="1"/>
        <v>-0.38185318877858276</v>
      </c>
      <c r="AO8" s="25">
        <f t="shared" si="1"/>
        <v>-0.34406462788918302</v>
      </c>
      <c r="AP8" s="25">
        <f t="shared" si="1"/>
        <v>-0.42324587393680779</v>
      </c>
      <c r="AQ8" s="25">
        <f t="shared" si="1"/>
        <v>-0.42324587393680779</v>
      </c>
      <c r="AR8" s="25">
        <f t="shared" si="1"/>
        <v>-0.42324587393680779</v>
      </c>
      <c r="AS8" s="27">
        <f t="shared" si="1"/>
        <v>-0.42732378635724727</v>
      </c>
      <c r="AT8" s="25">
        <f t="shared" si="1"/>
        <v>-0.46239799789895608</v>
      </c>
      <c r="AU8" s="25">
        <f t="shared" si="1"/>
        <v>-0.36240168329304856</v>
      </c>
      <c r="AV8" s="25">
        <f t="shared" si="1"/>
        <v>-0.36240168329304856</v>
      </c>
      <c r="AW8" s="25">
        <f t="shared" si="1"/>
        <v>-0.20091484278071337</v>
      </c>
      <c r="AX8" s="25">
        <f t="shared" si="1"/>
        <v>-0.28119575067900926</v>
      </c>
      <c r="AY8" s="25">
        <f t="shared" si="1"/>
        <v>-0.28119575067900926</v>
      </c>
      <c r="AZ8" s="25">
        <f t="shared" si="1"/>
        <v>-0.27711783825856984</v>
      </c>
      <c r="BA8" s="25">
        <f t="shared" si="1"/>
        <v>-0.55284196865778079</v>
      </c>
      <c r="BB8" s="26">
        <f t="shared" si="1"/>
        <v>0.2090645652729872</v>
      </c>
      <c r="BC8" s="26">
        <f t="shared" si="1"/>
        <v>0.22515138516644195</v>
      </c>
      <c r="BD8" s="26">
        <f t="shared" si="1"/>
        <v>-0.13500006261619585</v>
      </c>
      <c r="BG8" s="23">
        <v>2</v>
      </c>
      <c r="BH8" s="13">
        <f t="shared" ref="BH8:BH29" si="2">AVERAGE(D8:Y8)</f>
        <v>10.272727272727273</v>
      </c>
      <c r="BI8" s="13">
        <f t="shared" ref="BI8:BI29" si="3">AVERAGE(Z8:AB8)</f>
        <v>44</v>
      </c>
      <c r="BJ8" s="15">
        <f>LOG10((BH8/BH11)/0.25)</f>
        <v>-0.42222947047277437</v>
      </c>
      <c r="BK8" s="15">
        <f>LOG10((BI8/BI11)/0.25)</f>
        <v>0.12824137215838557</v>
      </c>
    </row>
    <row r="9" spans="1:96">
      <c r="A9" s="35"/>
      <c r="B9" s="35">
        <v>3</v>
      </c>
      <c r="C9" s="23"/>
      <c r="D9" s="28">
        <v>32</v>
      </c>
      <c r="E9" s="2">
        <v>31</v>
      </c>
      <c r="F9" s="2">
        <v>29</v>
      </c>
      <c r="G9" s="2">
        <v>28</v>
      </c>
      <c r="H9" s="2">
        <v>32</v>
      </c>
      <c r="I9" s="2">
        <v>28</v>
      </c>
      <c r="J9" s="5">
        <v>29</v>
      </c>
      <c r="K9" s="5">
        <v>30</v>
      </c>
      <c r="L9" s="28">
        <v>29</v>
      </c>
      <c r="M9" s="2">
        <v>27</v>
      </c>
      <c r="N9" s="2">
        <v>29</v>
      </c>
      <c r="O9" s="5">
        <v>29</v>
      </c>
      <c r="P9" s="5">
        <v>29</v>
      </c>
      <c r="Q9" s="28">
        <v>29</v>
      </c>
      <c r="R9" s="5">
        <v>10</v>
      </c>
      <c r="S9" s="2">
        <v>33</v>
      </c>
      <c r="T9" s="2">
        <v>33</v>
      </c>
      <c r="U9" s="2">
        <v>8</v>
      </c>
      <c r="V9" s="13">
        <v>24</v>
      </c>
      <c r="W9" s="2">
        <v>24</v>
      </c>
      <c r="X9" s="2">
        <v>24</v>
      </c>
      <c r="Y9" s="5">
        <v>28</v>
      </c>
      <c r="Z9" s="28">
        <v>43</v>
      </c>
      <c r="AA9" s="5">
        <v>41</v>
      </c>
      <c r="AB9" s="28">
        <v>69</v>
      </c>
      <c r="AE9" s="2">
        <v>3</v>
      </c>
      <c r="AF9" s="25">
        <f t="shared" ref="AF9:BD9" si="4">LOG10((D9/D11)/0.25)</f>
        <v>7.7826191962658692E-2</v>
      </c>
      <c r="AG9" s="25">
        <f t="shared" si="4"/>
        <v>6.4037907477025396E-2</v>
      </c>
      <c r="AH9" s="26">
        <f t="shared" si="4"/>
        <v>3.103423373996882E-2</v>
      </c>
      <c r="AI9" s="26">
        <f t="shared" si="4"/>
        <v>2.3912157405411364E-2</v>
      </c>
      <c r="AJ9" s="25">
        <f t="shared" si="4"/>
        <v>7.7826191962658692E-2</v>
      </c>
      <c r="AK9" s="26">
        <f t="shared" si="4"/>
        <v>2.8028723600243534E-2</v>
      </c>
      <c r="AL9" s="26">
        <f t="shared" si="4"/>
        <v>4.3268690156980434E-2</v>
      </c>
      <c r="AM9" s="26">
        <f t="shared" si="4"/>
        <v>5.3875380782854573E-2</v>
      </c>
      <c r="AN9" s="26">
        <f t="shared" si="4"/>
        <v>3.9152123962148226E-2</v>
      </c>
      <c r="AO9" s="26">
        <f t="shared" si="4"/>
        <v>8.1178902221794597E-3</v>
      </c>
      <c r="AP9" s="26">
        <f t="shared" si="4"/>
        <v>3.9152123962148226E-2</v>
      </c>
      <c r="AQ9" s="26">
        <f t="shared" si="4"/>
        <v>3.9152123962148226E-2</v>
      </c>
      <c r="AR9" s="26">
        <f t="shared" si="4"/>
        <v>3.9152123962148226E-2</v>
      </c>
      <c r="AS9" s="26">
        <f t="shared" si="4"/>
        <v>3.5074211541708797E-2</v>
      </c>
      <c r="AT9" s="25">
        <f t="shared" si="4"/>
        <v>-0.46239799789895608</v>
      </c>
      <c r="AU9" s="25">
        <f t="shared" si="4"/>
        <v>9.9842209066009231E-3</v>
      </c>
      <c r="AV9" s="25">
        <f t="shared" si="4"/>
        <v>9.9842209066009231E-3</v>
      </c>
      <c r="AW9" s="25">
        <f t="shared" si="4"/>
        <v>-0.52827377716704371</v>
      </c>
      <c r="AX9" s="26">
        <f t="shared" si="4"/>
        <v>-4.7112544645641234E-2</v>
      </c>
      <c r="AY9" s="26">
        <f t="shared" si="4"/>
        <v>-4.7112544645641234E-2</v>
      </c>
      <c r="AZ9" s="26">
        <f t="shared" si="4"/>
        <v>-4.3034632225201819E-2</v>
      </c>
      <c r="BA9" s="26">
        <f t="shared" si="4"/>
        <v>4.9218022670181653E-2</v>
      </c>
      <c r="BB9" s="26">
        <f t="shared" si="4"/>
        <v>0.11825715125178464</v>
      </c>
      <c r="BC9" s="26">
        <f t="shared" si="4"/>
        <v>9.7572552391933659E-2</v>
      </c>
      <c r="BD9" s="25">
        <f t="shared" si="4"/>
        <v>0.32363778640945345</v>
      </c>
      <c r="BG9" s="23">
        <v>3</v>
      </c>
      <c r="BH9" s="13">
        <f t="shared" si="2"/>
        <v>27.045454545454547</v>
      </c>
      <c r="BI9" s="13">
        <f t="shared" si="3"/>
        <v>51</v>
      </c>
      <c r="BJ9" s="15">
        <f>LOG10((BH9/BH11)/0.25)</f>
        <v>-1.8209438916257112E-3</v>
      </c>
      <c r="BK9" s="15">
        <f>LOG10((BI9/BI11)/0.25)</f>
        <v>0.19235887177013447</v>
      </c>
    </row>
    <row r="10" spans="1:96">
      <c r="A10" s="35"/>
      <c r="B10" s="35">
        <v>4</v>
      </c>
      <c r="C10" s="23"/>
      <c r="D10" s="2">
        <v>51</v>
      </c>
      <c r="E10" s="2">
        <v>51</v>
      </c>
      <c r="F10" s="2">
        <v>50</v>
      </c>
      <c r="G10" s="2">
        <v>50</v>
      </c>
      <c r="H10" s="2">
        <v>49</v>
      </c>
      <c r="I10" s="2">
        <v>50</v>
      </c>
      <c r="J10" s="5">
        <v>51</v>
      </c>
      <c r="K10" s="5">
        <v>51</v>
      </c>
      <c r="L10" s="2">
        <v>52</v>
      </c>
      <c r="M10" s="2">
        <v>51</v>
      </c>
      <c r="N10" s="2">
        <v>51</v>
      </c>
      <c r="O10" s="5">
        <v>51</v>
      </c>
      <c r="P10" s="5">
        <v>51</v>
      </c>
      <c r="Q10" s="2">
        <v>51</v>
      </c>
      <c r="R10" s="5">
        <v>67</v>
      </c>
      <c r="S10" s="2">
        <v>67</v>
      </c>
      <c r="T10" s="2">
        <v>67</v>
      </c>
      <c r="U10" s="2">
        <v>72</v>
      </c>
      <c r="V10" s="12">
        <v>58</v>
      </c>
      <c r="W10" s="2">
        <v>58</v>
      </c>
      <c r="X10" s="2">
        <v>57</v>
      </c>
      <c r="Y10" s="5">
        <v>50</v>
      </c>
      <c r="Z10" s="2">
        <v>15</v>
      </c>
      <c r="AA10" s="5">
        <v>15</v>
      </c>
      <c r="AB10" s="2">
        <v>19</v>
      </c>
      <c r="AE10" s="2">
        <v>4</v>
      </c>
      <c r="AF10" s="25">
        <f t="shared" ref="AF10:BD10" si="5">LOG10((D10/D11)/0.25)</f>
        <v>0.28024638974068911</v>
      </c>
      <c r="AG10" s="25">
        <f t="shared" si="5"/>
        <v>0.28024638974068911</v>
      </c>
      <c r="AH10" s="25">
        <f t="shared" si="5"/>
        <v>0.2676062401770315</v>
      </c>
      <c r="AI10" s="25">
        <f t="shared" si="5"/>
        <v>0.27572413039921095</v>
      </c>
      <c r="AJ10" s="25">
        <f t="shared" si="5"/>
        <v>0.26287229367126641</v>
      </c>
      <c r="AK10" s="25">
        <f t="shared" si="5"/>
        <v>0.27984069659404309</v>
      </c>
      <c r="AL10" s="25">
        <f t="shared" si="5"/>
        <v>0.28844086835596067</v>
      </c>
      <c r="AM10" s="25">
        <f t="shared" si="5"/>
        <v>0.28432430216112853</v>
      </c>
      <c r="AN10" s="25">
        <f t="shared" si="5"/>
        <v>0.29275746969799132</v>
      </c>
      <c r="AO10" s="25">
        <f t="shared" si="5"/>
        <v>0.28432430216112853</v>
      </c>
      <c r="AP10" s="25">
        <f t="shared" si="5"/>
        <v>0.28432430216112853</v>
      </c>
      <c r="AQ10" s="25">
        <f t="shared" si="5"/>
        <v>0.28432430216112853</v>
      </c>
      <c r="AR10" s="25">
        <f t="shared" si="5"/>
        <v>0.28432430216112853</v>
      </c>
      <c r="AS10" s="27">
        <f t="shared" si="5"/>
        <v>0.28024638974068911</v>
      </c>
      <c r="AT10" s="25">
        <f t="shared" si="5"/>
        <v>0.36367680480187031</v>
      </c>
      <c r="AU10" s="25">
        <f t="shared" si="5"/>
        <v>0.31754508372953988</v>
      </c>
      <c r="AV10" s="25">
        <f t="shared" si="5"/>
        <v>0.31754508372953988</v>
      </c>
      <c r="AW10" s="25">
        <f t="shared" si="5"/>
        <v>0.4259687322722811</v>
      </c>
      <c r="AX10" s="25">
        <f t="shared" si="5"/>
        <v>0.33610420720569001</v>
      </c>
      <c r="AY10" s="25">
        <f t="shared" si="5"/>
        <v>0.33610420720569001</v>
      </c>
      <c r="AZ10" s="25">
        <f t="shared" si="5"/>
        <v>0.33262898173568356</v>
      </c>
      <c r="BA10" s="25">
        <f t="shared" si="5"/>
        <v>0.3010299956639812</v>
      </c>
      <c r="BB10" s="26">
        <f t="shared" si="5"/>
        <v>-0.33912004527212064</v>
      </c>
      <c r="BC10" s="26">
        <f t="shared" si="5"/>
        <v>-0.33912004527212064</v>
      </c>
      <c r="BD10" s="25">
        <f t="shared" si="5"/>
        <v>-0.23645770337497293</v>
      </c>
      <c r="BG10" s="23">
        <v>4</v>
      </c>
      <c r="BH10" s="13">
        <f t="shared" si="2"/>
        <v>54.81818181818182</v>
      </c>
      <c r="BI10" s="13">
        <f t="shared" si="3"/>
        <v>16.333333333333332</v>
      </c>
      <c r="BJ10" s="15">
        <f>LOG10((BH10/BH11)/0.25)</f>
        <v>0.30500939818395723</v>
      </c>
      <c r="BK10" s="15">
        <f>LOG10((BI10/BI11)/0.25)</f>
        <v>-0.30213647901895069</v>
      </c>
    </row>
    <row r="11" spans="1:96">
      <c r="A11" s="35"/>
      <c r="B11" s="35"/>
      <c r="C11" s="23" t="s">
        <v>38</v>
      </c>
      <c r="D11" s="2">
        <f>SUM(D7:D10)</f>
        <v>107</v>
      </c>
      <c r="E11" s="2">
        <f t="shared" ref="E11:AB11" si="6">SUM(E7:E10)</f>
        <v>107</v>
      </c>
      <c r="F11" s="2">
        <f t="shared" si="6"/>
        <v>108</v>
      </c>
      <c r="G11" s="2">
        <f t="shared" si="6"/>
        <v>106</v>
      </c>
      <c r="H11" s="2">
        <f t="shared" si="6"/>
        <v>107</v>
      </c>
      <c r="I11" s="2">
        <f t="shared" si="6"/>
        <v>105</v>
      </c>
      <c r="J11" s="2">
        <f t="shared" si="6"/>
        <v>105</v>
      </c>
      <c r="K11" s="2">
        <f t="shared" si="6"/>
        <v>106</v>
      </c>
      <c r="L11" s="2">
        <f t="shared" si="6"/>
        <v>106</v>
      </c>
      <c r="M11" s="2">
        <f t="shared" si="6"/>
        <v>106</v>
      </c>
      <c r="N11" s="2">
        <f t="shared" si="6"/>
        <v>106</v>
      </c>
      <c r="O11" s="2">
        <f t="shared" si="6"/>
        <v>106</v>
      </c>
      <c r="P11" s="2">
        <f t="shared" si="6"/>
        <v>106</v>
      </c>
      <c r="Q11" s="2">
        <f t="shared" si="6"/>
        <v>107</v>
      </c>
      <c r="R11" s="2">
        <f t="shared" si="6"/>
        <v>116</v>
      </c>
      <c r="S11" s="2">
        <f t="shared" si="6"/>
        <v>129</v>
      </c>
      <c r="T11" s="2">
        <f t="shared" si="6"/>
        <v>129</v>
      </c>
      <c r="U11" s="2">
        <f t="shared" si="6"/>
        <v>108</v>
      </c>
      <c r="V11" s="12">
        <f t="shared" si="6"/>
        <v>107</v>
      </c>
      <c r="W11" s="2">
        <f t="shared" si="6"/>
        <v>107</v>
      </c>
      <c r="X11" s="2">
        <f t="shared" si="6"/>
        <v>106</v>
      </c>
      <c r="Y11" s="2">
        <f t="shared" si="6"/>
        <v>100</v>
      </c>
      <c r="Z11" s="2">
        <f t="shared" si="6"/>
        <v>131</v>
      </c>
      <c r="AA11" s="2">
        <f t="shared" si="6"/>
        <v>131</v>
      </c>
      <c r="AB11" s="2">
        <f t="shared" si="6"/>
        <v>131</v>
      </c>
      <c r="BG11" s="23" t="s">
        <v>39</v>
      </c>
      <c r="BH11" s="13">
        <f t="shared" si="2"/>
        <v>108.63636363636364</v>
      </c>
      <c r="BI11" s="13">
        <f t="shared" si="3"/>
        <v>131</v>
      </c>
      <c r="BJ11" s="15"/>
      <c r="BK11" s="15"/>
    </row>
    <row r="12" spans="1:96">
      <c r="A12" s="35"/>
      <c r="B12" s="35"/>
      <c r="C12" s="23"/>
      <c r="BH12" s="13"/>
      <c r="BI12" s="13"/>
      <c r="BJ12" s="15"/>
      <c r="BK12" s="15"/>
    </row>
    <row r="13" spans="1:96">
      <c r="A13" s="35" t="s">
        <v>40</v>
      </c>
      <c r="B13" s="35">
        <v>1</v>
      </c>
      <c r="C13" s="23"/>
      <c r="D13" s="2">
        <v>27</v>
      </c>
      <c r="E13" s="2">
        <v>27</v>
      </c>
      <c r="F13" s="2">
        <v>21</v>
      </c>
      <c r="G13" s="2">
        <v>27</v>
      </c>
      <c r="H13" s="2">
        <v>28</v>
      </c>
      <c r="I13" s="2">
        <v>19</v>
      </c>
      <c r="J13" s="2">
        <v>13</v>
      </c>
      <c r="K13" s="2">
        <v>19</v>
      </c>
      <c r="L13" s="2">
        <v>16</v>
      </c>
      <c r="M13" s="2">
        <v>21</v>
      </c>
      <c r="N13" s="2">
        <v>21</v>
      </c>
      <c r="O13" s="5">
        <v>21</v>
      </c>
      <c r="P13" s="5">
        <v>21</v>
      </c>
      <c r="Q13" s="2">
        <v>20</v>
      </c>
      <c r="R13" s="2">
        <v>33</v>
      </c>
      <c r="S13" s="2">
        <v>19</v>
      </c>
      <c r="T13" s="2">
        <v>19</v>
      </c>
      <c r="U13" s="2">
        <v>17</v>
      </c>
      <c r="V13" s="12">
        <v>14</v>
      </c>
      <c r="W13" s="2">
        <v>14</v>
      </c>
      <c r="X13" s="2">
        <v>14</v>
      </c>
      <c r="Y13" s="2">
        <v>17</v>
      </c>
      <c r="Z13" s="2">
        <v>30</v>
      </c>
      <c r="AA13" s="2">
        <v>30</v>
      </c>
      <c r="AB13" s="2">
        <v>29</v>
      </c>
      <c r="AD13" s="34" t="s">
        <v>40</v>
      </c>
      <c r="AE13" s="2">
        <v>1</v>
      </c>
      <c r="AF13" s="27">
        <f t="shared" ref="AF13:BD13" si="7">LOG10((D13/D17)/0.25)</f>
        <v>-8.3847540168814544E-2</v>
      </c>
      <c r="AG13" s="29">
        <f t="shared" si="7"/>
        <v>-8.7150175718900144E-2</v>
      </c>
      <c r="AH13" s="26">
        <f t="shared" si="7"/>
        <v>-0.20282551230292595</v>
      </c>
      <c r="AI13" s="26">
        <f t="shared" si="7"/>
        <v>-8.7150175718900144E-2</v>
      </c>
      <c r="AJ13" s="26">
        <f t="shared" si="7"/>
        <v>-6.472532963665513E-2</v>
      </c>
      <c r="AK13" s="26">
        <f t="shared" si="7"/>
        <v>-0.23645770337497293</v>
      </c>
      <c r="AL13" s="26">
        <f t="shared" si="7"/>
        <v>-0.37741834152743592</v>
      </c>
      <c r="AM13" s="26">
        <f t="shared" si="7"/>
        <v>-0.23976033892505849</v>
      </c>
      <c r="AN13" s="25">
        <f t="shared" si="7"/>
        <v>-0.31109132167187709</v>
      </c>
      <c r="AO13" s="25">
        <f t="shared" si="7"/>
        <v>-0.19957235490520417</v>
      </c>
      <c r="AP13" s="25">
        <f t="shared" si="7"/>
        <v>-0.19957235490520417</v>
      </c>
      <c r="AQ13" s="26">
        <f t="shared" si="7"/>
        <v>-0.19629464514396822</v>
      </c>
      <c r="AR13" s="26">
        <f t="shared" si="7"/>
        <v>-0.19629464514396822</v>
      </c>
      <c r="AS13" s="25">
        <f t="shared" si="7"/>
        <v>-0.21418130866382065</v>
      </c>
      <c r="AT13" s="26">
        <f t="shared" si="7"/>
        <v>-3.4762106259211917E-2</v>
      </c>
      <c r="AU13" s="25">
        <f t="shared" si="7"/>
        <v>-0.31231100607367024</v>
      </c>
      <c r="AV13" s="26">
        <f t="shared" si="7"/>
        <v>-0.30670712855567173</v>
      </c>
      <c r="AW13" s="25">
        <f t="shared" si="7"/>
        <v>-0.28143443960060044</v>
      </c>
      <c r="AX13" s="30">
        <f t="shared" si="7"/>
        <v>-0.36575532530063631</v>
      </c>
      <c r="AY13" s="25">
        <f t="shared" si="7"/>
        <v>-0.36575532530063631</v>
      </c>
      <c r="AZ13" s="25">
        <f t="shared" si="7"/>
        <v>-0.36575532530063631</v>
      </c>
      <c r="BA13" s="26">
        <f t="shared" si="7"/>
        <v>-0.24303804868629447</v>
      </c>
      <c r="BB13" s="26">
        <f t="shared" si="7"/>
        <v>-0.15126767533064908</v>
      </c>
      <c r="BC13" s="26">
        <f t="shared" si="7"/>
        <v>-0.15381486434452904</v>
      </c>
      <c r="BD13" s="25">
        <f t="shared" si="7"/>
        <v>-0.16085129249894439</v>
      </c>
      <c r="BF13" s="45" t="s">
        <v>40</v>
      </c>
      <c r="BG13" s="23">
        <v>1</v>
      </c>
      <c r="BH13" s="13">
        <f t="shared" si="2"/>
        <v>20.363636363636363</v>
      </c>
      <c r="BI13" s="13">
        <f t="shared" si="3"/>
        <v>29.666666666666668</v>
      </c>
      <c r="BJ13" s="15">
        <f>LOG10((BH13/BH17)/0.25)</f>
        <v>-0.21352961502800311</v>
      </c>
      <c r="BK13" s="15">
        <f>LOG10((BI13/BI17)/0.25)</f>
        <v>-0.1552677843638835</v>
      </c>
    </row>
    <row r="14" spans="1:96">
      <c r="A14" s="35"/>
      <c r="B14" s="35">
        <v>2</v>
      </c>
      <c r="C14" s="23"/>
      <c r="D14" s="2">
        <v>4</v>
      </c>
      <c r="E14" s="2">
        <v>6</v>
      </c>
      <c r="F14" s="2">
        <v>16</v>
      </c>
      <c r="G14" s="2">
        <v>9</v>
      </c>
      <c r="H14" s="2">
        <v>7</v>
      </c>
      <c r="I14" s="2">
        <v>16</v>
      </c>
      <c r="J14" s="2">
        <v>35</v>
      </c>
      <c r="K14" s="2">
        <v>13</v>
      </c>
      <c r="L14" s="2">
        <v>15</v>
      </c>
      <c r="M14" s="2">
        <v>16</v>
      </c>
      <c r="N14" s="2">
        <v>14</v>
      </c>
      <c r="O14" s="5">
        <v>14</v>
      </c>
      <c r="P14" s="5">
        <v>14</v>
      </c>
      <c r="Q14" s="2">
        <v>14</v>
      </c>
      <c r="R14" s="2">
        <v>11</v>
      </c>
      <c r="S14" s="2">
        <v>17</v>
      </c>
      <c r="T14" s="2">
        <v>17</v>
      </c>
      <c r="U14" s="2">
        <v>19</v>
      </c>
      <c r="V14" s="12">
        <v>16</v>
      </c>
      <c r="W14" s="2">
        <v>16</v>
      </c>
      <c r="X14" s="2">
        <v>16</v>
      </c>
      <c r="Y14" s="2">
        <v>9</v>
      </c>
      <c r="Z14" s="2">
        <v>65</v>
      </c>
      <c r="AA14" s="2">
        <v>69</v>
      </c>
      <c r="AB14" s="2">
        <v>31</v>
      </c>
      <c r="AE14" s="2">
        <v>2</v>
      </c>
      <c r="AF14" s="25">
        <f t="shared" ref="AF14:BD14" si="8">LOG10((D14/D17)/0.25)</f>
        <v>-0.91315131299983954</v>
      </c>
      <c r="AG14" s="25">
        <f t="shared" si="8"/>
        <v>-0.74036268949424389</v>
      </c>
      <c r="AH14" s="25">
        <f t="shared" si="8"/>
        <v>-0.32092482438092046</v>
      </c>
      <c r="AI14" s="25">
        <f t="shared" si="8"/>
        <v>-0.56427143043856265</v>
      </c>
      <c r="AJ14" s="25">
        <f t="shared" si="8"/>
        <v>-0.66678532096461751</v>
      </c>
      <c r="AK14" s="25">
        <f t="shared" si="8"/>
        <v>-0.31109132167187709</v>
      </c>
      <c r="AL14" s="25">
        <f t="shared" si="8"/>
        <v>5.2706350516002996E-2</v>
      </c>
      <c r="AM14" s="25">
        <f t="shared" si="8"/>
        <v>-0.40457058757105074</v>
      </c>
      <c r="AN14" s="25">
        <f t="shared" si="8"/>
        <v>-0.33912004527212064</v>
      </c>
      <c r="AO14" s="25">
        <f t="shared" si="8"/>
        <v>-0.31767166698319865</v>
      </c>
      <c r="AP14" s="25">
        <f t="shared" si="8"/>
        <v>-0.37566361396088538</v>
      </c>
      <c r="AQ14" s="25">
        <f t="shared" si="8"/>
        <v>-0.37238590419964945</v>
      </c>
      <c r="AR14" s="25">
        <f t="shared" si="8"/>
        <v>-0.37238590419964945</v>
      </c>
      <c r="AS14" s="27">
        <f t="shared" si="8"/>
        <v>-0.36908326864956387</v>
      </c>
      <c r="AT14" s="27">
        <f t="shared" si="8"/>
        <v>-0.51188336097887432</v>
      </c>
      <c r="AU14" s="25">
        <f t="shared" si="8"/>
        <v>-0.36061568564822527</v>
      </c>
      <c r="AV14" s="25">
        <f t="shared" si="8"/>
        <v>-0.35501180813022676</v>
      </c>
      <c r="AW14" s="25">
        <f t="shared" si="8"/>
        <v>-0.23312976002604538</v>
      </c>
      <c r="AX14" s="30">
        <f t="shared" si="8"/>
        <v>-0.30776337832294959</v>
      </c>
      <c r="AY14" s="25">
        <f t="shared" si="8"/>
        <v>-0.30776337832294959</v>
      </c>
      <c r="AZ14" s="25">
        <f t="shared" si="8"/>
        <v>-0.30776337832294959</v>
      </c>
      <c r="BA14" s="25">
        <f t="shared" si="8"/>
        <v>-0.51924446062524354</v>
      </c>
      <c r="BB14" s="26">
        <f t="shared" si="8"/>
        <v>0.18452442659254401</v>
      </c>
      <c r="BC14" s="26">
        <f t="shared" si="8"/>
        <v>0.20791297167306386</v>
      </c>
      <c r="BD14" s="26">
        <f t="shared" si="8"/>
        <v>-0.13188759656362775</v>
      </c>
      <c r="BG14" s="23">
        <v>2</v>
      </c>
      <c r="BH14" s="13">
        <f t="shared" si="2"/>
        <v>14.272727272727273</v>
      </c>
      <c r="BI14" s="13">
        <f t="shared" si="3"/>
        <v>55</v>
      </c>
      <c r="BJ14" s="15">
        <f>LOG10((BH14/BH17)/0.25)</f>
        <v>-0.36787798095293212</v>
      </c>
      <c r="BK14" s="15">
        <f>LOG10((BI14/BI17)/0.25)</f>
        <v>0.11282615320510998</v>
      </c>
    </row>
    <row r="15" spans="1:96">
      <c r="A15" s="35"/>
      <c r="B15" s="35">
        <v>3</v>
      </c>
      <c r="C15" s="23"/>
      <c r="D15" s="2">
        <v>39</v>
      </c>
      <c r="E15" s="2">
        <v>37</v>
      </c>
      <c r="F15" s="2">
        <v>35</v>
      </c>
      <c r="G15" s="2">
        <v>34</v>
      </c>
      <c r="H15" s="2">
        <v>37</v>
      </c>
      <c r="I15" s="2">
        <v>34</v>
      </c>
      <c r="J15" s="2">
        <v>13</v>
      </c>
      <c r="K15" s="2">
        <v>36</v>
      </c>
      <c r="L15" s="2">
        <v>35</v>
      </c>
      <c r="M15" s="2">
        <v>33</v>
      </c>
      <c r="N15" s="2">
        <v>34</v>
      </c>
      <c r="O15" s="5">
        <v>35</v>
      </c>
      <c r="P15" s="5">
        <v>35</v>
      </c>
      <c r="Q15" s="2">
        <v>35</v>
      </c>
      <c r="R15" s="2">
        <v>15</v>
      </c>
      <c r="S15" s="2">
        <v>40</v>
      </c>
      <c r="T15" s="2">
        <v>40</v>
      </c>
      <c r="U15" s="2">
        <v>11</v>
      </c>
      <c r="V15" s="12">
        <v>29</v>
      </c>
      <c r="W15" s="2">
        <v>29</v>
      </c>
      <c r="X15" s="2">
        <v>29</v>
      </c>
      <c r="Y15" s="2">
        <v>32</v>
      </c>
      <c r="Z15" s="2">
        <v>54</v>
      </c>
      <c r="AA15" s="2">
        <v>51</v>
      </c>
      <c r="AB15" s="2">
        <v>83</v>
      </c>
      <c r="AE15" s="2">
        <v>3</v>
      </c>
      <c r="AF15" s="27">
        <f t="shared" ref="AF15:BD15" si="9">LOG10((D15/D17)/0.25)</f>
        <v>7.5853302698697334E-2</v>
      </c>
      <c r="AG15" s="25">
        <f t="shared" si="9"/>
        <v>4.9687784189107478E-2</v>
      </c>
      <c r="AH15" s="26">
        <f t="shared" si="9"/>
        <v>1.9023237313430356E-2</v>
      </c>
      <c r="AI15" s="26">
        <f t="shared" si="9"/>
        <v>1.2964977164367635E-2</v>
      </c>
      <c r="AJ15" s="25">
        <f t="shared" si="9"/>
        <v>5.6318363088120597E-2</v>
      </c>
      <c r="AK15" s="26">
        <f t="shared" si="9"/>
        <v>1.6267612714453233E-2</v>
      </c>
      <c r="AL15" s="26">
        <f t="shared" si="9"/>
        <v>-0.37741834152743592</v>
      </c>
      <c r="AM15" s="26">
        <f t="shared" si="9"/>
        <v>3.7788560889399754E-2</v>
      </c>
      <c r="AN15" s="26">
        <f t="shared" si="9"/>
        <v>2.8856740022473768E-2</v>
      </c>
      <c r="AO15" s="26">
        <f t="shared" si="9"/>
        <v>-3.2777097612359477E-3</v>
      </c>
      <c r="AP15" s="26">
        <f t="shared" si="9"/>
        <v>9.6872674031316976E-3</v>
      </c>
      <c r="AQ15" s="26">
        <f t="shared" si="9"/>
        <v>2.5554104472388137E-2</v>
      </c>
      <c r="AR15" s="26">
        <f t="shared" si="9"/>
        <v>2.5554104472388137E-2</v>
      </c>
      <c r="AS15" s="26">
        <f t="shared" si="9"/>
        <v>2.8856740022473768E-2</v>
      </c>
      <c r="AT15" s="25">
        <f t="shared" si="9"/>
        <v>-0.37718478708141817</v>
      </c>
      <c r="AU15" s="26">
        <f t="shared" si="9"/>
        <v>1.0995384301463145E-2</v>
      </c>
      <c r="AV15" s="26">
        <f t="shared" si="9"/>
        <v>1.6599261819461673E-2</v>
      </c>
      <c r="AW15" s="25">
        <f t="shared" si="9"/>
        <v>-0.4704906758206493</v>
      </c>
      <c r="AX15" s="26">
        <f t="shared" si="9"/>
        <v>-4.9485363079918264E-2</v>
      </c>
      <c r="AY15" s="26">
        <f t="shared" si="9"/>
        <v>-4.9485363079918264E-2</v>
      </c>
      <c r="AZ15" s="26">
        <f t="shared" si="9"/>
        <v>-4.9485363079918264E-2</v>
      </c>
      <c r="BA15" s="26">
        <f t="shared" si="9"/>
        <v>3.1663008255337591E-2</v>
      </c>
      <c r="BB15" s="26">
        <f t="shared" si="9"/>
        <v>0.10400482977265695</v>
      </c>
      <c r="BC15" s="26">
        <f t="shared" si="9"/>
        <v>7.6634057033744901E-2</v>
      </c>
      <c r="BD15" s="25">
        <f t="shared" si="9"/>
        <v>0.29582880197817346</v>
      </c>
      <c r="BG15" s="23">
        <v>3</v>
      </c>
      <c r="BH15" s="13">
        <f t="shared" si="2"/>
        <v>31.681818181818183</v>
      </c>
      <c r="BI15" s="13">
        <f t="shared" si="3"/>
        <v>62.666666666666664</v>
      </c>
      <c r="BJ15" s="15">
        <f>LOG10((BH15/BH17)/0.25)</f>
        <v>-2.1574850928137646E-2</v>
      </c>
      <c r="BK15" s="15">
        <f>LOG10((BI15/BI17)/0.25)</f>
        <v>0.16950005825488348</v>
      </c>
    </row>
    <row r="16" spans="1:96">
      <c r="A16" s="35"/>
      <c r="B16" s="35">
        <v>4</v>
      </c>
      <c r="C16" s="23"/>
      <c r="D16" s="2">
        <v>61</v>
      </c>
      <c r="E16" s="2">
        <v>62</v>
      </c>
      <c r="F16" s="2">
        <v>62</v>
      </c>
      <c r="G16" s="2">
        <v>62</v>
      </c>
      <c r="H16" s="2">
        <v>58</v>
      </c>
      <c r="I16" s="2">
        <v>62</v>
      </c>
      <c r="J16" s="2">
        <v>63</v>
      </c>
      <c r="K16" s="2">
        <v>64</v>
      </c>
      <c r="L16" s="2">
        <v>65</v>
      </c>
      <c r="M16" s="2">
        <v>63</v>
      </c>
      <c r="N16" s="2">
        <v>64</v>
      </c>
      <c r="O16" s="5">
        <v>62</v>
      </c>
      <c r="P16" s="5">
        <v>62</v>
      </c>
      <c r="Q16" s="2">
        <v>62</v>
      </c>
      <c r="R16" s="2">
        <v>84</v>
      </c>
      <c r="S16" s="2">
        <v>80</v>
      </c>
      <c r="T16" s="2">
        <v>78</v>
      </c>
      <c r="U16" s="2">
        <v>83</v>
      </c>
      <c r="V16" s="12">
        <v>71</v>
      </c>
      <c r="W16" s="2">
        <v>71</v>
      </c>
      <c r="X16" s="2">
        <v>71</v>
      </c>
      <c r="Y16" s="2">
        <v>61</v>
      </c>
      <c r="Z16" s="2">
        <v>21</v>
      </c>
      <c r="AA16" s="2">
        <v>21</v>
      </c>
      <c r="AB16" s="2">
        <v>25</v>
      </c>
      <c r="AE16" s="2">
        <v>4</v>
      </c>
      <c r="AF16" s="25">
        <f t="shared" ref="AF16:BD16" si="10">LOG10((D16/D17)/0.25)</f>
        <v>0.27011853068296515</v>
      </c>
      <c r="AG16" s="31">
        <f t="shared" si="10"/>
        <v>0.27387774962036643</v>
      </c>
      <c r="AH16" s="25">
        <f t="shared" si="10"/>
        <v>0.26734688246140864</v>
      </c>
      <c r="AI16" s="25">
        <f t="shared" si="10"/>
        <v>0.27387774962036643</v>
      </c>
      <c r="AJ16" s="25">
        <f t="shared" si="10"/>
        <v>0.25154463258406295</v>
      </c>
      <c r="AK16" s="25">
        <f t="shared" si="10"/>
        <v>0.27718038517045201</v>
      </c>
      <c r="AL16" s="25">
        <f t="shared" si="10"/>
        <v>0.30797885561930904</v>
      </c>
      <c r="AM16" s="25">
        <f t="shared" si="10"/>
        <v>0.28766603410599972</v>
      </c>
      <c r="AN16" s="25">
        <f t="shared" si="10"/>
        <v>0.2977020523150537</v>
      </c>
      <c r="AO16" s="25">
        <f t="shared" si="10"/>
        <v>0.27754889981445829</v>
      </c>
      <c r="AP16" s="25">
        <f t="shared" si="10"/>
        <v>0.28438832434476374</v>
      </c>
      <c r="AQ16" s="25">
        <f t="shared" si="10"/>
        <v>0.27387774962036643</v>
      </c>
      <c r="AR16" s="25">
        <f t="shared" si="10"/>
        <v>0.27387774962036643</v>
      </c>
      <c r="AS16" s="27">
        <f t="shared" si="10"/>
        <v>0.27718038517045201</v>
      </c>
      <c r="AT16" s="25">
        <f t="shared" si="10"/>
        <v>0.37100323992478224</v>
      </c>
      <c r="AU16" s="25">
        <f t="shared" si="10"/>
        <v>0.31202537996544433</v>
      </c>
      <c r="AV16" s="25">
        <f t="shared" si="10"/>
        <v>0.30663387318197965</v>
      </c>
      <c r="AW16" s="25">
        <f t="shared" si="10"/>
        <v>0.40719473139719947</v>
      </c>
      <c r="AX16" s="32">
        <f t="shared" si="10"/>
        <v>0.33937498774020086</v>
      </c>
      <c r="AY16" s="25">
        <f t="shared" si="10"/>
        <v>0.33937498774020086</v>
      </c>
      <c r="AZ16" s="25">
        <f t="shared" si="10"/>
        <v>0.33937498774020086</v>
      </c>
      <c r="BA16" s="25">
        <f t="shared" si="10"/>
        <v>0.31184286494619862</v>
      </c>
      <c r="BB16" s="26">
        <f t="shared" si="10"/>
        <v>-0.30616963531639224</v>
      </c>
      <c r="BC16" s="26">
        <f t="shared" si="10"/>
        <v>-0.3087168243302722</v>
      </c>
      <c r="BD16" s="25">
        <f t="shared" si="10"/>
        <v>-0.22530928172586287</v>
      </c>
      <c r="BG16" s="23">
        <v>4</v>
      </c>
      <c r="BH16" s="13">
        <f t="shared" si="2"/>
        <v>66.86363636363636</v>
      </c>
      <c r="BI16" s="13">
        <f t="shared" si="3"/>
        <v>22.333333333333332</v>
      </c>
      <c r="BJ16" s="15">
        <f>LOG10((BH16/BH17)/0.25)</f>
        <v>0.30280504370138295</v>
      </c>
      <c r="BK16" s="15">
        <f>LOG10((BI16/BI17)/0.25)</f>
        <v>-0.2785829883079699</v>
      </c>
    </row>
    <row r="17" spans="1:83">
      <c r="A17" s="35"/>
      <c r="B17" s="35"/>
      <c r="C17" s="23" t="s">
        <v>38</v>
      </c>
      <c r="D17" s="2">
        <f>SUM(D13:D16)</f>
        <v>131</v>
      </c>
      <c r="E17" s="2">
        <f t="shared" ref="E17:AB17" si="11">SUM(E13:E16)</f>
        <v>132</v>
      </c>
      <c r="F17" s="2">
        <f t="shared" si="11"/>
        <v>134</v>
      </c>
      <c r="G17" s="2">
        <f t="shared" si="11"/>
        <v>132</v>
      </c>
      <c r="H17" s="2">
        <f t="shared" si="11"/>
        <v>130</v>
      </c>
      <c r="I17" s="2">
        <f t="shared" si="11"/>
        <v>131</v>
      </c>
      <c r="J17" s="2">
        <f t="shared" si="11"/>
        <v>124</v>
      </c>
      <c r="K17" s="2">
        <f t="shared" si="11"/>
        <v>132</v>
      </c>
      <c r="L17" s="2">
        <f t="shared" si="11"/>
        <v>131</v>
      </c>
      <c r="M17" s="2">
        <f t="shared" si="11"/>
        <v>133</v>
      </c>
      <c r="N17" s="2">
        <f t="shared" si="11"/>
        <v>133</v>
      </c>
      <c r="O17" s="2">
        <f t="shared" si="11"/>
        <v>132</v>
      </c>
      <c r="P17" s="2">
        <f t="shared" si="11"/>
        <v>132</v>
      </c>
      <c r="Q17" s="2">
        <f t="shared" si="11"/>
        <v>131</v>
      </c>
      <c r="R17" s="2">
        <f t="shared" si="11"/>
        <v>143</v>
      </c>
      <c r="S17" s="2">
        <f t="shared" si="11"/>
        <v>156</v>
      </c>
      <c r="T17" s="2">
        <f t="shared" si="11"/>
        <v>154</v>
      </c>
      <c r="U17" s="2">
        <f t="shared" si="11"/>
        <v>130</v>
      </c>
      <c r="V17" s="12">
        <f t="shared" si="11"/>
        <v>130</v>
      </c>
      <c r="W17" s="2">
        <f t="shared" si="11"/>
        <v>130</v>
      </c>
      <c r="X17" s="2">
        <f t="shared" si="11"/>
        <v>130</v>
      </c>
      <c r="Y17" s="2">
        <f t="shared" si="11"/>
        <v>119</v>
      </c>
      <c r="Z17" s="2">
        <f t="shared" si="11"/>
        <v>170</v>
      </c>
      <c r="AA17" s="2">
        <f t="shared" si="11"/>
        <v>171</v>
      </c>
      <c r="AB17" s="2">
        <f t="shared" si="11"/>
        <v>168</v>
      </c>
      <c r="BG17" s="23" t="s">
        <v>39</v>
      </c>
      <c r="BH17" s="13">
        <f t="shared" si="2"/>
        <v>133.18181818181819</v>
      </c>
      <c r="BI17" s="13">
        <f t="shared" si="3"/>
        <v>169.66666666666666</v>
      </c>
      <c r="BJ17" s="15"/>
      <c r="BK17" s="15"/>
    </row>
    <row r="18" spans="1:83">
      <c r="A18" s="35"/>
      <c r="B18" s="35"/>
      <c r="C18" s="23"/>
      <c r="BH18" s="13"/>
      <c r="BI18" s="13"/>
      <c r="BJ18" s="15"/>
      <c r="BK18" s="15"/>
    </row>
    <row r="19" spans="1:83">
      <c r="A19" s="35" t="s">
        <v>41</v>
      </c>
      <c r="B19" s="35">
        <v>1</v>
      </c>
      <c r="C19" s="23"/>
      <c r="D19" s="2">
        <v>119</v>
      </c>
      <c r="E19" s="2">
        <v>112</v>
      </c>
      <c r="F19" s="2">
        <v>96</v>
      </c>
      <c r="G19" s="2">
        <v>101</v>
      </c>
      <c r="H19" s="2">
        <v>96</v>
      </c>
      <c r="I19" s="2">
        <v>81</v>
      </c>
      <c r="J19" s="2">
        <v>79</v>
      </c>
      <c r="K19" s="2">
        <v>109</v>
      </c>
      <c r="L19" s="2">
        <v>85</v>
      </c>
      <c r="M19" s="2">
        <v>126</v>
      </c>
      <c r="N19" s="2">
        <v>126</v>
      </c>
      <c r="O19" s="5">
        <v>130</v>
      </c>
      <c r="P19" s="5">
        <v>130</v>
      </c>
      <c r="Q19" s="2">
        <v>97</v>
      </c>
      <c r="R19" s="2">
        <v>85</v>
      </c>
      <c r="S19" s="2">
        <v>96</v>
      </c>
      <c r="T19" s="2">
        <v>88</v>
      </c>
      <c r="U19" s="2">
        <v>83</v>
      </c>
      <c r="V19" s="12">
        <v>240</v>
      </c>
      <c r="W19" s="2">
        <v>240</v>
      </c>
      <c r="X19" s="2">
        <v>238</v>
      </c>
      <c r="Y19" s="2">
        <v>60</v>
      </c>
      <c r="Z19" s="2">
        <v>246</v>
      </c>
      <c r="AA19" s="2">
        <v>246</v>
      </c>
      <c r="AB19" s="2">
        <v>216</v>
      </c>
      <c r="AD19" s="34" t="s">
        <v>41</v>
      </c>
      <c r="AE19" s="2">
        <v>1</v>
      </c>
      <c r="AF19" s="26">
        <f t="shared" ref="AF19:BD19" si="12">LOG10((D19/D23)/0.25)</f>
        <v>-1.3474539402475342E-2</v>
      </c>
      <c r="AG19" s="26">
        <f t="shared" si="12"/>
        <v>-2.4500327675941055E-2</v>
      </c>
      <c r="AH19" s="26">
        <f t="shared" si="12"/>
        <v>-2.5263184857689219E-2</v>
      </c>
      <c r="AI19" s="26">
        <f t="shared" si="12"/>
        <v>-3.4100071859816866E-2</v>
      </c>
      <c r="AJ19" s="26">
        <f t="shared" si="12"/>
        <v>-7.8455330283359933E-3</v>
      </c>
      <c r="AK19" s="26">
        <f t="shared" si="12"/>
        <v>-3.9683342848481948E-2</v>
      </c>
      <c r="AL19" s="26">
        <f t="shared" si="12"/>
        <v>-8.2376280293304918E-2</v>
      </c>
      <c r="AM19" s="26">
        <f t="shared" si="12"/>
        <v>-5.1595002854382448E-2</v>
      </c>
      <c r="AN19" s="26">
        <f t="shared" si="12"/>
        <v>-8.9697364732780061E-2</v>
      </c>
      <c r="AO19" s="26">
        <f t="shared" si="12"/>
        <v>5.9966016203403909E-2</v>
      </c>
      <c r="AP19" s="26">
        <f t="shared" si="12"/>
        <v>4.8253994567564726E-2</v>
      </c>
      <c r="AQ19" s="26">
        <f t="shared" si="12"/>
        <v>6.5695820502862698E-2</v>
      </c>
      <c r="AR19" s="26">
        <f t="shared" si="12"/>
        <v>6.6668484922657298E-2</v>
      </c>
      <c r="AS19" s="26">
        <f t="shared" si="12"/>
        <v>5.6329516255844824E-3</v>
      </c>
      <c r="AT19" s="26">
        <f t="shared" si="12"/>
        <v>-6.3401780310189766E-3</v>
      </c>
      <c r="AU19" s="26">
        <f t="shared" si="12"/>
        <v>-3.1618827288870194E-2</v>
      </c>
      <c r="AV19" s="26">
        <f t="shared" si="12"/>
        <v>-1.9305155195386631E-2</v>
      </c>
      <c r="AW19" s="26">
        <f t="shared" si="12"/>
        <v>-6.8811517621671439E-2</v>
      </c>
      <c r="AX19" s="26">
        <f t="shared" si="12"/>
        <v>3.044819772365643E-2</v>
      </c>
      <c r="AY19" s="26">
        <f t="shared" si="12"/>
        <v>2.9963223377443202E-2</v>
      </c>
      <c r="AZ19" s="26">
        <f t="shared" si="12"/>
        <v>2.6328938722349149E-2</v>
      </c>
      <c r="BA19" s="26">
        <f t="shared" si="12"/>
        <v>1.8483405694013133E-2</v>
      </c>
      <c r="BB19" s="26">
        <f t="shared" si="12"/>
        <v>3.9718761764037179E-2</v>
      </c>
      <c r="BC19" s="26">
        <f t="shared" si="12"/>
        <v>4.3117394394466761E-2</v>
      </c>
      <c r="BD19" s="26">
        <f t="shared" si="12"/>
        <v>-6.4858508871472164E-3</v>
      </c>
      <c r="BF19" s="45" t="s">
        <v>41</v>
      </c>
      <c r="BG19" s="23">
        <v>1</v>
      </c>
      <c r="BH19" s="13">
        <f t="shared" si="2"/>
        <v>118.95454545454545</v>
      </c>
      <c r="BI19" s="13">
        <f t="shared" si="3"/>
        <v>236</v>
      </c>
      <c r="BJ19" s="15">
        <f>LOG10((BH19/BH23)/0.25)</f>
        <v>9.9685081693652589E-4</v>
      </c>
      <c r="BK19" s="15">
        <f>LOG10((BI19/BI23)/0.25)</f>
        <v>2.6233103939890992E-2</v>
      </c>
    </row>
    <row r="20" spans="1:83">
      <c r="A20" s="35"/>
      <c r="B20" s="35">
        <v>2</v>
      </c>
      <c r="C20" s="23"/>
      <c r="D20" s="2">
        <v>147</v>
      </c>
      <c r="E20" s="2">
        <v>142</v>
      </c>
      <c r="F20" s="2">
        <v>110</v>
      </c>
      <c r="G20" s="2">
        <v>131</v>
      </c>
      <c r="H20" s="2">
        <v>84</v>
      </c>
      <c r="I20" s="2">
        <v>99</v>
      </c>
      <c r="J20" s="2">
        <v>101</v>
      </c>
      <c r="K20" s="2">
        <v>141</v>
      </c>
      <c r="L20" s="2">
        <v>115</v>
      </c>
      <c r="M20" s="2">
        <v>127</v>
      </c>
      <c r="N20" s="2">
        <v>118</v>
      </c>
      <c r="O20" s="5">
        <v>116</v>
      </c>
      <c r="P20" s="5">
        <v>116</v>
      </c>
      <c r="Q20" s="2">
        <v>116</v>
      </c>
      <c r="R20" s="2">
        <v>93</v>
      </c>
      <c r="S20" s="2">
        <v>91</v>
      </c>
      <c r="T20" s="2">
        <v>88</v>
      </c>
      <c r="U20" s="2">
        <v>93</v>
      </c>
      <c r="V20" s="12">
        <v>239</v>
      </c>
      <c r="W20" s="2">
        <v>239</v>
      </c>
      <c r="X20" s="2">
        <v>239</v>
      </c>
      <c r="Y20" s="2">
        <v>66</v>
      </c>
      <c r="Z20" s="2">
        <v>207</v>
      </c>
      <c r="AA20" s="2">
        <v>200</v>
      </c>
      <c r="AB20" s="2">
        <v>233</v>
      </c>
      <c r="AE20" s="2">
        <v>2</v>
      </c>
      <c r="AF20" s="26">
        <f t="shared" ref="AF20:BD20" si="13">LOG10((D20/D23)/0.25)</f>
        <v>7.8295833953169983E-2</v>
      </c>
      <c r="AG20" s="26">
        <f t="shared" si="13"/>
        <v>7.8569994036933821E-2</v>
      </c>
      <c r="AH20" s="26">
        <f t="shared" si="13"/>
        <v>3.3858267260967419E-2</v>
      </c>
      <c r="AI20" s="25">
        <f t="shared" si="13"/>
        <v>7.8849850013304773E-2</v>
      </c>
      <c r="AJ20" s="26">
        <f t="shared" si="13"/>
        <v>-6.5837480006022742E-2</v>
      </c>
      <c r="AK20" s="26">
        <f t="shared" si="13"/>
        <v>4.7466832870418245E-2</v>
      </c>
      <c r="AL20" s="26">
        <f t="shared" si="13"/>
        <v>2.4318002198896189E-2</v>
      </c>
      <c r="AM20" s="26">
        <f t="shared" si="13"/>
        <v>6.0197611860373833E-2</v>
      </c>
      <c r="AN20" s="26">
        <f t="shared" si="13"/>
        <v>4.1581549906538867E-2</v>
      </c>
      <c r="AO20" s="26">
        <f t="shared" si="13"/>
        <v>6.3399192041797864E-2</v>
      </c>
      <c r="AP20" s="26">
        <f t="shared" si="13"/>
        <v>1.9765456756127266E-2</v>
      </c>
      <c r="AQ20" s="26">
        <f t="shared" si="13"/>
        <v>1.6210457422944354E-2</v>
      </c>
      <c r="AR20" s="26">
        <f t="shared" si="13"/>
        <v>1.7183121842738954E-2</v>
      </c>
      <c r="AS20" s="26">
        <f t="shared" si="13"/>
        <v>8.3319206586258146E-2</v>
      </c>
      <c r="AT20" s="26">
        <f t="shared" si="13"/>
        <v>3.2723844808623385E-2</v>
      </c>
      <c r="AU20" s="26">
        <f t="shared" si="13"/>
        <v>-5.4848668007345038E-2</v>
      </c>
      <c r="AV20" s="26">
        <f t="shared" si="13"/>
        <v>-1.9305155195386631E-2</v>
      </c>
      <c r="AW20" s="26">
        <f t="shared" si="13"/>
        <v>-1.9406661443810223E-2</v>
      </c>
      <c r="AX20" s="25">
        <f t="shared" si="13"/>
        <v>2.8634856960188096E-2</v>
      </c>
      <c r="AY20" s="25">
        <f t="shared" si="13"/>
        <v>2.8149882613974917E-2</v>
      </c>
      <c r="AZ20" s="25">
        <f t="shared" si="13"/>
        <v>2.8149882613974917E-2</v>
      </c>
      <c r="BA20" s="26">
        <f t="shared" si="13"/>
        <v>5.9876090852238197E-2</v>
      </c>
      <c r="BB20" s="26">
        <f t="shared" si="13"/>
        <v>-3.5245999882424203E-2</v>
      </c>
      <c r="BC20" s="26">
        <f t="shared" si="13"/>
        <v>-4.6787717044931197E-2</v>
      </c>
      <c r="BD20" s="26">
        <f t="shared" si="13"/>
        <v>2.6416318987940831E-2</v>
      </c>
      <c r="BG20" s="23">
        <v>2</v>
      </c>
      <c r="BH20" s="13">
        <f t="shared" si="2"/>
        <v>127.77272727272727</v>
      </c>
      <c r="BI20" s="13">
        <f t="shared" si="3"/>
        <v>213.33333333333334</v>
      </c>
      <c r="BJ20" s="15">
        <f>LOG10((BH20/BH23)/0.25)</f>
        <v>3.2053973784496245E-2</v>
      </c>
      <c r="BK20" s="15">
        <f>LOG10((BI20/BI23)/0.25)</f>
        <v>-1.7620179765990802E-2</v>
      </c>
    </row>
    <row r="21" spans="1:83">
      <c r="A21" s="35"/>
      <c r="B21" s="35">
        <v>3</v>
      </c>
      <c r="C21" s="23"/>
      <c r="D21" s="2">
        <v>112</v>
      </c>
      <c r="E21" s="2">
        <v>103</v>
      </c>
      <c r="F21" s="2">
        <v>104</v>
      </c>
      <c r="G21" s="2">
        <v>111</v>
      </c>
      <c r="H21" s="2">
        <v>121</v>
      </c>
      <c r="I21" s="2">
        <v>98</v>
      </c>
      <c r="J21" s="2">
        <v>107</v>
      </c>
      <c r="K21" s="2">
        <v>128</v>
      </c>
      <c r="L21" s="2">
        <v>112</v>
      </c>
      <c r="M21" s="2">
        <v>96</v>
      </c>
      <c r="N21" s="2">
        <v>99</v>
      </c>
      <c r="O21" s="5">
        <v>95</v>
      </c>
      <c r="P21" s="5">
        <v>95</v>
      </c>
      <c r="Q21" s="2">
        <v>91</v>
      </c>
      <c r="R21" s="2">
        <v>93</v>
      </c>
      <c r="S21" s="2">
        <v>118</v>
      </c>
      <c r="T21" s="2">
        <v>96</v>
      </c>
      <c r="U21" s="2">
        <v>105</v>
      </c>
      <c r="V21" s="12">
        <v>221</v>
      </c>
      <c r="W21" s="2">
        <v>222</v>
      </c>
      <c r="X21" s="2">
        <v>224</v>
      </c>
      <c r="Y21" s="2">
        <v>48</v>
      </c>
      <c r="Z21" s="2">
        <v>225</v>
      </c>
      <c r="AA21" s="2">
        <v>238</v>
      </c>
      <c r="AB21" s="2">
        <v>220</v>
      </c>
      <c r="AE21" s="2">
        <v>3</v>
      </c>
      <c r="AF21" s="26">
        <f t="shared" ref="AF21:BD21" si="14">LOG10((D21/D23)/0.25)</f>
        <v>-3.9803478124824446E-2</v>
      </c>
      <c r="AG21" s="26">
        <f t="shared" si="14"/>
        <v>-6.0881125640950447E-2</v>
      </c>
      <c r="AH21" s="26">
        <f t="shared" si="14"/>
        <v>9.4989214015227148E-3</v>
      </c>
      <c r="AI21" s="26">
        <f t="shared" si="14"/>
        <v>6.9015331441980099E-3</v>
      </c>
      <c r="AJ21" s="26">
        <f t="shared" si="14"/>
        <v>9.2668604248545658E-2</v>
      </c>
      <c r="AK21" s="26">
        <f t="shared" si="14"/>
        <v>4.305771396536319E-2</v>
      </c>
      <c r="AL21" s="26">
        <f t="shared" si="14"/>
        <v>4.9380406101463284E-2</v>
      </c>
      <c r="AM21" s="26">
        <f t="shared" si="14"/>
        <v>1.8188468852862242E-2</v>
      </c>
      <c r="AN21" s="26">
        <f t="shared" si="14"/>
        <v>3.0101732223108822E-2</v>
      </c>
      <c r="AO21" s="26">
        <f t="shared" si="14"/>
        <v>-5.8133295874590561E-2</v>
      </c>
      <c r="AP21" s="26">
        <f t="shared" si="14"/>
        <v>-5.6481355952448228E-2</v>
      </c>
      <c r="AQ21" s="26">
        <f t="shared" si="14"/>
        <v>-7.0523926515126345E-2</v>
      </c>
      <c r="AR21" s="26">
        <f t="shared" si="14"/>
        <v>-6.9551262095331703E-2</v>
      </c>
      <c r="AS21" s="26">
        <f t="shared" si="14"/>
        <v>-2.2097390319566763E-2</v>
      </c>
      <c r="AT21" s="26">
        <f t="shared" si="14"/>
        <v>3.2723844808623385E-2</v>
      </c>
      <c r="AU21" s="26">
        <f t="shared" si="14"/>
        <v>5.7991946977686733E-2</v>
      </c>
      <c r="AV21" s="26">
        <f t="shared" si="14"/>
        <v>1.8483405694013133E-2</v>
      </c>
      <c r="AW21" s="26">
        <f t="shared" si="14"/>
        <v>3.3299689072192731E-2</v>
      </c>
      <c r="AX21" s="26">
        <f t="shared" si="14"/>
        <v>-5.3707703028389045E-3</v>
      </c>
      <c r="AY21" s="26">
        <f t="shared" si="14"/>
        <v>-3.8950438835241635E-3</v>
      </c>
      <c r="AZ21" s="26">
        <f t="shared" si="14"/>
        <v>0</v>
      </c>
      <c r="BA21" s="26">
        <f t="shared" si="14"/>
        <v>-7.8426607314043301E-2</v>
      </c>
      <c r="BB21" s="26">
        <f t="shared" si="14"/>
        <v>9.6617277202048731E-4</v>
      </c>
      <c r="BC21" s="26">
        <f t="shared" si="14"/>
        <v>2.8759244347599563E-2</v>
      </c>
      <c r="BD21" s="26">
        <f t="shared" si="14"/>
        <v>1.4830787841281457E-3</v>
      </c>
      <c r="BG21" s="23">
        <v>3</v>
      </c>
      <c r="BH21" s="13">
        <f t="shared" si="2"/>
        <v>118.13636363636364</v>
      </c>
      <c r="BI21" s="13">
        <f t="shared" si="3"/>
        <v>227.66666666666666</v>
      </c>
      <c r="BJ21" s="15">
        <f>LOG10((BH21/BH23)/0.25)</f>
        <v>-2.0005923219318569E-3</v>
      </c>
      <c r="BK21" s="15">
        <f>LOG10((BI21/BI23)/0.25)</f>
        <v>1.0620549931654566E-2</v>
      </c>
    </row>
    <row r="22" spans="1:83">
      <c r="A22" s="35"/>
      <c r="B22" s="35">
        <v>4</v>
      </c>
      <c r="C22" s="23"/>
      <c r="D22" s="2">
        <v>113</v>
      </c>
      <c r="E22" s="2">
        <v>117</v>
      </c>
      <c r="F22" s="2">
        <v>97</v>
      </c>
      <c r="G22" s="2">
        <v>94</v>
      </c>
      <c r="H22" s="2">
        <v>90</v>
      </c>
      <c r="I22" s="2">
        <v>77</v>
      </c>
      <c r="J22" s="2">
        <v>95</v>
      </c>
      <c r="K22" s="2">
        <v>113</v>
      </c>
      <c r="L22" s="2">
        <v>106</v>
      </c>
      <c r="M22" s="2">
        <v>90</v>
      </c>
      <c r="N22" s="2">
        <v>108</v>
      </c>
      <c r="O22" s="5">
        <v>106</v>
      </c>
      <c r="P22" s="5">
        <v>105</v>
      </c>
      <c r="Q22" s="2">
        <v>79</v>
      </c>
      <c r="R22" s="2">
        <v>74</v>
      </c>
      <c r="S22" s="2">
        <v>108</v>
      </c>
      <c r="T22" s="2">
        <v>96</v>
      </c>
      <c r="U22" s="2">
        <v>108</v>
      </c>
      <c r="V22" s="12">
        <v>195</v>
      </c>
      <c r="W22" s="2">
        <v>195</v>
      </c>
      <c r="X22" s="2">
        <v>195</v>
      </c>
      <c r="Y22" s="2">
        <v>56</v>
      </c>
      <c r="Z22" s="2">
        <v>220</v>
      </c>
      <c r="AA22" s="2">
        <v>207</v>
      </c>
      <c r="AB22" s="2">
        <v>208</v>
      </c>
      <c r="AE22" s="2">
        <v>4</v>
      </c>
      <c r="AF22" s="26">
        <f t="shared" ref="AF22:BD22" si="15">LOG10((D22/D23)/0.25)</f>
        <v>-3.5943057311586375E-2</v>
      </c>
      <c r="AG22" s="26">
        <f t="shared" si="15"/>
        <v>-5.5324885999610074E-3</v>
      </c>
      <c r="AH22" s="26">
        <f t="shared" si="15"/>
        <v>-2.0762683631012795E-2</v>
      </c>
      <c r="AI22" s="25">
        <f t="shared" si="15"/>
        <v>-6.5293592042760792E-2</v>
      </c>
      <c r="AJ22" s="26">
        <f t="shared" si="15"/>
        <v>-3.5874256628579557E-2</v>
      </c>
      <c r="AK22" s="26">
        <f t="shared" si="15"/>
        <v>-6.1677636554649855E-2</v>
      </c>
      <c r="AL22" s="26">
        <f t="shared" si="15"/>
        <v>-2.2797662948985543E-3</v>
      </c>
      <c r="AM22" s="26">
        <f t="shared" si="15"/>
        <v>-3.5943057311586375E-2</v>
      </c>
      <c r="AN22" s="26">
        <f t="shared" si="15"/>
        <v>6.1895748176974182E-3</v>
      </c>
      <c r="AO22" s="26">
        <f t="shared" si="15"/>
        <v>-8.6162019474834123E-2</v>
      </c>
      <c r="AP22" s="26">
        <f t="shared" si="15"/>
        <v>-1.8692795063048436E-2</v>
      </c>
      <c r="AQ22" s="26">
        <f t="shared" si="15"/>
        <v>-2.2941666539203844E-2</v>
      </c>
      <c r="AR22" s="26">
        <f t="shared" si="15"/>
        <v>-2.6085568314241379E-2</v>
      </c>
      <c r="AS22" s="26">
        <f t="shared" si="15"/>
        <v>-8.3511691350218908E-2</v>
      </c>
      <c r="AT22" s="26">
        <f t="shared" si="15"/>
        <v>-6.6527384014335555E-2</v>
      </c>
      <c r="AU22" s="26">
        <f t="shared" si="15"/>
        <v>1.9533695158511086E-2</v>
      </c>
      <c r="AV22" s="26">
        <f t="shared" si="15"/>
        <v>1.8483405694013133E-2</v>
      </c>
      <c r="AW22" s="26">
        <f t="shared" si="15"/>
        <v>4.553414548920439E-2</v>
      </c>
      <c r="AX22" s="25">
        <f t="shared" si="15"/>
        <v>-5.9728432625431586E-2</v>
      </c>
      <c r="AY22" s="25">
        <f t="shared" si="15"/>
        <v>-6.021340697164479E-2</v>
      </c>
      <c r="AZ22" s="25">
        <f t="shared" si="15"/>
        <v>-6.021340697164479E-2</v>
      </c>
      <c r="BA22" s="26">
        <f t="shared" si="15"/>
        <v>-1.1479817683430054E-2</v>
      </c>
      <c r="BB22" s="26">
        <f t="shared" si="15"/>
        <v>-8.7936645171357332E-3</v>
      </c>
      <c r="BC22" s="26">
        <f t="shared" si="15"/>
        <v>-3.1847367251994649E-2</v>
      </c>
      <c r="BD22" s="26">
        <f t="shared" si="15"/>
        <v>-2.2876267075316564E-2</v>
      </c>
      <c r="BG22" s="23">
        <v>4</v>
      </c>
      <c r="BH22" s="13">
        <f t="shared" si="2"/>
        <v>109.86363636363636</v>
      </c>
      <c r="BI22" s="13">
        <f t="shared" si="3"/>
        <v>211.66666666666666</v>
      </c>
      <c r="BJ22" s="15">
        <f>LOG10((BH22/BH23)/0.25)</f>
        <v>-3.3530221415294117E-2</v>
      </c>
      <c r="BK22" s="15">
        <f>LOG10((BI22/BI23)/0.25)</f>
        <v>-2.1026428457902327E-2</v>
      </c>
    </row>
    <row r="23" spans="1:83">
      <c r="A23" s="35"/>
      <c r="B23" s="35"/>
      <c r="C23" s="23" t="s">
        <v>38</v>
      </c>
      <c r="D23" s="2">
        <f>SUM(D19:D22)</f>
        <v>491</v>
      </c>
      <c r="E23" s="2">
        <f t="shared" ref="E23:AB23" si="16">SUM(E19:E22)</f>
        <v>474</v>
      </c>
      <c r="F23" s="2">
        <f t="shared" si="16"/>
        <v>407</v>
      </c>
      <c r="G23" s="2">
        <f t="shared" si="16"/>
        <v>437</v>
      </c>
      <c r="H23" s="2">
        <f t="shared" si="16"/>
        <v>391</v>
      </c>
      <c r="I23" s="2">
        <f t="shared" si="16"/>
        <v>355</v>
      </c>
      <c r="J23" s="2">
        <f t="shared" si="16"/>
        <v>382</v>
      </c>
      <c r="K23" s="2">
        <f t="shared" si="16"/>
        <v>491</v>
      </c>
      <c r="L23" s="2">
        <f t="shared" si="16"/>
        <v>418</v>
      </c>
      <c r="M23" s="2">
        <f t="shared" si="16"/>
        <v>439</v>
      </c>
      <c r="N23" s="2">
        <f t="shared" si="16"/>
        <v>451</v>
      </c>
      <c r="O23" s="2">
        <f t="shared" si="16"/>
        <v>447</v>
      </c>
      <c r="P23" s="2">
        <f t="shared" si="16"/>
        <v>446</v>
      </c>
      <c r="Q23" s="2">
        <f t="shared" si="16"/>
        <v>383</v>
      </c>
      <c r="R23" s="2">
        <f t="shared" si="16"/>
        <v>345</v>
      </c>
      <c r="S23" s="2">
        <f t="shared" si="16"/>
        <v>413</v>
      </c>
      <c r="T23" s="2">
        <f t="shared" si="16"/>
        <v>368</v>
      </c>
      <c r="U23" s="2">
        <f t="shared" si="16"/>
        <v>389</v>
      </c>
      <c r="V23" s="12">
        <f t="shared" si="16"/>
        <v>895</v>
      </c>
      <c r="W23" s="2">
        <f t="shared" si="16"/>
        <v>896</v>
      </c>
      <c r="X23" s="2">
        <f t="shared" si="16"/>
        <v>896</v>
      </c>
      <c r="Y23" s="2">
        <f t="shared" si="16"/>
        <v>230</v>
      </c>
      <c r="Z23" s="2">
        <f t="shared" si="16"/>
        <v>898</v>
      </c>
      <c r="AA23" s="2">
        <f t="shared" si="16"/>
        <v>891</v>
      </c>
      <c r="AB23" s="2">
        <f t="shared" si="16"/>
        <v>877</v>
      </c>
      <c r="BG23" s="23" t="s">
        <v>39</v>
      </c>
      <c r="BH23" s="13">
        <f t="shared" si="2"/>
        <v>474.72727272727275</v>
      </c>
      <c r="BI23" s="13">
        <f t="shared" si="3"/>
        <v>888.66666666666663</v>
      </c>
      <c r="BJ23" s="15"/>
      <c r="BK23" s="15"/>
    </row>
    <row r="24" spans="1:83">
      <c r="A24" s="35"/>
      <c r="B24" s="35"/>
      <c r="C24" s="23"/>
      <c r="BH24" s="13"/>
      <c r="BI24" s="13"/>
      <c r="BJ24" s="15"/>
      <c r="BK24" s="15"/>
    </row>
    <row r="25" spans="1:83">
      <c r="A25" s="35" t="s">
        <v>42</v>
      </c>
      <c r="B25" s="35">
        <v>1</v>
      </c>
      <c r="C25" s="23"/>
      <c r="D25" s="4">
        <v>54</v>
      </c>
      <c r="E25" s="2">
        <v>61</v>
      </c>
      <c r="F25" s="2">
        <v>43</v>
      </c>
      <c r="G25" s="2">
        <v>32</v>
      </c>
      <c r="H25" s="4">
        <v>36</v>
      </c>
      <c r="I25" s="2">
        <v>20</v>
      </c>
      <c r="J25" s="4">
        <v>42</v>
      </c>
      <c r="K25" s="4">
        <v>52</v>
      </c>
      <c r="L25" s="4">
        <v>59</v>
      </c>
      <c r="M25" s="2">
        <v>13</v>
      </c>
      <c r="N25" s="2">
        <v>13</v>
      </c>
      <c r="O25" s="5">
        <v>9</v>
      </c>
      <c r="P25" s="5">
        <v>9</v>
      </c>
      <c r="Q25" s="4">
        <v>43</v>
      </c>
      <c r="R25" s="4">
        <v>102</v>
      </c>
      <c r="S25" s="2">
        <v>145</v>
      </c>
      <c r="T25" s="2">
        <v>153</v>
      </c>
      <c r="U25" s="2">
        <v>160</v>
      </c>
      <c r="V25" s="12">
        <v>6</v>
      </c>
      <c r="W25" s="2">
        <v>6</v>
      </c>
      <c r="X25" s="2">
        <v>8</v>
      </c>
      <c r="Y25" s="4">
        <v>123</v>
      </c>
      <c r="Z25" s="4">
        <v>84</v>
      </c>
      <c r="AA25" s="4">
        <v>104</v>
      </c>
      <c r="AB25" s="4">
        <v>115</v>
      </c>
      <c r="AD25" s="34" t="s">
        <v>42</v>
      </c>
      <c r="AE25" s="2">
        <v>1</v>
      </c>
      <c r="AF25" s="26">
        <f t="shared" ref="AF25:BD25" si="17">LOG10((D25/D29)/0.25)</f>
        <v>7.9181246047624818E-2</v>
      </c>
      <c r="AG25" s="26">
        <f t="shared" si="17"/>
        <v>7.5635965282975101E-2</v>
      </c>
      <c r="AH25" s="26">
        <f t="shared" si="17"/>
        <v>1.8044502693642654E-2</v>
      </c>
      <c r="AI25" s="26">
        <f t="shared" si="17"/>
        <v>-2.6328938722349152E-2</v>
      </c>
      <c r="AJ25" s="26">
        <f t="shared" si="17"/>
        <v>9.1433794398697189E-3</v>
      </c>
      <c r="AK25" s="26">
        <f t="shared" si="17"/>
        <v>9.691001300805642E-2</v>
      </c>
      <c r="AL25" s="26">
        <f t="shared" si="17"/>
        <v>0.20000341646109263</v>
      </c>
      <c r="AM25" s="26">
        <f t="shared" si="17"/>
        <v>0.11940624800833889</v>
      </c>
      <c r="AN25" s="26">
        <f t="shared" si="17"/>
        <v>0.15019553182252332</v>
      </c>
      <c r="AO25" s="26">
        <f t="shared" si="17"/>
        <v>1.703333929878037E-2</v>
      </c>
      <c r="AP25" s="26">
        <f t="shared" si="17"/>
        <v>0</v>
      </c>
      <c r="AQ25" s="26">
        <f t="shared" si="17"/>
        <v>-0.20712549279565001</v>
      </c>
      <c r="AR25" s="26">
        <f t="shared" si="17"/>
        <v>-0.20712549279565001</v>
      </c>
      <c r="AS25" s="26">
        <f t="shared" si="17"/>
        <v>6.2342178495274923E-2</v>
      </c>
      <c r="AT25" s="26">
        <f t="shared" si="17"/>
        <v>2.9735187414260688E-2</v>
      </c>
      <c r="AU25" s="25">
        <f t="shared" si="17"/>
        <v>7.8582631918524812E-2</v>
      </c>
      <c r="AV25" s="26">
        <f t="shared" si="17"/>
        <v>4.638873265131737E-2</v>
      </c>
      <c r="AW25" s="25">
        <f t="shared" si="17"/>
        <v>8.1904104383098114E-2</v>
      </c>
      <c r="AX25" s="26">
        <f t="shared" si="17"/>
        <v>-3.4762106259211917E-2</v>
      </c>
      <c r="AY25" s="26">
        <f t="shared" si="17"/>
        <v>-8.2186756187350066E-2</v>
      </c>
      <c r="AZ25" s="26">
        <f t="shared" si="17"/>
        <v>4.2751980420949881E-2</v>
      </c>
      <c r="BA25" s="26">
        <f t="shared" si="17"/>
        <v>6.6652651805686483E-2</v>
      </c>
      <c r="BB25" s="25">
        <f t="shared" si="17"/>
        <v>-5.1152522447381311E-2</v>
      </c>
      <c r="BC25" s="26">
        <f t="shared" si="17"/>
        <v>-8.4198047491918657E-2</v>
      </c>
      <c r="BD25" s="26">
        <f t="shared" si="17"/>
        <v>1.4397820700642518E-2</v>
      </c>
      <c r="BF25" s="45" t="s">
        <v>42</v>
      </c>
      <c r="BG25" s="23">
        <v>1</v>
      </c>
      <c r="BH25" s="13">
        <f t="shared" si="2"/>
        <v>54.045454545454547</v>
      </c>
      <c r="BI25" s="13">
        <f t="shared" si="3"/>
        <v>101</v>
      </c>
      <c r="BJ25" s="15">
        <f>LOG10((BH25/BH29)/0.25)</f>
        <v>6.0241504825754986E-2</v>
      </c>
      <c r="BK25" s="15">
        <f>LOG10((BI25/BI29)/0.25)</f>
        <v>-3.9695455201731324E-2</v>
      </c>
    </row>
    <row r="26" spans="1:83">
      <c r="A26" s="35"/>
      <c r="B26" s="35">
        <v>2</v>
      </c>
      <c r="C26" s="23"/>
      <c r="D26" s="4">
        <v>49</v>
      </c>
      <c r="E26" s="2">
        <v>52</v>
      </c>
      <c r="F26" s="2">
        <v>51</v>
      </c>
      <c r="G26" s="2">
        <v>40</v>
      </c>
      <c r="H26" s="4">
        <v>69</v>
      </c>
      <c r="I26" s="2">
        <v>25</v>
      </c>
      <c r="J26" s="4">
        <v>26</v>
      </c>
      <c r="K26" s="4">
        <v>46</v>
      </c>
      <c r="L26" s="4">
        <v>50</v>
      </c>
      <c r="M26" s="2">
        <v>17</v>
      </c>
      <c r="N26" s="2">
        <v>28</v>
      </c>
      <c r="O26" s="5">
        <v>30</v>
      </c>
      <c r="P26" s="5">
        <v>30</v>
      </c>
      <c r="Q26" s="4">
        <v>30</v>
      </c>
      <c r="R26" s="4">
        <v>96</v>
      </c>
      <c r="S26" s="2">
        <v>152</v>
      </c>
      <c r="T26" s="2">
        <v>155</v>
      </c>
      <c r="U26" s="2">
        <v>148</v>
      </c>
      <c r="V26" s="12">
        <v>5</v>
      </c>
      <c r="W26" s="2">
        <v>5</v>
      </c>
      <c r="X26" s="2">
        <v>5</v>
      </c>
      <c r="Y26" s="4">
        <v>105</v>
      </c>
      <c r="Z26" s="4">
        <v>88</v>
      </c>
      <c r="AA26" s="4">
        <v>131</v>
      </c>
      <c r="AB26" s="4">
        <v>116</v>
      </c>
      <c r="AE26" s="2">
        <v>2</v>
      </c>
      <c r="AF26" s="26">
        <f t="shared" ref="AF26:BD26" si="18">LOG10((D26/D29)/0.25)</f>
        <v>3.6983566253169946E-2</v>
      </c>
      <c r="AG26" s="26">
        <f t="shared" si="18"/>
        <v>6.3094739070072561E-3</v>
      </c>
      <c r="AH26" s="26">
        <f t="shared" si="18"/>
        <v>9.2146223211992465E-2</v>
      </c>
      <c r="AI26" s="26">
        <f t="shared" si="18"/>
        <v>7.0581074285707285E-2</v>
      </c>
      <c r="AJ26" s="26">
        <f t="shared" si="18"/>
        <v>0.29168996940983777</v>
      </c>
      <c r="AK26" s="26">
        <f t="shared" si="18"/>
        <v>0.19382002601611284</v>
      </c>
      <c r="AL26" s="26">
        <f t="shared" si="18"/>
        <v>-8.2725259659898846E-3</v>
      </c>
      <c r="AM26" s="26">
        <f t="shared" si="18"/>
        <v>6.6160736055113842E-2</v>
      </c>
      <c r="AN26" s="26">
        <f t="shared" si="18"/>
        <v>7.8313524516397878E-2</v>
      </c>
      <c r="AO26" s="26">
        <f t="shared" si="18"/>
        <v>0.13353890837021754</v>
      </c>
      <c r="AP26" s="25">
        <f t="shared" si="18"/>
        <v>0.33321467903538243</v>
      </c>
      <c r="AQ26" s="26">
        <f t="shared" si="18"/>
        <v>0.31575325248468755</v>
      </c>
      <c r="AR26" s="26">
        <f t="shared" si="18"/>
        <v>0.31575325248468755</v>
      </c>
      <c r="AS26" s="26">
        <f t="shared" si="18"/>
        <v>-9.4005022364649235E-2</v>
      </c>
      <c r="AT26" s="26">
        <f t="shared" si="18"/>
        <v>3.4062486919114962E-3</v>
      </c>
      <c r="AU26" s="25">
        <f t="shared" si="18"/>
        <v>9.9058217628322481E-2</v>
      </c>
      <c r="AV26" s="25">
        <f t="shared" si="18"/>
        <v>5.202900000401E-2</v>
      </c>
      <c r="AW26" s="25">
        <f t="shared" si="18"/>
        <v>4.8045837122130723E-2</v>
      </c>
      <c r="AX26" s="26">
        <f t="shared" si="18"/>
        <v>-0.11394335230683675</v>
      </c>
      <c r="AY26" s="26">
        <f t="shared" si="18"/>
        <v>-0.16136800223497486</v>
      </c>
      <c r="AZ26" s="26">
        <f t="shared" si="18"/>
        <v>-0.16136800223497486</v>
      </c>
      <c r="BA26" s="26">
        <f t="shared" si="18"/>
        <v>-2.0631605637734182E-3</v>
      </c>
      <c r="BB26" s="26">
        <f t="shared" si="18"/>
        <v>-3.0949136359094347E-2</v>
      </c>
      <c r="BC26" s="25">
        <f t="shared" si="18"/>
        <v>1.6039908865065285E-2</v>
      </c>
      <c r="BD26" s="26">
        <f t="shared" si="18"/>
        <v>1.8157969573949283E-2</v>
      </c>
      <c r="BG26" s="23">
        <v>2</v>
      </c>
      <c r="BH26" s="13">
        <f t="shared" si="2"/>
        <v>55.18181818181818</v>
      </c>
      <c r="BI26" s="13">
        <f t="shared" si="3"/>
        <v>111.66666666666667</v>
      </c>
      <c r="BJ26" s="15">
        <f>LOG10((BH26/BH29)/0.25)</f>
        <v>6.9278336946302227E-2</v>
      </c>
      <c r="BK26" s="15">
        <f>LOG10((BI26/BI29)/0.25)</f>
        <v>3.9067233328088976E-3</v>
      </c>
    </row>
    <row r="27" spans="1:83">
      <c r="A27" s="35"/>
      <c r="B27" s="35">
        <v>3</v>
      </c>
      <c r="C27" s="23"/>
      <c r="D27" s="2">
        <v>49</v>
      </c>
      <c r="E27" s="2">
        <v>60</v>
      </c>
      <c r="F27" s="2">
        <v>41</v>
      </c>
      <c r="G27" s="2">
        <v>35</v>
      </c>
      <c r="H27" s="2">
        <v>22</v>
      </c>
      <c r="I27" s="2">
        <v>7</v>
      </c>
      <c r="J27" s="4">
        <v>18</v>
      </c>
      <c r="K27" s="4">
        <v>36</v>
      </c>
      <c r="L27" s="2">
        <v>33</v>
      </c>
      <c r="M27" s="2">
        <v>11</v>
      </c>
      <c r="N27" s="2">
        <v>7</v>
      </c>
      <c r="O27" s="5">
        <v>10</v>
      </c>
      <c r="P27" s="5">
        <v>10</v>
      </c>
      <c r="Q27" s="2">
        <v>54</v>
      </c>
      <c r="R27" s="4">
        <v>112</v>
      </c>
      <c r="S27" s="2">
        <v>102</v>
      </c>
      <c r="T27" s="2">
        <v>124</v>
      </c>
      <c r="U27" s="2">
        <v>144</v>
      </c>
      <c r="V27" s="12">
        <v>10</v>
      </c>
      <c r="W27" s="2">
        <v>9</v>
      </c>
      <c r="X27" s="2">
        <v>7</v>
      </c>
      <c r="Y27" s="4">
        <v>100</v>
      </c>
      <c r="Z27" s="2">
        <v>81</v>
      </c>
      <c r="AA27" s="4">
        <v>111</v>
      </c>
      <c r="AB27" s="2">
        <v>77</v>
      </c>
      <c r="AE27" s="2">
        <v>3</v>
      </c>
      <c r="AF27" s="26">
        <f t="shared" ref="AF27:BD27" si="19">LOG10((D27/D29)/0.25)</f>
        <v>3.6983566253169946E-2</v>
      </c>
      <c r="AG27" s="26">
        <f t="shared" si="19"/>
        <v>6.8457380655851691E-2</v>
      </c>
      <c r="AH27" s="26">
        <f t="shared" si="19"/>
        <v>-2.6400961662084148E-3</v>
      </c>
      <c r="AI27" s="26">
        <f t="shared" si="19"/>
        <v>1.2589127308020467E-2</v>
      </c>
      <c r="AJ27" s="26">
        <f t="shared" si="19"/>
        <v>-0.20473644050521125</v>
      </c>
      <c r="AK27" s="26">
        <f t="shared" si="19"/>
        <v>-0.35902194264166792</v>
      </c>
      <c r="AL27" s="26">
        <f t="shared" si="19"/>
        <v>-0.16797336883350181</v>
      </c>
      <c r="AM27" s="26">
        <f t="shared" si="19"/>
        <v>-4.0294594859172979E-2</v>
      </c>
      <c r="AN27" s="26">
        <f t="shared" si="19"/>
        <v>-0.1021425399417334</v>
      </c>
      <c r="AO27" s="26">
        <f t="shared" si="19"/>
        <v>-5.551732784983137E-2</v>
      </c>
      <c r="AP27" s="26">
        <f t="shared" si="19"/>
        <v>-0.26884531229257996</v>
      </c>
      <c r="AQ27" s="26">
        <f t="shared" si="19"/>
        <v>-0.16136800223497486</v>
      </c>
      <c r="AR27" s="26">
        <f t="shared" si="19"/>
        <v>-0.16136800223497486</v>
      </c>
      <c r="AS27" s="26">
        <f t="shared" si="19"/>
        <v>0.16126748273865682</v>
      </c>
      <c r="AT27" s="26">
        <f t="shared" si="19"/>
        <v>7.0353038322524694E-2</v>
      </c>
      <c r="AU27" s="26">
        <f t="shared" si="19"/>
        <v>-7.4185198554532539E-2</v>
      </c>
      <c r="AV27" s="26">
        <f t="shared" si="19"/>
        <v>-4.4881013004046372E-2</v>
      </c>
      <c r="AW27" s="25">
        <f t="shared" si="19"/>
        <v>3.6146613822422992E-2</v>
      </c>
      <c r="AX27" s="26">
        <f t="shared" si="19"/>
        <v>0.18708664335714445</v>
      </c>
      <c r="AY27" s="26">
        <f t="shared" si="19"/>
        <v>9.3904502868331186E-2</v>
      </c>
      <c r="AZ27" s="26">
        <f t="shared" si="19"/>
        <v>-1.5239966556736846E-2</v>
      </c>
      <c r="BA27" s="26">
        <f t="shared" si="19"/>
        <v>-2.3252459633711461E-2</v>
      </c>
      <c r="BB27" s="25">
        <f t="shared" si="19"/>
        <v>-6.6946789630613221E-2</v>
      </c>
      <c r="BC27" s="26">
        <f t="shared" si="19"/>
        <v>-5.5908408004041552E-2</v>
      </c>
      <c r="BD27" s="25">
        <f t="shared" si="19"/>
        <v>-0.15980929448048736</v>
      </c>
      <c r="BG27" s="23">
        <v>3</v>
      </c>
      <c r="BH27" s="13">
        <f t="shared" si="2"/>
        <v>45.5</v>
      </c>
      <c r="BI27" s="13">
        <f t="shared" si="3"/>
        <v>89.666666666666671</v>
      </c>
      <c r="BJ27" s="15">
        <f>LOG10((BH27/BH29)/0.25)</f>
        <v>-1.4506272313617943E-2</v>
      </c>
      <c r="BK27" s="15">
        <f>LOG10((BI27/BI29)/0.25)</f>
        <v>-9.1385803701628326E-2</v>
      </c>
    </row>
    <row r="28" spans="1:83">
      <c r="A28" s="35"/>
      <c r="B28" s="35">
        <v>4</v>
      </c>
      <c r="C28" s="23"/>
      <c r="D28" s="2">
        <v>28</v>
      </c>
      <c r="E28" s="2">
        <v>32</v>
      </c>
      <c r="F28" s="2">
        <v>30</v>
      </c>
      <c r="G28" s="2">
        <v>29</v>
      </c>
      <c r="H28" s="2">
        <v>14</v>
      </c>
      <c r="I28" s="2">
        <v>12</v>
      </c>
      <c r="J28" s="4">
        <v>20</v>
      </c>
      <c r="K28" s="4">
        <v>24</v>
      </c>
      <c r="L28" s="2">
        <v>25</v>
      </c>
      <c r="M28" s="2">
        <v>9</v>
      </c>
      <c r="N28" s="2">
        <v>4</v>
      </c>
      <c r="O28" s="5">
        <v>9</v>
      </c>
      <c r="P28" s="5">
        <v>9</v>
      </c>
      <c r="Q28" s="2">
        <v>22</v>
      </c>
      <c r="R28" s="4">
        <v>71</v>
      </c>
      <c r="S28" s="2">
        <v>85</v>
      </c>
      <c r="T28" s="2">
        <v>118</v>
      </c>
      <c r="U28" s="2">
        <v>78</v>
      </c>
      <c r="V28" s="12">
        <v>5</v>
      </c>
      <c r="W28" s="2">
        <v>9</v>
      </c>
      <c r="X28" s="2">
        <v>9</v>
      </c>
      <c r="Y28" s="4">
        <v>94</v>
      </c>
      <c r="Z28" s="2">
        <v>125</v>
      </c>
      <c r="AA28" s="4">
        <v>159</v>
      </c>
      <c r="AB28" s="2">
        <v>137</v>
      </c>
      <c r="AE28" s="2">
        <v>4</v>
      </c>
      <c r="AF28" s="26">
        <f t="shared" ref="AF28:BD28" si="20">LOG10((D28/D29)/0.25)</f>
        <v>-0.20605448243312446</v>
      </c>
      <c r="AG28" s="26">
        <f t="shared" si="20"/>
        <v>-0.20454389140788592</v>
      </c>
      <c r="AH28" s="26">
        <f t="shared" si="20"/>
        <v>-0.13830269816628143</v>
      </c>
      <c r="AI28" s="26">
        <f t="shared" si="20"/>
        <v>-6.9080919143299058E-2</v>
      </c>
      <c r="AJ28" s="26">
        <f t="shared" si="20"/>
        <v>-0.40103108564917944</v>
      </c>
      <c r="AK28" s="26">
        <f t="shared" si="20"/>
        <v>-0.12493873660829995</v>
      </c>
      <c r="AL28" s="26">
        <f t="shared" si="20"/>
        <v>-0.12221587827282662</v>
      </c>
      <c r="AM28" s="26">
        <f t="shared" si="20"/>
        <v>-0.21638585391485421</v>
      </c>
      <c r="AN28" s="26">
        <f t="shared" si="20"/>
        <v>-0.22271647114758331</v>
      </c>
      <c r="AO28" s="26">
        <f t="shared" si="20"/>
        <v>-0.14266750356873156</v>
      </c>
      <c r="AP28" s="25">
        <f t="shared" si="20"/>
        <v>-0.51188336097887432</v>
      </c>
      <c r="AQ28" s="26">
        <f t="shared" si="20"/>
        <v>-0.20712549279565001</v>
      </c>
      <c r="AR28" s="26">
        <f t="shared" si="20"/>
        <v>-0.20712549279565001</v>
      </c>
      <c r="AS28" s="26">
        <f t="shared" si="20"/>
        <v>-0.22870359626210537</v>
      </c>
      <c r="AT28" s="26">
        <f t="shared" si="20"/>
        <v>-0.1276066356285816</v>
      </c>
      <c r="AU28" s="25">
        <f t="shared" si="20"/>
        <v>-0.15336644460215734</v>
      </c>
      <c r="AV28" s="25">
        <f t="shared" si="20"/>
        <v>-6.6420690860156076E-2</v>
      </c>
      <c r="AW28" s="25">
        <f t="shared" si="20"/>
        <v>-0.23012127558234627</v>
      </c>
      <c r="AX28" s="26">
        <f t="shared" si="20"/>
        <v>-0.11394335230683675</v>
      </c>
      <c r="AY28" s="26">
        <f t="shared" si="20"/>
        <v>9.3904502868331186E-2</v>
      </c>
      <c r="AZ28" s="26">
        <f t="shared" si="20"/>
        <v>9.3904502868331186E-2</v>
      </c>
      <c r="BA28" s="26">
        <f t="shared" si="20"/>
        <v>-5.0124606034012816E-2</v>
      </c>
      <c r="BB28" s="25">
        <f t="shared" si="20"/>
        <v>0.12147820449879349</v>
      </c>
      <c r="BC28" s="25">
        <f t="shared" si="20"/>
        <v>0.1001657375297525</v>
      </c>
      <c r="BD28" s="25">
        <f t="shared" si="20"/>
        <v>9.0420547503437546E-2</v>
      </c>
      <c r="BG28" s="23">
        <v>4</v>
      </c>
      <c r="BH28" s="13">
        <f t="shared" si="2"/>
        <v>33.454545454545453</v>
      </c>
      <c r="BI28" s="13">
        <f t="shared" si="3"/>
        <v>140.33333333333334</v>
      </c>
      <c r="BJ28" s="15">
        <f>LOG10((BH28/BH29)/0.25)</f>
        <v>-0.14806253545543777</v>
      </c>
      <c r="BK28" s="15">
        <f>LOG10((BI28/BI29)/0.25)</f>
        <v>0.10314401213163202</v>
      </c>
    </row>
    <row r="29" spans="1:83">
      <c r="A29" s="35"/>
      <c r="B29" s="35"/>
      <c r="C29" s="23" t="s">
        <v>38</v>
      </c>
      <c r="D29" s="2">
        <f>SUM(D25:D28)</f>
        <v>180</v>
      </c>
      <c r="E29" s="2">
        <f t="shared" ref="E29:AB29" si="21">SUM(E25:E28)</f>
        <v>205</v>
      </c>
      <c r="F29" s="2">
        <f t="shared" si="21"/>
        <v>165</v>
      </c>
      <c r="G29" s="2">
        <f t="shared" si="21"/>
        <v>136</v>
      </c>
      <c r="H29" s="2">
        <f t="shared" si="21"/>
        <v>141</v>
      </c>
      <c r="I29" s="2">
        <f t="shared" si="21"/>
        <v>64</v>
      </c>
      <c r="J29" s="2">
        <f t="shared" si="21"/>
        <v>106</v>
      </c>
      <c r="K29" s="2">
        <f t="shared" si="21"/>
        <v>158</v>
      </c>
      <c r="L29" s="2">
        <f t="shared" si="21"/>
        <v>167</v>
      </c>
      <c r="M29" s="2">
        <f t="shared" si="21"/>
        <v>50</v>
      </c>
      <c r="N29" s="2">
        <f t="shared" si="21"/>
        <v>52</v>
      </c>
      <c r="O29" s="2">
        <f t="shared" si="21"/>
        <v>58</v>
      </c>
      <c r="P29" s="2">
        <f t="shared" si="21"/>
        <v>58</v>
      </c>
      <c r="Q29" s="2">
        <f t="shared" si="21"/>
        <v>149</v>
      </c>
      <c r="R29" s="2">
        <f t="shared" si="21"/>
        <v>381</v>
      </c>
      <c r="S29" s="2">
        <f t="shared" si="21"/>
        <v>484</v>
      </c>
      <c r="T29" s="2">
        <f t="shared" si="21"/>
        <v>550</v>
      </c>
      <c r="U29" s="2">
        <f t="shared" si="21"/>
        <v>530</v>
      </c>
      <c r="V29" s="12">
        <f t="shared" si="21"/>
        <v>26</v>
      </c>
      <c r="W29" s="2">
        <f t="shared" si="21"/>
        <v>29</v>
      </c>
      <c r="X29" s="2">
        <f t="shared" si="21"/>
        <v>29</v>
      </c>
      <c r="Y29" s="2">
        <f t="shared" si="21"/>
        <v>422</v>
      </c>
      <c r="Z29" s="2">
        <f t="shared" si="21"/>
        <v>378</v>
      </c>
      <c r="AA29" s="2">
        <f t="shared" si="21"/>
        <v>505</v>
      </c>
      <c r="AB29" s="2">
        <f t="shared" si="21"/>
        <v>445</v>
      </c>
      <c r="BG29" s="23" t="s">
        <v>39</v>
      </c>
      <c r="BH29" s="13">
        <f t="shared" si="2"/>
        <v>188.18181818181819</v>
      </c>
      <c r="BI29" s="13">
        <f t="shared" si="3"/>
        <v>442.66666666666669</v>
      </c>
    </row>
    <row r="30" spans="1:83">
      <c r="O30" s="2"/>
      <c r="P30" s="2"/>
      <c r="BH30" s="13"/>
      <c r="BI30" s="13"/>
    </row>
    <row r="31" spans="1:83" s="6" customFormat="1">
      <c r="A31" s="34"/>
      <c r="B31" s="3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5"/>
      <c r="P31" s="5"/>
      <c r="Q31" s="2"/>
      <c r="R31" s="2"/>
      <c r="S31" s="2"/>
      <c r="T31" s="2"/>
      <c r="U31" s="2"/>
      <c r="V31" s="12"/>
      <c r="W31" s="2"/>
      <c r="X31" s="2"/>
      <c r="Y31" s="2"/>
      <c r="Z31" s="2"/>
      <c r="AA31" s="2"/>
      <c r="AB31" s="2"/>
      <c r="AC31" s="2"/>
      <c r="AD31" s="64"/>
      <c r="BF31" s="45"/>
      <c r="BG31" s="23"/>
      <c r="BH31" s="13"/>
      <c r="BI31" s="15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</row>
    <row r="32" spans="1:83">
      <c r="A32" s="71" t="s">
        <v>43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3"/>
      <c r="AC32" s="6"/>
      <c r="AD32" s="62" t="s">
        <v>43</v>
      </c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5" t="s">
        <v>43</v>
      </c>
      <c r="BG32" s="66"/>
      <c r="BH32" s="66"/>
      <c r="BI32" s="66"/>
      <c r="BJ32" s="66"/>
      <c r="BK32" s="67"/>
    </row>
    <row r="33" spans="1:82">
      <c r="A33" s="20" t="s">
        <v>8</v>
      </c>
      <c r="B33" s="34" t="s">
        <v>9</v>
      </c>
      <c r="D33" s="7" t="s">
        <v>10</v>
      </c>
      <c r="E33" s="7" t="s">
        <v>11</v>
      </c>
      <c r="F33" s="7" t="s">
        <v>12</v>
      </c>
      <c r="G33" s="7" t="s">
        <v>13</v>
      </c>
      <c r="H33" s="7" t="s">
        <v>14</v>
      </c>
      <c r="I33" s="7" t="s">
        <v>15</v>
      </c>
      <c r="J33" s="7" t="s">
        <v>16</v>
      </c>
      <c r="K33" s="7" t="s">
        <v>17</v>
      </c>
      <c r="L33" s="7" t="s">
        <v>18</v>
      </c>
      <c r="M33" s="7" t="s">
        <v>19</v>
      </c>
      <c r="N33" s="7" t="s">
        <v>20</v>
      </c>
      <c r="O33" s="7" t="s">
        <v>21</v>
      </c>
      <c r="P33" s="7" t="s">
        <v>22</v>
      </c>
      <c r="Q33" s="7" t="s">
        <v>23</v>
      </c>
      <c r="R33" s="7" t="s">
        <v>24</v>
      </c>
      <c r="S33" s="7" t="s">
        <v>25</v>
      </c>
      <c r="T33" s="7" t="s">
        <v>26</v>
      </c>
      <c r="U33" s="7" t="s">
        <v>27</v>
      </c>
      <c r="V33" s="7" t="s">
        <v>28</v>
      </c>
      <c r="W33" s="7" t="s">
        <v>29</v>
      </c>
      <c r="X33" s="7" t="s">
        <v>30</v>
      </c>
      <c r="Y33" s="7" t="s">
        <v>31</v>
      </c>
      <c r="Z33" s="7" t="s">
        <v>32</v>
      </c>
      <c r="AA33" s="7" t="s">
        <v>33</v>
      </c>
      <c r="AB33" s="14" t="s">
        <v>34</v>
      </c>
      <c r="AD33" s="20" t="s">
        <v>8</v>
      </c>
      <c r="AE33" s="2" t="s">
        <v>9</v>
      </c>
      <c r="AF33" s="7" t="s">
        <v>10</v>
      </c>
      <c r="AG33" s="7" t="s">
        <v>11</v>
      </c>
      <c r="AH33" s="7" t="s">
        <v>12</v>
      </c>
      <c r="AI33" s="7" t="s">
        <v>13</v>
      </c>
      <c r="AJ33" s="7" t="s">
        <v>14</v>
      </c>
      <c r="AK33" s="7" t="s">
        <v>15</v>
      </c>
      <c r="AL33" s="7" t="s">
        <v>16</v>
      </c>
      <c r="AM33" s="7" t="s">
        <v>17</v>
      </c>
      <c r="AN33" s="7" t="s">
        <v>18</v>
      </c>
      <c r="AO33" s="7" t="s">
        <v>19</v>
      </c>
      <c r="AP33" s="7" t="s">
        <v>20</v>
      </c>
      <c r="AQ33" s="7" t="s">
        <v>21</v>
      </c>
      <c r="AR33" s="7" t="s">
        <v>22</v>
      </c>
      <c r="AS33" s="7" t="s">
        <v>23</v>
      </c>
      <c r="AT33" s="7" t="s">
        <v>24</v>
      </c>
      <c r="AU33" s="7" t="s">
        <v>25</v>
      </c>
      <c r="AV33" s="7" t="s">
        <v>26</v>
      </c>
      <c r="AW33" s="7" t="s">
        <v>27</v>
      </c>
      <c r="AX33" s="7" t="s">
        <v>28</v>
      </c>
      <c r="AY33" s="7" t="s">
        <v>29</v>
      </c>
      <c r="AZ33" s="7" t="s">
        <v>30</v>
      </c>
      <c r="BA33" s="7" t="s">
        <v>31</v>
      </c>
      <c r="BB33" s="7" t="s">
        <v>32</v>
      </c>
      <c r="BC33" s="7" t="s">
        <v>33</v>
      </c>
      <c r="BD33" s="14" t="s">
        <v>34</v>
      </c>
      <c r="BF33" s="42" t="s">
        <v>8</v>
      </c>
      <c r="BG33" s="23" t="s">
        <v>9</v>
      </c>
      <c r="BH33" s="21" t="s">
        <v>49</v>
      </c>
      <c r="BI33" s="21" t="s">
        <v>50</v>
      </c>
      <c r="BJ33" s="3" t="s">
        <v>51</v>
      </c>
      <c r="BK33" s="3" t="s">
        <v>52</v>
      </c>
    </row>
    <row r="34" spans="1:82">
      <c r="A34" s="34" t="s">
        <v>37</v>
      </c>
      <c r="B34" s="34">
        <v>1</v>
      </c>
      <c r="D34" s="2">
        <v>14</v>
      </c>
      <c r="E34" s="2">
        <v>14</v>
      </c>
      <c r="F34" s="2">
        <v>16</v>
      </c>
      <c r="G34" s="2">
        <v>15</v>
      </c>
      <c r="H34" s="2">
        <v>15</v>
      </c>
      <c r="I34" s="2">
        <v>11</v>
      </c>
      <c r="J34" s="5">
        <v>14</v>
      </c>
      <c r="K34" s="5">
        <v>14</v>
      </c>
      <c r="L34" s="2">
        <v>4</v>
      </c>
      <c r="M34" s="2">
        <v>15</v>
      </c>
      <c r="N34" s="2">
        <v>15</v>
      </c>
      <c r="O34" s="5">
        <v>15</v>
      </c>
      <c r="P34" s="5">
        <v>15</v>
      </c>
      <c r="Q34" s="2">
        <v>16</v>
      </c>
      <c r="R34" s="5">
        <v>28</v>
      </c>
      <c r="S34" s="2">
        <v>10</v>
      </c>
      <c r="T34" s="2">
        <v>13</v>
      </c>
      <c r="U34" s="2">
        <v>9</v>
      </c>
      <c r="V34" s="12">
        <v>8</v>
      </c>
      <c r="W34" s="2">
        <v>8</v>
      </c>
      <c r="X34" s="2">
        <v>8</v>
      </c>
      <c r="Y34" s="5">
        <v>9</v>
      </c>
      <c r="Z34" s="2">
        <v>18</v>
      </c>
      <c r="AA34" s="5">
        <v>18</v>
      </c>
      <c r="AB34" s="2">
        <v>18</v>
      </c>
      <c r="AD34" s="34" t="s">
        <v>37</v>
      </c>
      <c r="AE34" s="2">
        <v>1</v>
      </c>
      <c r="AF34" s="26">
        <f t="shared" ref="AF34:BD34" si="22">LOG10((D34/D40)/0.1667)</f>
        <v>-0.10519134183497693</v>
      </c>
      <c r="AG34" s="26">
        <f t="shared" si="22"/>
        <v>-0.10519134183497693</v>
      </c>
      <c r="AH34" s="26">
        <f t="shared" si="22"/>
        <v>-5.1239372659030252E-2</v>
      </c>
      <c r="AI34" s="26">
        <f t="shared" si="22"/>
        <v>-7.1150206037094307E-2</v>
      </c>
      <c r="AJ34" s="26">
        <f t="shared" si="22"/>
        <v>-7.5228118457533716E-2</v>
      </c>
      <c r="AK34" s="26">
        <f t="shared" si="22"/>
        <v>-0.20173221373971828</v>
      </c>
      <c r="AL34" s="26">
        <f t="shared" si="22"/>
        <v>-9.6996863219705354E-2</v>
      </c>
      <c r="AM34" s="26">
        <f t="shared" si="22"/>
        <v>-0.10111342941453753</v>
      </c>
      <c r="AN34" s="29">
        <f t="shared" si="22"/>
        <v>-0.64518147376481316</v>
      </c>
      <c r="AO34" s="26">
        <f t="shared" si="22"/>
        <v>-7.1150206037094307E-2</v>
      </c>
      <c r="AP34" s="26">
        <f t="shared" si="22"/>
        <v>-7.1150206037094307E-2</v>
      </c>
      <c r="AQ34" s="26">
        <f t="shared" si="22"/>
        <v>-7.1150206037094307E-2</v>
      </c>
      <c r="AR34" s="26">
        <f t="shared" si="22"/>
        <v>-7.1150206037094307E-2</v>
      </c>
      <c r="AS34" s="26">
        <f t="shared" si="22"/>
        <v>-4.7199394857290189E-2</v>
      </c>
      <c r="AT34" s="25">
        <f t="shared" si="22"/>
        <v>0.16076444228729547</v>
      </c>
      <c r="AU34" s="27">
        <f t="shared" si="22"/>
        <v>-0.33252531012725428</v>
      </c>
      <c r="AV34" s="25">
        <f t="shared" si="22"/>
        <v>-0.21858195782041753</v>
      </c>
      <c r="AW34" s="25">
        <f t="shared" si="22"/>
        <v>-0.30111684587563015</v>
      </c>
      <c r="AX34" s="25">
        <f t="shared" si="22"/>
        <v>-0.34822939052127139</v>
      </c>
      <c r="AY34" s="25">
        <f t="shared" si="22"/>
        <v>-0.34822939052127139</v>
      </c>
      <c r="AZ34" s="25">
        <f t="shared" si="22"/>
        <v>-0.34415147810083196</v>
      </c>
      <c r="BA34" s="26">
        <f t="shared" si="22"/>
        <v>-0.26769309038868044</v>
      </c>
      <c r="BB34" s="26">
        <f t="shared" si="22"/>
        <v>-8.393439038046345E-2</v>
      </c>
      <c r="BC34" s="26">
        <f t="shared" si="22"/>
        <v>-8.393439038046345E-2</v>
      </c>
      <c r="BD34" s="25">
        <f t="shared" si="22"/>
        <v>-8.393439038046345E-2</v>
      </c>
      <c r="BE34" s="7"/>
      <c r="BF34" s="45" t="s">
        <v>37</v>
      </c>
      <c r="BG34" s="23">
        <v>1</v>
      </c>
      <c r="BH34" s="13">
        <f>AVERAGE(D34:Y34)</f>
        <v>13</v>
      </c>
      <c r="BI34" s="13">
        <f>AVERAGE(Z34:AB34)</f>
        <v>18</v>
      </c>
      <c r="BJ34" s="15">
        <f>LOG10((BH34/BH40)/0.1667)</f>
        <v>-0.14396746764709994</v>
      </c>
      <c r="BK34" s="15">
        <f>LOG10((BI34/BI40)/0.1667)</f>
        <v>-8.393439038046345E-2</v>
      </c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</row>
    <row r="35" spans="1:82">
      <c r="B35" s="34">
        <v>2</v>
      </c>
      <c r="D35" s="2">
        <v>10</v>
      </c>
      <c r="E35" s="2">
        <v>10</v>
      </c>
      <c r="F35" s="2">
        <v>8</v>
      </c>
      <c r="G35" s="2">
        <v>9</v>
      </c>
      <c r="H35" s="2">
        <v>9</v>
      </c>
      <c r="I35" s="2">
        <v>13</v>
      </c>
      <c r="J35" s="5">
        <v>8</v>
      </c>
      <c r="K35" s="5">
        <v>10</v>
      </c>
      <c r="L35" s="2">
        <v>18</v>
      </c>
      <c r="M35" s="2">
        <v>10</v>
      </c>
      <c r="N35" s="2">
        <v>8</v>
      </c>
      <c r="O35" s="5">
        <v>8</v>
      </c>
      <c r="P35" s="5">
        <v>8</v>
      </c>
      <c r="Q35" s="2">
        <v>8</v>
      </c>
      <c r="R35" s="5">
        <v>3</v>
      </c>
      <c r="S35" s="2">
        <v>12</v>
      </c>
      <c r="T35" s="2">
        <v>9</v>
      </c>
      <c r="U35" s="2">
        <v>5</v>
      </c>
      <c r="V35" s="12">
        <v>16</v>
      </c>
      <c r="W35" s="2">
        <v>16</v>
      </c>
      <c r="X35" s="2">
        <v>16</v>
      </c>
      <c r="Y35" s="5">
        <v>6</v>
      </c>
      <c r="Z35" s="2">
        <v>5</v>
      </c>
      <c r="AA35" s="5">
        <v>5</v>
      </c>
      <c r="AB35" s="2">
        <v>5</v>
      </c>
      <c r="AE35" s="2">
        <v>2</v>
      </c>
      <c r="AF35" s="26">
        <f t="shared" ref="AF35:BD35" si="23">LOG10((D35/D40)/0.1667)</f>
        <v>-0.25131937751321498</v>
      </c>
      <c r="AG35" s="25">
        <f t="shared" si="23"/>
        <v>-0.25131937751321498</v>
      </c>
      <c r="AH35" s="25">
        <f t="shared" si="23"/>
        <v>-0.35226936832301142</v>
      </c>
      <c r="AI35" s="25">
        <f t="shared" si="23"/>
        <v>-0.29299895565345069</v>
      </c>
      <c r="AJ35" s="25">
        <f t="shared" si="23"/>
        <v>-0.29707686807389011</v>
      </c>
      <c r="AK35" s="25">
        <f t="shared" si="23"/>
        <v>-0.12918154659110662</v>
      </c>
      <c r="AL35" s="27">
        <f t="shared" si="23"/>
        <v>-0.34003491190599971</v>
      </c>
      <c r="AM35" s="27">
        <f t="shared" si="23"/>
        <v>-0.24724146509277548</v>
      </c>
      <c r="AN35" s="25">
        <f t="shared" si="23"/>
        <v>8.0310400105305137E-3</v>
      </c>
      <c r="AO35" s="25">
        <f t="shared" si="23"/>
        <v>-0.24724146509277548</v>
      </c>
      <c r="AP35" s="25">
        <f t="shared" si="23"/>
        <v>-0.34415147810083196</v>
      </c>
      <c r="AQ35" s="25">
        <f t="shared" si="23"/>
        <v>-0.34415147810083196</v>
      </c>
      <c r="AR35" s="25">
        <f t="shared" si="23"/>
        <v>-0.34415147810083196</v>
      </c>
      <c r="AS35" s="27">
        <f t="shared" si="23"/>
        <v>-0.34822939052127139</v>
      </c>
      <c r="AT35" s="25">
        <f t="shared" si="23"/>
        <v>-0.80927233433526136</v>
      </c>
      <c r="AU35" s="26">
        <f t="shared" si="23"/>
        <v>-0.25334406407962945</v>
      </c>
      <c r="AV35" s="25">
        <f t="shared" si="23"/>
        <v>-0.37828280068792941</v>
      </c>
      <c r="AW35" s="25">
        <f t="shared" si="23"/>
        <v>-0.55638935097893616</v>
      </c>
      <c r="AX35" s="26">
        <f t="shared" si="23"/>
        <v>-4.7199394857290189E-2</v>
      </c>
      <c r="AY35" s="26">
        <f t="shared" si="23"/>
        <v>-4.7199394857290189E-2</v>
      </c>
      <c r="AZ35" s="26">
        <f t="shared" si="23"/>
        <v>-4.3121482436850773E-2</v>
      </c>
      <c r="BA35" s="26">
        <f t="shared" si="23"/>
        <v>-0.44378434944436168</v>
      </c>
      <c r="BB35" s="25">
        <f t="shared" si="23"/>
        <v>-0.64023689114775073</v>
      </c>
      <c r="BC35" s="27">
        <f t="shared" si="23"/>
        <v>-0.64023689114775073</v>
      </c>
      <c r="BD35" s="25">
        <f t="shared" si="23"/>
        <v>-0.64023689114775073</v>
      </c>
      <c r="BG35" s="23">
        <v>2</v>
      </c>
      <c r="BH35" s="13">
        <f t="shared" ref="BH35:BH56" si="24">AVERAGE(D35:Y35)</f>
        <v>10</v>
      </c>
      <c r="BI35" s="13">
        <f t="shared" ref="BI35:BI56" si="25">AVERAGE(Z35:AB35)</f>
        <v>5</v>
      </c>
      <c r="BJ35" s="15">
        <f>LOG10((BH35/BH40)/0.1667)</f>
        <v>-0.25791081995393683</v>
      </c>
      <c r="BK35" s="15">
        <f>LOG10((BI35/BI40)/0.1667)</f>
        <v>-0.64023689114775073</v>
      </c>
    </row>
    <row r="36" spans="1:82">
      <c r="B36" s="34">
        <v>3</v>
      </c>
      <c r="D36" s="2">
        <v>0</v>
      </c>
      <c r="E36" s="2">
        <v>0</v>
      </c>
      <c r="F36" s="2">
        <v>5</v>
      </c>
      <c r="G36" s="2">
        <v>4</v>
      </c>
      <c r="H36" s="2">
        <v>2</v>
      </c>
      <c r="I36" s="2">
        <v>3</v>
      </c>
      <c r="J36" s="5">
        <v>4</v>
      </c>
      <c r="K36" s="5">
        <v>1</v>
      </c>
      <c r="L36" s="2">
        <v>3</v>
      </c>
      <c r="M36" s="2">
        <v>1</v>
      </c>
      <c r="N36" s="2">
        <v>3</v>
      </c>
      <c r="O36" s="5">
        <v>2</v>
      </c>
      <c r="P36" s="5">
        <v>2</v>
      </c>
      <c r="Q36" s="2">
        <v>3</v>
      </c>
      <c r="R36" s="5">
        <v>8</v>
      </c>
      <c r="S36" s="2">
        <v>7</v>
      </c>
      <c r="T36" s="2">
        <v>9</v>
      </c>
      <c r="U36" s="2">
        <v>14</v>
      </c>
      <c r="V36" s="12">
        <v>1</v>
      </c>
      <c r="W36" s="2">
        <v>1</v>
      </c>
      <c r="X36" s="2">
        <v>1</v>
      </c>
      <c r="Y36" s="5">
        <v>3</v>
      </c>
      <c r="Z36" s="2">
        <v>50</v>
      </c>
      <c r="AA36" s="5">
        <v>52</v>
      </c>
      <c r="AB36" s="2">
        <v>20</v>
      </c>
      <c r="AE36" s="2">
        <v>3</v>
      </c>
      <c r="AF36" s="27" t="e">
        <f t="shared" ref="AF36:BD36" si="26">LOG10((D36/D40)/0.1667)</f>
        <v>#NUM!</v>
      </c>
      <c r="AG36" s="25" t="e">
        <f t="shared" si="26"/>
        <v>#NUM!</v>
      </c>
      <c r="AH36" s="25">
        <f t="shared" si="26"/>
        <v>-0.55638935097893616</v>
      </c>
      <c r="AI36" s="25">
        <f t="shared" si="26"/>
        <v>-0.64518147376481316</v>
      </c>
      <c r="AJ36" s="25">
        <f t="shared" si="26"/>
        <v>-0.95028938184923373</v>
      </c>
      <c r="AK36" s="25">
        <f t="shared" si="26"/>
        <v>-0.76600364417828093</v>
      </c>
      <c r="AL36" s="27">
        <f t="shared" si="26"/>
        <v>-0.64106490756998091</v>
      </c>
      <c r="AM36" s="27">
        <f t="shared" si="26"/>
        <v>-1.2472414650927754</v>
      </c>
      <c r="AN36" s="25">
        <f t="shared" si="26"/>
        <v>-0.77012021037311307</v>
      </c>
      <c r="AO36" s="25">
        <f t="shared" si="26"/>
        <v>-1.2472414650927754</v>
      </c>
      <c r="AP36" s="25">
        <f t="shared" si="26"/>
        <v>-0.77012021037311307</v>
      </c>
      <c r="AQ36" s="25">
        <f t="shared" si="26"/>
        <v>-0.94621146942879442</v>
      </c>
      <c r="AR36" s="25">
        <f t="shared" si="26"/>
        <v>-0.94621146942879442</v>
      </c>
      <c r="AS36" s="27">
        <f t="shared" si="26"/>
        <v>-0.77419812279355249</v>
      </c>
      <c r="AT36" s="25">
        <f t="shared" si="26"/>
        <v>-0.3833036020629802</v>
      </c>
      <c r="AU36" s="25">
        <f t="shared" si="26"/>
        <v>-0.48742727011299741</v>
      </c>
      <c r="AV36" s="26">
        <f t="shared" si="26"/>
        <v>-0.37828280068792941</v>
      </c>
      <c r="AW36" s="26">
        <f t="shared" si="26"/>
        <v>-0.10923131963671702</v>
      </c>
      <c r="AX36" s="25">
        <f t="shared" si="26"/>
        <v>-1.251319377513215</v>
      </c>
      <c r="AY36" s="25">
        <f t="shared" si="26"/>
        <v>-1.251319377513215</v>
      </c>
      <c r="AZ36" s="25">
        <f t="shared" si="26"/>
        <v>-1.2472414650927754</v>
      </c>
      <c r="BA36" s="27">
        <f t="shared" si="26"/>
        <v>-0.74481434510834288</v>
      </c>
      <c r="BB36" s="25">
        <f t="shared" si="26"/>
        <v>0.35976310885224932</v>
      </c>
      <c r="BC36" s="25">
        <f t="shared" si="26"/>
        <v>0.37679644815102958</v>
      </c>
      <c r="BD36" s="26">
        <f t="shared" si="26"/>
        <v>-3.8176899819788328E-2</v>
      </c>
      <c r="BG36" s="23">
        <v>3</v>
      </c>
      <c r="BH36" s="13">
        <f t="shared" si="24"/>
        <v>3.5</v>
      </c>
      <c r="BI36" s="13">
        <f t="shared" si="25"/>
        <v>40.666666666666664</v>
      </c>
      <c r="BJ36" s="15">
        <f>LOG10((BH36/BH40)/0.1667)</f>
        <v>-0.71384277560366116</v>
      </c>
      <c r="BK36" s="15">
        <f>LOG10((BI36/BI40)/0.1667)</f>
        <v>0.2700316804713162</v>
      </c>
    </row>
    <row r="37" spans="1:82">
      <c r="B37" s="34">
        <v>4</v>
      </c>
      <c r="D37" s="2">
        <v>18</v>
      </c>
      <c r="E37" s="2">
        <v>18</v>
      </c>
      <c r="F37" s="2">
        <v>22</v>
      </c>
      <c r="G37" s="2">
        <v>26</v>
      </c>
      <c r="H37" s="2">
        <v>24</v>
      </c>
      <c r="I37" s="2">
        <v>26</v>
      </c>
      <c r="J37" s="5">
        <v>22</v>
      </c>
      <c r="K37" s="5">
        <v>12</v>
      </c>
      <c r="L37" s="2">
        <v>16</v>
      </c>
      <c r="M37" s="2">
        <v>22</v>
      </c>
      <c r="N37" s="2">
        <v>17</v>
      </c>
      <c r="O37" s="5">
        <v>18</v>
      </c>
      <c r="P37" s="5">
        <v>18</v>
      </c>
      <c r="Q37" s="2">
        <v>17</v>
      </c>
      <c r="R37" s="5">
        <v>8</v>
      </c>
      <c r="S37" s="2">
        <v>16</v>
      </c>
      <c r="T37" s="2">
        <v>21</v>
      </c>
      <c r="U37" s="2">
        <v>5</v>
      </c>
      <c r="V37" s="12">
        <v>6</v>
      </c>
      <c r="W37" s="2">
        <v>6</v>
      </c>
      <c r="X37" s="2">
        <v>6</v>
      </c>
      <c r="Y37" s="5">
        <v>18</v>
      </c>
      <c r="Z37" s="2">
        <v>34</v>
      </c>
      <c r="AA37" s="5">
        <v>34</v>
      </c>
      <c r="AB37" s="2">
        <v>67</v>
      </c>
      <c r="AE37" s="2">
        <v>4</v>
      </c>
      <c r="AF37" s="26">
        <f t="shared" ref="AF37:BD37" si="27">LOG10((D37/D40)/0.1667)</f>
        <v>3.9531275900910887E-3</v>
      </c>
      <c r="AG37" s="26">
        <f t="shared" si="27"/>
        <v>3.9531275900910887E-3</v>
      </c>
      <c r="AH37" s="26">
        <f t="shared" si="27"/>
        <v>8.7063325507251196E-2</v>
      </c>
      <c r="AI37" s="26">
        <f t="shared" si="27"/>
        <v>0.16773188287804242</v>
      </c>
      <c r="AJ37" s="26">
        <f t="shared" si="27"/>
        <v>0.12889186419839108</v>
      </c>
      <c r="AK37" s="26">
        <f t="shared" si="27"/>
        <v>0.17184844907287458</v>
      </c>
      <c r="AL37" s="26">
        <f t="shared" si="27"/>
        <v>9.9297781924262918E-2</v>
      </c>
      <c r="AM37" s="27">
        <f t="shared" si="27"/>
        <v>-0.16806021904515073</v>
      </c>
      <c r="AN37" s="29">
        <f t="shared" si="27"/>
        <v>-4.3121482436850773E-2</v>
      </c>
      <c r="AO37" s="26">
        <f t="shared" si="27"/>
        <v>9.5181215729430751E-2</v>
      </c>
      <c r="AP37" s="26">
        <f t="shared" si="27"/>
        <v>-1.6792543714501628E-2</v>
      </c>
      <c r="AQ37" s="26">
        <f t="shared" si="27"/>
        <v>8.0310400105305137E-3</v>
      </c>
      <c r="AR37" s="26">
        <f t="shared" si="27"/>
        <v>8.0310400105305137E-3</v>
      </c>
      <c r="AS37" s="26">
        <f t="shared" si="27"/>
        <v>-2.0870456134941047E-2</v>
      </c>
      <c r="AT37" s="25">
        <f t="shared" si="27"/>
        <v>-0.3833036020629802</v>
      </c>
      <c r="AU37" s="26">
        <f t="shared" si="27"/>
        <v>-0.12840532747132952</v>
      </c>
      <c r="AV37" s="26">
        <f t="shared" si="27"/>
        <v>-1.0306015393334953E-2</v>
      </c>
      <c r="AW37" s="27">
        <f t="shared" si="27"/>
        <v>-0.55638935097893616</v>
      </c>
      <c r="AX37" s="25">
        <f t="shared" si="27"/>
        <v>-0.47316812712957129</v>
      </c>
      <c r="AY37" s="25">
        <f t="shared" si="27"/>
        <v>-0.47316812712957129</v>
      </c>
      <c r="AZ37" s="25">
        <f t="shared" si="27"/>
        <v>-0.46909021470913193</v>
      </c>
      <c r="BA37" s="26">
        <f t="shared" si="27"/>
        <v>3.3336905275300727E-2</v>
      </c>
      <c r="BB37" s="26">
        <f t="shared" si="27"/>
        <v>0.19227202155848558</v>
      </c>
      <c r="BC37" s="26">
        <f t="shared" si="27"/>
        <v>0.19227202155848558</v>
      </c>
      <c r="BD37" s="25">
        <f t="shared" si="27"/>
        <v>0.48686790721705686</v>
      </c>
      <c r="BG37" s="23">
        <v>4</v>
      </c>
      <c r="BH37" s="13">
        <f t="shared" si="24"/>
        <v>16.454545454545453</v>
      </c>
      <c r="BI37" s="13">
        <f t="shared" si="25"/>
        <v>45</v>
      </c>
      <c r="BJ37" s="15">
        <f>LOG10((BH37/BH40)/0.1667)</f>
        <v>-4.1624930242977282E-2</v>
      </c>
      <c r="BK37" s="15">
        <f>LOG10((BI37/BI40)/0.1667)</f>
        <v>0.31400561829157414</v>
      </c>
    </row>
    <row r="38" spans="1:82">
      <c r="B38" s="34">
        <v>5</v>
      </c>
      <c r="D38" s="2">
        <v>21</v>
      </c>
      <c r="E38" s="2">
        <v>18</v>
      </c>
      <c r="F38" s="2">
        <v>13</v>
      </c>
      <c r="G38" s="2">
        <v>8</v>
      </c>
      <c r="H38" s="2">
        <v>14</v>
      </c>
      <c r="I38" s="2">
        <v>9</v>
      </c>
      <c r="J38" s="5">
        <v>14</v>
      </c>
      <c r="K38" s="5">
        <v>21</v>
      </c>
      <c r="L38" s="2">
        <v>20</v>
      </c>
      <c r="M38" s="2">
        <v>13</v>
      </c>
      <c r="N38" s="2">
        <v>18</v>
      </c>
      <c r="O38" s="5">
        <v>20</v>
      </c>
      <c r="P38" s="5">
        <v>20</v>
      </c>
      <c r="Q38" s="2">
        <v>18</v>
      </c>
      <c r="R38" s="5">
        <v>7</v>
      </c>
      <c r="S38" s="2">
        <v>28</v>
      </c>
      <c r="T38" s="2">
        <v>24</v>
      </c>
      <c r="U38" s="2">
        <v>9</v>
      </c>
      <c r="V38" s="12">
        <v>48</v>
      </c>
      <c r="W38" s="2">
        <v>48</v>
      </c>
      <c r="X38" s="2">
        <v>48</v>
      </c>
      <c r="Y38" s="5">
        <v>21</v>
      </c>
      <c r="Z38" s="2">
        <v>14</v>
      </c>
      <c r="AA38" s="5">
        <v>16</v>
      </c>
      <c r="AB38" s="2">
        <v>12</v>
      </c>
      <c r="AE38" s="2">
        <v>5</v>
      </c>
      <c r="AF38" s="25">
        <f t="shared" ref="AF38:BD38" si="28">LOG10((D38/D40)/0.1667)</f>
        <v>7.0899917220704309E-2</v>
      </c>
      <c r="AG38" s="26">
        <f t="shared" si="28"/>
        <v>3.9531275900910887E-3</v>
      </c>
      <c r="AH38" s="26">
        <f t="shared" si="28"/>
        <v>-0.14141600300811824</v>
      </c>
      <c r="AI38" s="26">
        <f t="shared" si="28"/>
        <v>-0.34415147810083196</v>
      </c>
      <c r="AJ38" s="26">
        <f t="shared" si="28"/>
        <v>-0.10519134183497693</v>
      </c>
      <c r="AK38" s="26">
        <f t="shared" si="28"/>
        <v>-0.28888238945861844</v>
      </c>
      <c r="AL38" s="26">
        <f t="shared" si="28"/>
        <v>-9.6996863219705354E-2</v>
      </c>
      <c r="AM38" s="26">
        <f t="shared" si="28"/>
        <v>7.4977829641143759E-2</v>
      </c>
      <c r="AN38" s="29">
        <f t="shared" si="28"/>
        <v>5.3788530571205723E-2</v>
      </c>
      <c r="AO38" s="26">
        <f t="shared" si="28"/>
        <v>-0.13329811278593878</v>
      </c>
      <c r="AP38" s="26">
        <f t="shared" si="28"/>
        <v>8.0310400105305137E-3</v>
      </c>
      <c r="AQ38" s="26">
        <f t="shared" si="28"/>
        <v>5.3788530571205723E-2</v>
      </c>
      <c r="AR38" s="26">
        <f t="shared" si="28"/>
        <v>5.3788530571205723E-2</v>
      </c>
      <c r="AS38" s="26">
        <f t="shared" si="28"/>
        <v>3.9531275900910887E-3</v>
      </c>
      <c r="AT38" s="26">
        <f t="shared" si="28"/>
        <v>-0.44129554904066692</v>
      </c>
      <c r="AU38" s="26">
        <f t="shared" si="28"/>
        <v>0.11463272121496497</v>
      </c>
      <c r="AV38" s="26">
        <f t="shared" si="28"/>
        <v>4.7685931584351755E-2</v>
      </c>
      <c r="AW38" s="27">
        <f t="shared" si="28"/>
        <v>-0.30111684587563015</v>
      </c>
      <c r="AX38" s="25">
        <f t="shared" si="28"/>
        <v>0.4299218598623723</v>
      </c>
      <c r="AY38" s="25">
        <f t="shared" si="28"/>
        <v>0.4299218598623723</v>
      </c>
      <c r="AZ38" s="25">
        <f t="shared" si="28"/>
        <v>0.43399977228281167</v>
      </c>
      <c r="BA38" s="26">
        <f t="shared" si="28"/>
        <v>0.10028369490591398</v>
      </c>
      <c r="BB38" s="26">
        <f t="shared" si="28"/>
        <v>-0.19307885980553158</v>
      </c>
      <c r="BC38" s="26">
        <f t="shared" si="28"/>
        <v>-0.1350869128278448</v>
      </c>
      <c r="BD38" s="25">
        <f t="shared" si="28"/>
        <v>-0.2600256494361447</v>
      </c>
      <c r="BG38" s="23">
        <v>5</v>
      </c>
      <c r="BH38" s="13">
        <f t="shared" si="24"/>
        <v>20.90909090909091</v>
      </c>
      <c r="BI38" s="13">
        <f t="shared" si="25"/>
        <v>14</v>
      </c>
      <c r="BJ38" s="15">
        <f>LOG10((BH38/BH40)/0.1667)</f>
        <v>6.242433090543107E-2</v>
      </c>
      <c r="BK38" s="15">
        <f>LOG10((BI38/BI40)/0.1667)</f>
        <v>-0.19307885980553158</v>
      </c>
    </row>
    <row r="39" spans="1:82">
      <c r="B39" s="34">
        <v>6</v>
      </c>
      <c r="D39" s="2">
        <v>44</v>
      </c>
      <c r="E39" s="2">
        <v>47</v>
      </c>
      <c r="F39" s="2">
        <v>44</v>
      </c>
      <c r="G39" s="2">
        <v>44</v>
      </c>
      <c r="H39" s="2">
        <v>43</v>
      </c>
      <c r="I39" s="2">
        <v>43</v>
      </c>
      <c r="J39" s="5">
        <v>43</v>
      </c>
      <c r="K39" s="5">
        <v>48</v>
      </c>
      <c r="L39" s="2">
        <v>45</v>
      </c>
      <c r="M39" s="2">
        <v>45</v>
      </c>
      <c r="N39" s="2">
        <v>45</v>
      </c>
      <c r="O39" s="5">
        <v>43</v>
      </c>
      <c r="P39" s="5">
        <v>43</v>
      </c>
      <c r="Q39" s="2">
        <v>45</v>
      </c>
      <c r="R39" s="5">
        <v>62</v>
      </c>
      <c r="S39" s="2">
        <v>56</v>
      </c>
      <c r="T39" s="2">
        <v>53</v>
      </c>
      <c r="U39" s="2">
        <v>66</v>
      </c>
      <c r="V39" s="12">
        <v>28</v>
      </c>
      <c r="W39" s="2">
        <v>28</v>
      </c>
      <c r="X39" s="2">
        <v>27</v>
      </c>
      <c r="Y39" s="5">
        <v>43</v>
      </c>
      <c r="Z39" s="2">
        <v>10</v>
      </c>
      <c r="AA39" s="5">
        <v>6</v>
      </c>
      <c r="AB39" s="2">
        <v>9</v>
      </c>
      <c r="AE39" s="2">
        <v>6</v>
      </c>
      <c r="AF39" s="25">
        <f t="shared" ref="AF39:BD39" si="29">LOG10((D39/D40)/0.1667)</f>
        <v>0.3921332989729725</v>
      </c>
      <c r="AG39" s="25">
        <f t="shared" si="29"/>
        <v>0.42077848042250254</v>
      </c>
      <c r="AH39" s="25">
        <f t="shared" si="29"/>
        <v>0.38809332117123241</v>
      </c>
      <c r="AI39" s="25">
        <f t="shared" si="29"/>
        <v>0.39621121139341198</v>
      </c>
      <c r="AJ39" s="25">
        <f t="shared" si="29"/>
        <v>0.38214907806637155</v>
      </c>
      <c r="AK39" s="25">
        <f t="shared" si="29"/>
        <v>0.39034355668164311</v>
      </c>
      <c r="AL39" s="25">
        <f t="shared" si="29"/>
        <v>0.39034355668164311</v>
      </c>
      <c r="AM39" s="27">
        <f t="shared" si="29"/>
        <v>0.43399977228281167</v>
      </c>
      <c r="AN39" s="25">
        <f t="shared" si="29"/>
        <v>0.40597104868256817</v>
      </c>
      <c r="AO39" s="25">
        <f t="shared" si="29"/>
        <v>0.40597104868256817</v>
      </c>
      <c r="AP39" s="25">
        <f t="shared" si="29"/>
        <v>0.40597104868256817</v>
      </c>
      <c r="AQ39" s="25">
        <f t="shared" si="29"/>
        <v>0.38622699048681097</v>
      </c>
      <c r="AR39" s="25">
        <f t="shared" si="29"/>
        <v>0.38622699048681097</v>
      </c>
      <c r="AS39" s="25">
        <f t="shared" si="29"/>
        <v>0.40189313626212875</v>
      </c>
      <c r="AT39" s="25">
        <f t="shared" si="29"/>
        <v>0.50599810044333005</v>
      </c>
      <c r="AU39" s="25">
        <f t="shared" si="29"/>
        <v>0.41566271687894618</v>
      </c>
      <c r="AV39" s="27">
        <f t="shared" si="29"/>
        <v>0.39175055947353482</v>
      </c>
      <c r="AW39" s="25">
        <f t="shared" si="29"/>
        <v>0.56418458022691376</v>
      </c>
      <c r="AX39" s="26">
        <f t="shared" si="29"/>
        <v>0.19583865382900426</v>
      </c>
      <c r="AY39" s="26">
        <f t="shared" si="29"/>
        <v>0.19583865382900426</v>
      </c>
      <c r="AZ39" s="26">
        <f t="shared" si="29"/>
        <v>0.18412229906621178</v>
      </c>
      <c r="BA39" s="25">
        <f t="shared" si="29"/>
        <v>0.41153285575158127</v>
      </c>
      <c r="BB39" s="25">
        <f t="shared" si="29"/>
        <v>-0.33920689548376953</v>
      </c>
      <c r="BC39" s="26">
        <f t="shared" si="29"/>
        <v>-0.56105564510012584</v>
      </c>
      <c r="BD39" s="25">
        <f t="shared" si="29"/>
        <v>-0.38496438604444466</v>
      </c>
      <c r="BG39" s="23">
        <v>6</v>
      </c>
      <c r="BH39" s="13">
        <f t="shared" si="24"/>
        <v>44.772727272727273</v>
      </c>
      <c r="BI39" s="13">
        <f t="shared" si="25"/>
        <v>8.3333333333333339</v>
      </c>
      <c r="BJ39" s="15">
        <f>LOG10((BH39/BH40)/0.1667)</f>
        <v>0.39310272972146876</v>
      </c>
      <c r="BK39" s="15">
        <f>LOG10((BI39/BI40)/0.1667)</f>
        <v>-0.41838814153139442</v>
      </c>
    </row>
    <row r="40" spans="1:82">
      <c r="C40" s="2" t="s">
        <v>38</v>
      </c>
      <c r="D40" s="2">
        <f>SUM(D34:D39)</f>
        <v>107</v>
      </c>
      <c r="E40" s="2">
        <f t="shared" ref="E40:AB40" si="30">SUM(E34:E39)</f>
        <v>107</v>
      </c>
      <c r="F40" s="2">
        <f t="shared" si="30"/>
        <v>108</v>
      </c>
      <c r="G40" s="2">
        <f t="shared" si="30"/>
        <v>106</v>
      </c>
      <c r="H40" s="2">
        <f t="shared" si="30"/>
        <v>107</v>
      </c>
      <c r="I40" s="2">
        <f t="shared" si="30"/>
        <v>105</v>
      </c>
      <c r="J40" s="2">
        <f t="shared" si="30"/>
        <v>105</v>
      </c>
      <c r="K40" s="2">
        <f t="shared" si="30"/>
        <v>106</v>
      </c>
      <c r="L40" s="2">
        <f t="shared" si="30"/>
        <v>106</v>
      </c>
      <c r="M40" s="2">
        <f t="shared" si="30"/>
        <v>106</v>
      </c>
      <c r="N40" s="2">
        <f t="shared" si="30"/>
        <v>106</v>
      </c>
      <c r="O40" s="2">
        <f t="shared" si="30"/>
        <v>106</v>
      </c>
      <c r="P40" s="2">
        <f t="shared" si="30"/>
        <v>106</v>
      </c>
      <c r="Q40" s="2">
        <f t="shared" si="30"/>
        <v>107</v>
      </c>
      <c r="R40" s="2">
        <f t="shared" si="30"/>
        <v>116</v>
      </c>
      <c r="S40" s="2">
        <f t="shared" si="30"/>
        <v>129</v>
      </c>
      <c r="T40" s="2">
        <f t="shared" si="30"/>
        <v>129</v>
      </c>
      <c r="U40" s="2">
        <f t="shared" si="30"/>
        <v>108</v>
      </c>
      <c r="V40" s="12">
        <f t="shared" si="30"/>
        <v>107</v>
      </c>
      <c r="W40" s="2">
        <f t="shared" si="30"/>
        <v>107</v>
      </c>
      <c r="X40" s="2">
        <f t="shared" si="30"/>
        <v>106</v>
      </c>
      <c r="Y40" s="2">
        <f t="shared" si="30"/>
        <v>100</v>
      </c>
      <c r="Z40" s="2">
        <f t="shared" si="30"/>
        <v>131</v>
      </c>
      <c r="AA40" s="2">
        <f t="shared" si="30"/>
        <v>131</v>
      </c>
      <c r="AB40" s="2">
        <f t="shared" si="30"/>
        <v>131</v>
      </c>
      <c r="AN40" s="6"/>
      <c r="BG40" s="23" t="s">
        <v>39</v>
      </c>
      <c r="BH40" s="13">
        <f t="shared" si="24"/>
        <v>108.63636363636364</v>
      </c>
      <c r="BI40" s="13">
        <f t="shared" si="25"/>
        <v>131</v>
      </c>
      <c r="BJ40" s="15"/>
      <c r="BK40" s="15"/>
    </row>
    <row r="41" spans="1:82">
      <c r="AN41" s="6"/>
      <c r="BH41" s="13"/>
      <c r="BI41" s="13"/>
      <c r="BJ41" s="15"/>
      <c r="BK41" s="15"/>
    </row>
    <row r="42" spans="1:82">
      <c r="A42" s="34" t="s">
        <v>40</v>
      </c>
      <c r="B42" s="34">
        <v>1</v>
      </c>
      <c r="D42" s="2">
        <v>17</v>
      </c>
      <c r="E42" s="2">
        <v>17</v>
      </c>
      <c r="F42" s="2">
        <v>20</v>
      </c>
      <c r="G42" s="2">
        <v>18</v>
      </c>
      <c r="H42" s="2">
        <v>19</v>
      </c>
      <c r="I42" s="2">
        <v>12</v>
      </c>
      <c r="J42" s="2">
        <v>16</v>
      </c>
      <c r="K42" s="3">
        <v>16</v>
      </c>
      <c r="L42" s="2">
        <v>5</v>
      </c>
      <c r="M42" s="2">
        <v>19</v>
      </c>
      <c r="N42" s="2">
        <v>19</v>
      </c>
      <c r="O42" s="5">
        <v>19</v>
      </c>
      <c r="P42" s="5">
        <v>19</v>
      </c>
      <c r="Q42" s="2">
        <v>18</v>
      </c>
      <c r="R42" s="2">
        <v>32</v>
      </c>
      <c r="S42" s="2">
        <v>13</v>
      </c>
      <c r="T42" s="2">
        <v>16</v>
      </c>
      <c r="U42" s="2">
        <v>12</v>
      </c>
      <c r="V42" s="12">
        <v>11</v>
      </c>
      <c r="W42" s="2">
        <v>11</v>
      </c>
      <c r="X42" s="2">
        <v>11</v>
      </c>
      <c r="Y42" s="2">
        <v>11</v>
      </c>
      <c r="Z42" s="2">
        <v>25</v>
      </c>
      <c r="AA42" s="2">
        <v>25</v>
      </c>
      <c r="AB42" s="2">
        <v>25</v>
      </c>
      <c r="AD42" s="34" t="s">
        <v>40</v>
      </c>
      <c r="AE42" s="2">
        <v>1</v>
      </c>
      <c r="AF42" s="26">
        <f t="shared" ref="AF42:BD42" si="31">LOG10((D42/D48)/0.1667)</f>
        <v>-0.10875797410549562</v>
      </c>
      <c r="AG42" s="26">
        <f t="shared" si="31"/>
        <v>-0.11206060965558125</v>
      </c>
      <c r="AH42" s="26">
        <f t="shared" si="31"/>
        <v>-4.801040252883175E-2</v>
      </c>
      <c r="AI42" s="26">
        <f t="shared" si="31"/>
        <v>-8.7237025930549106E-2</v>
      </c>
      <c r="AJ42" s="26">
        <f t="shared" si="31"/>
        <v>-5.7125351182013062E-2</v>
      </c>
      <c r="AK42" s="26">
        <f t="shared" si="31"/>
        <v>-0.2600256494361447</v>
      </c>
      <c r="AL42" s="26">
        <f t="shared" si="31"/>
        <v>-0.13175896947891724</v>
      </c>
      <c r="AM42" s="26">
        <f t="shared" si="31"/>
        <v>-0.13838954837793038</v>
      </c>
      <c r="AN42" s="29">
        <f t="shared" si="31"/>
        <v>-0.64023689114775073</v>
      </c>
      <c r="AO42" s="26">
        <f t="shared" si="31"/>
        <v>-6.7033639842262127E-2</v>
      </c>
      <c r="AP42" s="26">
        <f t="shared" si="31"/>
        <v>-6.7033639842262127E-2</v>
      </c>
      <c r="AQ42" s="26">
        <f t="shared" si="31"/>
        <v>-6.375593008102616E-2</v>
      </c>
      <c r="AR42" s="26">
        <f t="shared" si="31"/>
        <v>-6.375593008102616E-2</v>
      </c>
      <c r="AS42" s="26">
        <f t="shared" si="31"/>
        <v>-8.393439038046345E-2</v>
      </c>
      <c r="AT42" s="25">
        <f t="shared" si="31"/>
        <v>0.12787834102683884</v>
      </c>
      <c r="AU42" s="25">
        <f t="shared" si="31"/>
        <v>-0.30111684587563015</v>
      </c>
      <c r="AV42" s="26">
        <f t="shared" si="31"/>
        <v>-0.20533633800854356</v>
      </c>
      <c r="AW42" s="25">
        <f t="shared" si="31"/>
        <v>-0.25669770608721726</v>
      </c>
      <c r="AX42" s="25">
        <f t="shared" si="31"/>
        <v>-0.29448626697661701</v>
      </c>
      <c r="AY42" s="25">
        <f t="shared" si="31"/>
        <v>-0.29448626697661701</v>
      </c>
      <c r="AZ42" s="25">
        <f t="shared" si="31"/>
        <v>-0.29448626697661701</v>
      </c>
      <c r="BA42" s="26">
        <f t="shared" si="31"/>
        <v>-0.25608987606231098</v>
      </c>
      <c r="BB42" s="26">
        <f t="shared" si="31"/>
        <v>-5.4444512534241603E-2</v>
      </c>
      <c r="BC42" s="26">
        <f t="shared" si="31"/>
        <v>-5.6991701548121561E-2</v>
      </c>
      <c r="BD42" s="25">
        <f t="shared" si="31"/>
        <v>-4.9304872881830532E-2</v>
      </c>
      <c r="BF42" s="45" t="s">
        <v>40</v>
      </c>
      <c r="BG42" s="23">
        <v>1</v>
      </c>
      <c r="BH42" s="13">
        <f t="shared" si="24"/>
        <v>15.954545454545455</v>
      </c>
      <c r="BI42" s="13">
        <f t="shared" si="25"/>
        <v>25</v>
      </c>
      <c r="BJ42" s="15">
        <f>LOG10((BH42/BH48)/0.1667)</f>
        <v>-0.14438453460621417</v>
      </c>
      <c r="BK42" s="15">
        <f>LOG10((BI42/BI48)/0.1667)</f>
        <v>-5.3592118773063989E-2</v>
      </c>
    </row>
    <row r="43" spans="1:82">
      <c r="B43" s="34">
        <v>2</v>
      </c>
      <c r="D43" s="2">
        <v>14</v>
      </c>
      <c r="E43" s="2">
        <v>14</v>
      </c>
      <c r="F43" s="2">
        <v>10</v>
      </c>
      <c r="G43" s="2">
        <v>13</v>
      </c>
      <c r="H43" s="2">
        <v>12</v>
      </c>
      <c r="I43" s="2">
        <v>18</v>
      </c>
      <c r="J43" s="2">
        <v>11</v>
      </c>
      <c r="K43" s="3">
        <v>15</v>
      </c>
      <c r="L43" s="2">
        <v>20</v>
      </c>
      <c r="M43" s="2">
        <v>14</v>
      </c>
      <c r="N43" s="2">
        <v>11</v>
      </c>
      <c r="O43" s="5">
        <v>10</v>
      </c>
      <c r="P43" s="5">
        <v>10</v>
      </c>
      <c r="Q43" s="2">
        <v>11</v>
      </c>
      <c r="R43" s="2">
        <v>4</v>
      </c>
      <c r="S43" s="2">
        <v>14</v>
      </c>
      <c r="T43" s="2">
        <v>11</v>
      </c>
      <c r="U43" s="2">
        <v>8</v>
      </c>
      <c r="V43" s="12">
        <v>17</v>
      </c>
      <c r="W43" s="2">
        <v>17</v>
      </c>
      <c r="X43" s="2">
        <v>17</v>
      </c>
      <c r="Y43" s="2">
        <v>6</v>
      </c>
      <c r="Z43" s="2">
        <v>11</v>
      </c>
      <c r="AA43" s="2">
        <v>11</v>
      </c>
      <c r="AB43" s="2">
        <v>10</v>
      </c>
      <c r="AE43" s="2">
        <v>2</v>
      </c>
      <c r="AF43" s="26">
        <f t="shared" ref="AF43:BD43" si="32">LOG10((D43/D48)/0.1667)</f>
        <v>-0.19307885980553158</v>
      </c>
      <c r="AG43" s="25">
        <f t="shared" si="32"/>
        <v>-0.19638149535561714</v>
      </c>
      <c r="AH43" s="25">
        <f t="shared" si="32"/>
        <v>-0.34904039819281296</v>
      </c>
      <c r="AI43" s="25">
        <f t="shared" si="32"/>
        <v>-0.22856617872701837</v>
      </c>
      <c r="AJ43" s="25">
        <f t="shared" si="32"/>
        <v>-0.25669770608721726</v>
      </c>
      <c r="AK43" s="26">
        <f t="shared" si="32"/>
        <v>-8.393439038046345E-2</v>
      </c>
      <c r="AL43" s="27">
        <f t="shared" si="32"/>
        <v>-0.29448626697661701</v>
      </c>
      <c r="AM43" s="27">
        <f t="shared" si="32"/>
        <v>-0.16641827197817391</v>
      </c>
      <c r="AN43" s="25">
        <f t="shared" si="32"/>
        <v>-3.8176899819788328E-2</v>
      </c>
      <c r="AO43" s="25">
        <f t="shared" si="32"/>
        <v>-0.19965920511685309</v>
      </c>
      <c r="AP43" s="25">
        <f t="shared" si="32"/>
        <v>-0.30439455563686602</v>
      </c>
      <c r="AQ43" s="25">
        <f t="shared" si="32"/>
        <v>-0.34250953103385512</v>
      </c>
      <c r="AR43" s="25">
        <f t="shared" si="32"/>
        <v>-0.34250953103385512</v>
      </c>
      <c r="AS43" s="27">
        <f t="shared" si="32"/>
        <v>-0.2978142103255445</v>
      </c>
      <c r="AT43" s="25">
        <f t="shared" si="32"/>
        <v>-0.77521164596510472</v>
      </c>
      <c r="AU43" s="25">
        <f t="shared" si="32"/>
        <v>-0.26893216250422891</v>
      </c>
      <c r="AV43" s="27">
        <f t="shared" si="32"/>
        <v>-0.36806363550624333</v>
      </c>
      <c r="AW43" s="25">
        <f t="shared" si="32"/>
        <v>-0.43278896514289844</v>
      </c>
      <c r="AX43" s="26">
        <f t="shared" si="32"/>
        <v>-0.10543003075656811</v>
      </c>
      <c r="AY43" s="26">
        <f t="shared" si="32"/>
        <v>-0.10543003075656811</v>
      </c>
      <c r="AZ43" s="26">
        <f t="shared" si="32"/>
        <v>-0.10543003075656811</v>
      </c>
      <c r="BA43" s="26">
        <f t="shared" si="32"/>
        <v>-0.51933131083689243</v>
      </c>
      <c r="BB43" s="25">
        <f t="shared" si="32"/>
        <v>-0.41099183604805412</v>
      </c>
      <c r="BC43" s="27">
        <f t="shared" si="32"/>
        <v>-0.41353902506193407</v>
      </c>
      <c r="BD43" s="25">
        <f t="shared" si="32"/>
        <v>-0.44724488155386821</v>
      </c>
      <c r="BG43" s="23">
        <v>2</v>
      </c>
      <c r="BH43" s="13">
        <f t="shared" si="24"/>
        <v>12.590909090909092</v>
      </c>
      <c r="BI43" s="13">
        <f t="shared" si="25"/>
        <v>10.666666666666666</v>
      </c>
      <c r="BJ43" s="15">
        <f>LOG10((BH43/BH48)/0.1667)</f>
        <v>-0.24721188200758967</v>
      </c>
      <c r="BK43" s="15">
        <f>LOG10((BI43/BI48)/0.1667)</f>
        <v>-0.42350340384485807</v>
      </c>
    </row>
    <row r="44" spans="1:82">
      <c r="B44" s="34">
        <v>3</v>
      </c>
      <c r="D44" s="2">
        <v>0</v>
      </c>
      <c r="E44" s="2">
        <v>0</v>
      </c>
      <c r="F44" s="2">
        <v>7</v>
      </c>
      <c r="G44" s="2">
        <v>5</v>
      </c>
      <c r="H44" s="2">
        <v>4</v>
      </c>
      <c r="I44" s="2">
        <v>5</v>
      </c>
      <c r="J44" s="2">
        <v>7</v>
      </c>
      <c r="K44" s="3">
        <v>1</v>
      </c>
      <c r="L44" s="2">
        <v>6</v>
      </c>
      <c r="M44" s="2">
        <v>2</v>
      </c>
      <c r="N44" s="2">
        <v>5</v>
      </c>
      <c r="O44" s="5">
        <v>4</v>
      </c>
      <c r="P44" s="5">
        <v>4</v>
      </c>
      <c r="Q44" s="2">
        <v>5</v>
      </c>
      <c r="R44" s="2">
        <v>8</v>
      </c>
      <c r="S44" s="2">
        <v>9</v>
      </c>
      <c r="T44" s="2">
        <v>11</v>
      </c>
      <c r="U44" s="2">
        <v>16</v>
      </c>
      <c r="V44" s="12">
        <v>2</v>
      </c>
      <c r="W44" s="2">
        <v>2</v>
      </c>
      <c r="X44" s="2">
        <v>2</v>
      </c>
      <c r="Y44" s="2">
        <v>5</v>
      </c>
      <c r="Z44" s="2">
        <v>59</v>
      </c>
      <c r="AA44" s="2">
        <v>63</v>
      </c>
      <c r="AB44" s="2">
        <v>25</v>
      </c>
      <c r="AE44" s="2">
        <v>3</v>
      </c>
      <c r="AF44" s="27" t="e">
        <f t="shared" ref="AF44:BD44" si="33">LOG10((D44/D48)/0.1667)</f>
        <v>#NUM!</v>
      </c>
      <c r="AG44" s="25" t="e">
        <f t="shared" si="33"/>
        <v>#NUM!</v>
      </c>
      <c r="AH44" s="25">
        <f t="shared" si="33"/>
        <v>-0.50394235817855615</v>
      </c>
      <c r="AI44" s="25">
        <f t="shared" si="33"/>
        <v>-0.64353952669783632</v>
      </c>
      <c r="AJ44" s="27">
        <f t="shared" si="33"/>
        <v>-0.73381896080687969</v>
      </c>
      <c r="AK44" s="27">
        <f t="shared" si="33"/>
        <v>-0.64023689114775073</v>
      </c>
      <c r="AL44" s="27">
        <f t="shared" si="33"/>
        <v>-0.49078091212058522</v>
      </c>
      <c r="AM44" s="27">
        <f t="shared" si="33"/>
        <v>-1.3425095310338551</v>
      </c>
      <c r="AN44" s="25">
        <f t="shared" si="33"/>
        <v>-0.56105564510012584</v>
      </c>
      <c r="AO44" s="25">
        <f t="shared" si="33"/>
        <v>-1.04475724513111</v>
      </c>
      <c r="AP44" s="25">
        <f t="shared" si="33"/>
        <v>-0.6468172364590723</v>
      </c>
      <c r="AQ44" s="25">
        <f t="shared" si="33"/>
        <v>-0.74044953970589278</v>
      </c>
      <c r="AR44" s="25">
        <f t="shared" si="33"/>
        <v>-0.74044953970589278</v>
      </c>
      <c r="AS44" s="27">
        <f t="shared" si="33"/>
        <v>-0.64023689114775073</v>
      </c>
      <c r="AT44" s="25">
        <f t="shared" si="33"/>
        <v>-0.47418165030112353</v>
      </c>
      <c r="AU44" s="25">
        <f t="shared" si="33"/>
        <v>-0.460817688743142</v>
      </c>
      <c r="AV44" s="25">
        <f t="shared" si="33"/>
        <v>-0.36806363550624333</v>
      </c>
      <c r="AW44" s="26">
        <f t="shared" si="33"/>
        <v>-0.13175896947891724</v>
      </c>
      <c r="AX44" s="25">
        <f t="shared" si="33"/>
        <v>-1.0348489564708609</v>
      </c>
      <c r="AY44" s="25">
        <f t="shared" si="33"/>
        <v>-1.0348489564708609</v>
      </c>
      <c r="AZ44" s="25">
        <f t="shared" si="33"/>
        <v>-1.0348489564708609</v>
      </c>
      <c r="BA44" s="27">
        <f t="shared" si="33"/>
        <v>-0.59851255688451721</v>
      </c>
      <c r="BB44" s="25">
        <f t="shared" si="33"/>
        <v>0.31846749043586497</v>
      </c>
      <c r="BC44" s="25">
        <f t="shared" si="33"/>
        <v>0.34440883923342258</v>
      </c>
      <c r="BD44" s="26">
        <f t="shared" si="33"/>
        <v>-4.9304872881830532E-2</v>
      </c>
      <c r="BG44" s="23">
        <v>3</v>
      </c>
      <c r="BH44" s="13">
        <f t="shared" si="24"/>
        <v>5</v>
      </c>
      <c r="BI44" s="13">
        <f t="shared" si="25"/>
        <v>49</v>
      </c>
      <c r="BJ44" s="15">
        <f>LOG10((BH44/BH48)/0.1667)</f>
        <v>-0.6482989659138132</v>
      </c>
      <c r="BK44" s="15">
        <f>LOG10((BI44/BI48)/0.1667)</f>
        <v>0.23866395258341211</v>
      </c>
    </row>
    <row r="45" spans="1:82">
      <c r="B45" s="34">
        <v>4</v>
      </c>
      <c r="D45" s="2">
        <v>20</v>
      </c>
      <c r="E45" s="2">
        <v>20</v>
      </c>
      <c r="F45" s="2">
        <v>26</v>
      </c>
      <c r="G45" s="2">
        <v>31</v>
      </c>
      <c r="H45" s="2">
        <v>27</v>
      </c>
      <c r="I45" s="2">
        <v>31</v>
      </c>
      <c r="J45" s="2">
        <v>25</v>
      </c>
      <c r="K45" s="3">
        <v>14</v>
      </c>
      <c r="L45" s="2">
        <v>18</v>
      </c>
      <c r="M45" s="2">
        <v>25</v>
      </c>
      <c r="N45" s="2">
        <v>18</v>
      </c>
      <c r="O45" s="5">
        <v>20</v>
      </c>
      <c r="P45" s="5">
        <v>20</v>
      </c>
      <c r="Q45" s="2">
        <v>18</v>
      </c>
      <c r="R45" s="2">
        <v>13</v>
      </c>
      <c r="S45" s="2">
        <v>20</v>
      </c>
      <c r="T45" s="2">
        <v>25</v>
      </c>
      <c r="U45" s="2">
        <v>7</v>
      </c>
      <c r="V45" s="12">
        <v>8</v>
      </c>
      <c r="W45" s="2">
        <v>8</v>
      </c>
      <c r="X45" s="2">
        <v>8</v>
      </c>
      <c r="Y45" s="2">
        <v>21</v>
      </c>
      <c r="Z45" s="2">
        <v>41</v>
      </c>
      <c r="AA45" s="2">
        <v>41</v>
      </c>
      <c r="AB45" s="2">
        <v>80</v>
      </c>
      <c r="AE45" s="2">
        <v>4</v>
      </c>
      <c r="AF45" s="26">
        <f t="shared" ref="AF45:BD45" si="34">LOG10((D45/D48)/0.1667)</f>
        <v>-3.8176899819788328E-2</v>
      </c>
      <c r="AG45" s="26">
        <f t="shared" si="34"/>
        <v>-4.1479535369873928E-2</v>
      </c>
      <c r="AH45" s="26">
        <f t="shared" si="34"/>
        <v>6.5932949778005012E-2</v>
      </c>
      <c r="AI45" s="26">
        <f t="shared" si="34"/>
        <v>0.14885216280041755</v>
      </c>
      <c r="AJ45" s="26">
        <f t="shared" si="34"/>
        <v>9.5484812024145257E-2</v>
      </c>
      <c r="AK45" s="25">
        <f t="shared" si="34"/>
        <v>0.15215479835050313</v>
      </c>
      <c r="AL45" s="26">
        <f t="shared" si="34"/>
        <v>6.2061056537195555E-2</v>
      </c>
      <c r="AM45" s="25">
        <f t="shared" si="34"/>
        <v>-0.19638149535561714</v>
      </c>
      <c r="AN45" s="29">
        <f t="shared" si="34"/>
        <v>-8.393439038046345E-2</v>
      </c>
      <c r="AO45" s="26">
        <f t="shared" si="34"/>
        <v>5.2152767876946532E-2</v>
      </c>
      <c r="AP45" s="26">
        <f t="shared" si="34"/>
        <v>-9.0514735691785031E-2</v>
      </c>
      <c r="AQ45" s="26">
        <f t="shared" si="34"/>
        <v>-4.1479535369873928E-2</v>
      </c>
      <c r="AR45" s="26">
        <f t="shared" si="34"/>
        <v>-4.1479535369873928E-2</v>
      </c>
      <c r="AS45" s="26">
        <f t="shared" si="34"/>
        <v>-8.393439038046345E-2</v>
      </c>
      <c r="AT45" s="25">
        <f t="shared" si="34"/>
        <v>-0.26332828498623034</v>
      </c>
      <c r="AU45" s="26">
        <f t="shared" si="34"/>
        <v>-0.11403020251848575</v>
      </c>
      <c r="AV45" s="26">
        <f t="shared" si="34"/>
        <v>-1.1516311992430743E-2</v>
      </c>
      <c r="AW45" s="27">
        <f t="shared" si="34"/>
        <v>-0.49078091212058522</v>
      </c>
      <c r="AX45" s="25">
        <f t="shared" si="34"/>
        <v>-0.43278896514289844</v>
      </c>
      <c r="AY45" s="25">
        <f t="shared" si="34"/>
        <v>-0.43278896514289844</v>
      </c>
      <c r="AZ45" s="25">
        <f t="shared" si="34"/>
        <v>-0.43278896514289844</v>
      </c>
      <c r="BA45" s="26">
        <f t="shared" si="34"/>
        <v>2.4736733513383225E-2</v>
      </c>
      <c r="BB45" s="26">
        <f t="shared" si="34"/>
        <v>0.16039933551345625</v>
      </c>
      <c r="BC45" s="26">
        <f t="shared" si="34"/>
        <v>0.15785214649957632</v>
      </c>
      <c r="BD45" s="25">
        <f t="shared" si="34"/>
        <v>0.45584510543807538</v>
      </c>
      <c r="BG45" s="23">
        <v>4</v>
      </c>
      <c r="BH45" s="13">
        <f t="shared" si="24"/>
        <v>19.227272727272727</v>
      </c>
      <c r="BI45" s="13">
        <f t="shared" si="25"/>
        <v>54</v>
      </c>
      <c r="BJ45" s="15">
        <f>LOG10((BH45/BH48)/0.1667)</f>
        <v>-6.3351283696995941E-2</v>
      </c>
      <c r="BK45" s="15">
        <f>LOG10((BI45/BI48)/0.1667)</f>
        <v>0.28086163237786693</v>
      </c>
    </row>
    <row r="46" spans="1:82">
      <c r="B46" s="34">
        <v>5</v>
      </c>
      <c r="D46" s="2">
        <v>28</v>
      </c>
      <c r="E46" s="2">
        <v>25</v>
      </c>
      <c r="F46" s="2">
        <v>19</v>
      </c>
      <c r="G46" s="2">
        <v>13</v>
      </c>
      <c r="H46" s="2">
        <v>20</v>
      </c>
      <c r="I46" s="2">
        <v>15</v>
      </c>
      <c r="J46" s="2">
        <v>21</v>
      </c>
      <c r="K46" s="3">
        <v>28</v>
      </c>
      <c r="L46" s="2">
        <v>28</v>
      </c>
      <c r="M46" s="2">
        <v>19</v>
      </c>
      <c r="N46" s="2">
        <v>25</v>
      </c>
      <c r="O46" s="5">
        <v>30</v>
      </c>
      <c r="P46" s="5">
        <v>30</v>
      </c>
      <c r="Q46" s="2">
        <v>26</v>
      </c>
      <c r="R46" s="2">
        <v>11</v>
      </c>
      <c r="S46" s="2">
        <v>33</v>
      </c>
      <c r="T46" s="2">
        <v>29</v>
      </c>
      <c r="U46" s="2">
        <v>10</v>
      </c>
      <c r="V46" s="12">
        <v>57</v>
      </c>
      <c r="W46" s="2">
        <v>57</v>
      </c>
      <c r="X46" s="2">
        <v>57</v>
      </c>
      <c r="Y46" s="2">
        <v>24</v>
      </c>
      <c r="Z46" s="2">
        <v>19</v>
      </c>
      <c r="AA46" s="2">
        <v>21</v>
      </c>
      <c r="AB46" s="2">
        <v>17</v>
      </c>
      <c r="AE46" s="2">
        <v>5</v>
      </c>
      <c r="AF46" s="25">
        <f t="shared" ref="AF46:BD46" si="35">LOG10((D46/D48)/0.1667)</f>
        <v>0.10795113585844962</v>
      </c>
      <c r="AG46" s="26">
        <f t="shared" si="35"/>
        <v>5.5430477638182422E-2</v>
      </c>
      <c r="AH46" s="26">
        <f t="shared" si="35"/>
        <v>-7.0286797239983989E-2</v>
      </c>
      <c r="AI46" s="25">
        <f t="shared" si="35"/>
        <v>-0.22856617872701837</v>
      </c>
      <c r="AJ46" s="26">
        <f t="shared" si="35"/>
        <v>-3.484895647086083E-2</v>
      </c>
      <c r="AK46" s="26">
        <f t="shared" si="35"/>
        <v>-0.16311563642808832</v>
      </c>
      <c r="AL46" s="26">
        <f t="shared" si="35"/>
        <v>-1.3659657400922754E-2</v>
      </c>
      <c r="AM46" s="26">
        <f t="shared" si="35"/>
        <v>0.10464850030836406</v>
      </c>
      <c r="AN46" s="26">
        <f t="shared" si="35"/>
        <v>0.10795113585844962</v>
      </c>
      <c r="AO46" s="26">
        <f t="shared" si="35"/>
        <v>-6.7033639842262127E-2</v>
      </c>
      <c r="AP46" s="26">
        <f t="shared" si="35"/>
        <v>5.2152767876946532E-2</v>
      </c>
      <c r="AQ46" s="26">
        <f t="shared" si="35"/>
        <v>0.13461172368580729</v>
      </c>
      <c r="AR46" s="26">
        <f t="shared" si="35"/>
        <v>0.13461172368580729</v>
      </c>
      <c r="AS46" s="26">
        <f t="shared" si="35"/>
        <v>7.57664524870484E-2</v>
      </c>
      <c r="AT46" s="25">
        <f t="shared" si="35"/>
        <v>-0.33587895213484203</v>
      </c>
      <c r="AU46" s="26">
        <f t="shared" si="35"/>
        <v>0.1034537416954206</v>
      </c>
      <c r="AV46" s="26">
        <f t="shared" si="35"/>
        <v>5.2941677234487707E-2</v>
      </c>
      <c r="AW46" s="27">
        <f t="shared" si="35"/>
        <v>-0.33587895213484203</v>
      </c>
      <c r="AX46" s="25">
        <f t="shared" si="35"/>
        <v>0.41999590353764937</v>
      </c>
      <c r="AY46" s="25">
        <f t="shared" si="35"/>
        <v>0.41999590353764937</v>
      </c>
      <c r="AZ46" s="25">
        <f t="shared" si="35"/>
        <v>0.41999590353764937</v>
      </c>
      <c r="BA46" s="26">
        <f t="shared" si="35"/>
        <v>8.2728680491069975E-2</v>
      </c>
      <c r="BB46" s="26">
        <f t="shared" si="35"/>
        <v>-0.17363092025345025</v>
      </c>
      <c r="BC46" s="26">
        <f t="shared" si="35"/>
        <v>-0.13271241548623988</v>
      </c>
      <c r="BD46" s="25">
        <f t="shared" si="35"/>
        <v>-0.21679596017559424</v>
      </c>
      <c r="BG46" s="23">
        <v>5</v>
      </c>
      <c r="BH46" s="13">
        <f t="shared" si="24"/>
        <v>27.5</v>
      </c>
      <c r="BI46" s="13">
        <f t="shared" si="25"/>
        <v>19</v>
      </c>
      <c r="BJ46" s="15">
        <f>LOG10((BH46/BH48)/0.1667)</f>
        <v>9.2063723580430593E-2</v>
      </c>
      <c r="BK46" s="15">
        <f>LOG10((BI46/BI48)/0.1667)</f>
        <v>-0.17277852649227263</v>
      </c>
    </row>
    <row r="47" spans="1:82">
      <c r="B47" s="34">
        <v>6</v>
      </c>
      <c r="D47" s="2">
        <v>52</v>
      </c>
      <c r="E47" s="2">
        <v>56</v>
      </c>
      <c r="F47" s="2">
        <v>52</v>
      </c>
      <c r="G47" s="2">
        <v>52</v>
      </c>
      <c r="H47" s="2">
        <v>48</v>
      </c>
      <c r="I47" s="2">
        <v>50</v>
      </c>
      <c r="J47" s="2">
        <v>50</v>
      </c>
      <c r="K47" s="3">
        <v>58</v>
      </c>
      <c r="L47" s="2">
        <v>54</v>
      </c>
      <c r="M47" s="2">
        <v>54</v>
      </c>
      <c r="N47" s="2">
        <v>55</v>
      </c>
      <c r="O47" s="5">
        <v>49</v>
      </c>
      <c r="P47" s="5">
        <v>49</v>
      </c>
      <c r="Q47" s="2">
        <v>53</v>
      </c>
      <c r="R47" s="2">
        <v>75</v>
      </c>
      <c r="S47" s="2">
        <v>67</v>
      </c>
      <c r="T47" s="2">
        <v>62</v>
      </c>
      <c r="U47" s="2">
        <v>77</v>
      </c>
      <c r="V47" s="12">
        <v>35</v>
      </c>
      <c r="W47" s="2">
        <v>35</v>
      </c>
      <c r="X47" s="2">
        <v>35</v>
      </c>
      <c r="Y47" s="2">
        <v>52</v>
      </c>
      <c r="Z47" s="2">
        <v>15</v>
      </c>
      <c r="AA47" s="2">
        <v>10</v>
      </c>
      <c r="AB47" s="2">
        <v>11</v>
      </c>
      <c r="AE47" s="2">
        <v>6</v>
      </c>
      <c r="AF47" s="25">
        <f t="shared" ref="AF47:BD47" si="36">LOG10((D47/D48)/0.1667)</f>
        <v>0.37679644815102958</v>
      </c>
      <c r="AG47" s="25">
        <f t="shared" si="36"/>
        <v>0.40567849597234529</v>
      </c>
      <c r="AH47" s="25">
        <f t="shared" si="36"/>
        <v>0.36696294544198621</v>
      </c>
      <c r="AI47" s="25">
        <f t="shared" si="36"/>
        <v>0.373493812600944</v>
      </c>
      <c r="AJ47" s="25">
        <f t="shared" si="36"/>
        <v>0.34536228524074514</v>
      </c>
      <c r="AK47" s="25">
        <f t="shared" si="36"/>
        <v>0.35976310885224932</v>
      </c>
      <c r="AL47" s="25">
        <f t="shared" si="36"/>
        <v>0.36309105220117677</v>
      </c>
      <c r="AM47" s="25">
        <f t="shared" si="36"/>
        <v>0.4209184625290821</v>
      </c>
      <c r="AN47" s="25">
        <f t="shared" si="36"/>
        <v>0.39318686433919897</v>
      </c>
      <c r="AO47" s="25">
        <f t="shared" si="36"/>
        <v>0.38660651902787746</v>
      </c>
      <c r="AP47" s="25">
        <f t="shared" si="36"/>
        <v>0.39457544869915273</v>
      </c>
      <c r="AQ47" s="25">
        <f t="shared" si="36"/>
        <v>0.34768654899465856</v>
      </c>
      <c r="AR47" s="25">
        <f t="shared" si="36"/>
        <v>0.34768654899465856</v>
      </c>
      <c r="AS47" s="27">
        <f t="shared" si="36"/>
        <v>0.38506897411701951</v>
      </c>
      <c r="AT47" s="25">
        <f t="shared" si="36"/>
        <v>0.49778962609863292</v>
      </c>
      <c r="AU47" s="25">
        <f t="shared" si="36"/>
        <v>0.41101460451835953</v>
      </c>
      <c r="AV47" s="27">
        <f t="shared" si="36"/>
        <v>0.38293536883378559</v>
      </c>
      <c r="AW47" s="25">
        <f t="shared" si="36"/>
        <v>0.55061177303763975</v>
      </c>
      <c r="AX47" s="26">
        <f t="shared" si="36"/>
        <v>0.20818909221543355</v>
      </c>
      <c r="AY47" s="26">
        <f t="shared" si="36"/>
        <v>0.20818909221543355</v>
      </c>
      <c r="AZ47" s="26">
        <f t="shared" si="36"/>
        <v>0.20818909221543355</v>
      </c>
      <c r="BA47" s="25">
        <f t="shared" si="36"/>
        <v>0.41852078241426305</v>
      </c>
      <c r="BB47" s="25">
        <f t="shared" si="36"/>
        <v>-0.27629326215059796</v>
      </c>
      <c r="BC47" s="26">
        <f t="shared" si="36"/>
        <v>-0.45493171022015916</v>
      </c>
      <c r="BD47" s="25">
        <f t="shared" si="36"/>
        <v>-0.40585219639564307</v>
      </c>
      <c r="BG47" s="23">
        <v>6</v>
      </c>
      <c r="BH47" s="13">
        <f t="shared" si="24"/>
        <v>53.18181818181818</v>
      </c>
      <c r="BI47" s="13">
        <f t="shared" si="25"/>
        <v>12</v>
      </c>
      <c r="BJ47" s="15">
        <f>LOG10((BH47/BH48)/0.1667)</f>
        <v>0.37849421067412337</v>
      </c>
      <c r="BK47" s="15">
        <f>LOG10((BI47/BI48)/0.1667)</f>
        <v>-0.37235088139747674</v>
      </c>
    </row>
    <row r="48" spans="1:82">
      <c r="C48" s="2" t="s">
        <v>38</v>
      </c>
      <c r="D48" s="2">
        <f>SUM(D42:D47)</f>
        <v>131</v>
      </c>
      <c r="E48" s="2">
        <f t="shared" ref="E48:AB48" si="37">SUM(E42:E47)</f>
        <v>132</v>
      </c>
      <c r="F48" s="2">
        <f t="shared" si="37"/>
        <v>134</v>
      </c>
      <c r="G48" s="2">
        <f t="shared" si="37"/>
        <v>132</v>
      </c>
      <c r="H48" s="2">
        <f t="shared" si="37"/>
        <v>130</v>
      </c>
      <c r="I48" s="2">
        <f t="shared" si="37"/>
        <v>131</v>
      </c>
      <c r="J48" s="2">
        <f t="shared" si="37"/>
        <v>130</v>
      </c>
      <c r="K48" s="2">
        <f t="shared" si="37"/>
        <v>132</v>
      </c>
      <c r="L48" s="2">
        <f t="shared" si="37"/>
        <v>131</v>
      </c>
      <c r="M48" s="2">
        <f t="shared" si="37"/>
        <v>133</v>
      </c>
      <c r="N48" s="2">
        <f t="shared" si="37"/>
        <v>133</v>
      </c>
      <c r="O48" s="2">
        <f t="shared" si="37"/>
        <v>132</v>
      </c>
      <c r="P48" s="2">
        <f t="shared" si="37"/>
        <v>132</v>
      </c>
      <c r="Q48" s="2">
        <f t="shared" si="37"/>
        <v>131</v>
      </c>
      <c r="R48" s="2">
        <f t="shared" si="37"/>
        <v>143</v>
      </c>
      <c r="S48" s="2">
        <f t="shared" si="37"/>
        <v>156</v>
      </c>
      <c r="T48" s="2">
        <f t="shared" si="37"/>
        <v>154</v>
      </c>
      <c r="U48" s="2">
        <f t="shared" si="37"/>
        <v>130</v>
      </c>
      <c r="V48" s="12">
        <f t="shared" si="37"/>
        <v>130</v>
      </c>
      <c r="W48" s="2">
        <f t="shared" si="37"/>
        <v>130</v>
      </c>
      <c r="X48" s="2">
        <f t="shared" si="37"/>
        <v>130</v>
      </c>
      <c r="Y48" s="2">
        <f t="shared" si="37"/>
        <v>119</v>
      </c>
      <c r="Z48" s="2">
        <f t="shared" si="37"/>
        <v>170</v>
      </c>
      <c r="AA48" s="2">
        <f t="shared" si="37"/>
        <v>171</v>
      </c>
      <c r="AB48" s="2">
        <f t="shared" si="37"/>
        <v>168</v>
      </c>
      <c r="BG48" s="23" t="s">
        <v>39</v>
      </c>
      <c r="BH48" s="13">
        <f t="shared" si="24"/>
        <v>133.45454545454547</v>
      </c>
      <c r="BI48" s="13">
        <f t="shared" si="25"/>
        <v>169.66666666666666</v>
      </c>
      <c r="BJ48" s="15"/>
      <c r="BK48" s="15"/>
    </row>
    <row r="49" spans="1:63">
      <c r="BH49" s="13"/>
      <c r="BI49" s="13"/>
      <c r="BJ49" s="15"/>
      <c r="BK49" s="15"/>
    </row>
    <row r="50" spans="1:63">
      <c r="A50" s="34" t="s">
        <v>41</v>
      </c>
      <c r="B50" s="34">
        <v>1</v>
      </c>
      <c r="D50" s="2">
        <v>78</v>
      </c>
      <c r="E50" s="2">
        <v>65</v>
      </c>
      <c r="F50" s="2">
        <v>70</v>
      </c>
      <c r="G50" s="2">
        <v>77</v>
      </c>
      <c r="H50" s="2">
        <v>68</v>
      </c>
      <c r="I50" s="2">
        <v>56</v>
      </c>
      <c r="J50" s="2">
        <v>61</v>
      </c>
      <c r="K50" s="2">
        <v>67</v>
      </c>
      <c r="L50" s="2">
        <v>62</v>
      </c>
      <c r="M50" s="2">
        <v>73</v>
      </c>
      <c r="N50" s="2">
        <v>74</v>
      </c>
      <c r="O50" s="5">
        <v>75</v>
      </c>
      <c r="P50" s="5">
        <v>75</v>
      </c>
      <c r="Q50" s="2">
        <v>67</v>
      </c>
      <c r="R50" s="2">
        <v>44</v>
      </c>
      <c r="S50" s="2">
        <v>66</v>
      </c>
      <c r="T50" s="2">
        <v>67</v>
      </c>
      <c r="U50" s="2">
        <v>59</v>
      </c>
      <c r="V50" s="12">
        <v>166</v>
      </c>
      <c r="W50" s="2">
        <v>166</v>
      </c>
      <c r="X50" s="2">
        <v>164</v>
      </c>
      <c r="Y50" s="2">
        <v>40</v>
      </c>
      <c r="Z50" s="2">
        <v>163</v>
      </c>
      <c r="AA50" s="2">
        <v>173</v>
      </c>
      <c r="AB50" s="2">
        <v>145</v>
      </c>
      <c r="AD50" s="34" t="s">
        <v>41</v>
      </c>
      <c r="AE50" s="2">
        <v>1</v>
      </c>
      <c r="AF50" s="26">
        <f t="shared" ref="AF50:BD50" si="38">LOG10((D50/D56)/0.1667)</f>
        <v>-1.914985626114515E-2</v>
      </c>
      <c r="AG50" s="26">
        <f t="shared" si="38"/>
        <v>-8.4800584859234793E-2</v>
      </c>
      <c r="AH50" s="26">
        <f t="shared" si="38"/>
        <v>1.3568030961031497E-2</v>
      </c>
      <c r="AI50" s="26">
        <f t="shared" si="38"/>
        <v>2.4073688374054755E-2</v>
      </c>
      <c r="AJ50" s="26">
        <f t="shared" si="38"/>
        <v>1.8396555482364244E-2</v>
      </c>
      <c r="AK50" s="26">
        <f t="shared" si="38"/>
        <v>-2.3975925876898948E-2</v>
      </c>
      <c r="AL50" s="26">
        <f t="shared" si="38"/>
        <v>-1.8669127728946987E-2</v>
      </c>
      <c r="AM50" s="26">
        <f t="shared" si="38"/>
        <v>-8.6942289250147353E-2</v>
      </c>
      <c r="AN50" s="26">
        <f t="shared" si="38"/>
        <v>-5.0720192104786614E-2</v>
      </c>
      <c r="AO50" s="26">
        <f t="shared" si="38"/>
        <v>-1.0772599496707703E-3</v>
      </c>
      <c r="AP50" s="26">
        <f t="shared" si="38"/>
        <v>-6.8804219749896206E-3</v>
      </c>
      <c r="AQ50" s="26">
        <f t="shared" si="38"/>
        <v>2.8181404317583177E-3</v>
      </c>
      <c r="AR50" s="26">
        <f t="shared" si="38"/>
        <v>3.7908048515528812E-3</v>
      </c>
      <c r="AS50" s="26">
        <f t="shared" si="38"/>
        <v>2.094042890419848E-2</v>
      </c>
      <c r="AT50" s="25">
        <f t="shared" si="38"/>
        <v>-0.11630201841509198</v>
      </c>
      <c r="AU50" s="26">
        <f t="shared" si="38"/>
        <v>-1.834171594253764E-2</v>
      </c>
      <c r="AV50" s="26">
        <f t="shared" si="38"/>
        <v>3.829138419930353E-2</v>
      </c>
      <c r="AW50" s="26">
        <f t="shared" si="38"/>
        <v>-4.103318951156882E-2</v>
      </c>
      <c r="AX50" s="25">
        <f t="shared" si="38"/>
        <v>4.6349452896137809E-2</v>
      </c>
      <c r="AY50" s="25">
        <f t="shared" si="38"/>
        <v>4.5864478549924641E-2</v>
      </c>
      <c r="AZ50" s="25">
        <f t="shared" si="38"/>
        <v>4.0600238557567371E-2</v>
      </c>
      <c r="BA50" s="26">
        <f t="shared" si="38"/>
        <v>1.8396555482364244E-2</v>
      </c>
      <c r="BB50" s="29">
        <f t="shared" si="38"/>
        <v>3.6975667908648174E-2</v>
      </c>
      <c r="BC50" s="25">
        <f t="shared" si="38"/>
        <v>6.6232799263915385E-2</v>
      </c>
      <c r="BD50" s="26">
        <f t="shared" si="38"/>
        <v>-3.5671909590709329E-3</v>
      </c>
      <c r="BF50" s="45" t="s">
        <v>41</v>
      </c>
      <c r="BG50" s="23">
        <v>1</v>
      </c>
      <c r="BH50" s="13">
        <f t="shared" si="24"/>
        <v>79.090909090909093</v>
      </c>
      <c r="BI50" s="13">
        <f t="shared" si="25"/>
        <v>160.33333333333334</v>
      </c>
      <c r="BJ50" s="15">
        <f>LOG10((BH50/BH56)/0.1667)</f>
        <v>-1.7004042010231257E-4</v>
      </c>
      <c r="BK50" s="15">
        <f>LOG10((BI50/BI56)/0.1667)</f>
        <v>3.4349331467986098E-2</v>
      </c>
    </row>
    <row r="51" spans="1:63">
      <c r="B51" s="34">
        <v>2</v>
      </c>
      <c r="D51" s="2">
        <v>83</v>
      </c>
      <c r="E51" s="2">
        <v>94</v>
      </c>
      <c r="F51" s="2">
        <v>52</v>
      </c>
      <c r="G51" s="2">
        <v>67</v>
      </c>
      <c r="H51" s="2">
        <v>58</v>
      </c>
      <c r="I51" s="2">
        <v>61</v>
      </c>
      <c r="J51" s="2">
        <v>56</v>
      </c>
      <c r="K51" s="2">
        <v>77</v>
      </c>
      <c r="L51" s="2">
        <v>58</v>
      </c>
      <c r="M51" s="2">
        <v>80</v>
      </c>
      <c r="N51" s="2">
        <v>72</v>
      </c>
      <c r="O51" s="5">
        <v>73</v>
      </c>
      <c r="P51" s="5">
        <v>73</v>
      </c>
      <c r="Q51" s="2">
        <v>64</v>
      </c>
      <c r="R51" s="2">
        <v>79</v>
      </c>
      <c r="S51" s="2">
        <v>56</v>
      </c>
      <c r="T51" s="2">
        <v>59</v>
      </c>
      <c r="U51" s="2">
        <v>65</v>
      </c>
      <c r="V51" s="12">
        <v>159</v>
      </c>
      <c r="W51" s="2">
        <v>159</v>
      </c>
      <c r="X51" s="2">
        <v>159</v>
      </c>
      <c r="Y51" s="2">
        <v>37</v>
      </c>
      <c r="Z51" s="2">
        <v>179</v>
      </c>
      <c r="AA51" s="2">
        <v>166</v>
      </c>
      <c r="AB51" s="2">
        <v>133</v>
      </c>
      <c r="AE51" s="2">
        <v>2</v>
      </c>
      <c r="AF51" s="26">
        <f t="shared" ref="AF51:BD51" si="39">LOG10((D51/D56)/0.1667)</f>
        <v>7.8336334244483944E-3</v>
      </c>
      <c r="AG51" s="26">
        <f t="shared" si="39"/>
        <v>7.5413912097608296E-2</v>
      </c>
      <c r="AH51" s="26">
        <f t="shared" si="39"/>
        <v>-0.11552666541842618</v>
      </c>
      <c r="AI51" s="26">
        <f t="shared" si="39"/>
        <v>-3.6342234097600679E-2</v>
      </c>
      <c r="AJ51" s="26">
        <f t="shared" si="39"/>
        <v>-5.0684363660934817E-2</v>
      </c>
      <c r="AK51" s="26">
        <f t="shared" si="39"/>
        <v>1.3165882127667602E-2</v>
      </c>
      <c r="AL51" s="26">
        <f t="shared" si="39"/>
        <v>-5.5810935733513624E-2</v>
      </c>
      <c r="AM51" s="26">
        <f t="shared" si="39"/>
        <v>-2.6526366778491926E-2</v>
      </c>
      <c r="AN51" s="26">
        <f t="shared" si="39"/>
        <v>-7.9683888040103207E-2</v>
      </c>
      <c r="AO51" s="26">
        <f t="shared" si="39"/>
        <v>3.8689866921816973E-2</v>
      </c>
      <c r="AP51" s="26">
        <f t="shared" si="39"/>
        <v>-1.8779645274697377E-2</v>
      </c>
      <c r="AQ51" s="26">
        <f t="shared" si="39"/>
        <v>-8.9202628394858836E-3</v>
      </c>
      <c r="AR51" s="26">
        <f t="shared" si="39"/>
        <v>-7.9475984196912715E-3</v>
      </c>
      <c r="AS51" s="26">
        <f t="shared" si="39"/>
        <v>1.045600187259111E-3</v>
      </c>
      <c r="AT51" s="25">
        <f t="shared" si="39"/>
        <v>0.13787239638916202</v>
      </c>
      <c r="AU51" s="26">
        <f t="shared" si="39"/>
        <v>-8.9697624478205909E-2</v>
      </c>
      <c r="AV51" s="26">
        <f t="shared" si="39"/>
        <v>-1.6931406859378762E-2</v>
      </c>
      <c r="AW51" s="26">
        <f t="shared" si="39"/>
        <v>1.0281554891425667E-3</v>
      </c>
      <c r="AX51" s="26">
        <f t="shared" si="39"/>
        <v>2.7638489176534265E-2</v>
      </c>
      <c r="AY51" s="26">
        <f t="shared" si="39"/>
        <v>2.7153514830321048E-2</v>
      </c>
      <c r="AZ51" s="26">
        <f t="shared" si="39"/>
        <v>2.7153514830321048E-2</v>
      </c>
      <c r="BA51" s="26">
        <f t="shared" si="39"/>
        <v>-1.5461711778603188E-2</v>
      </c>
      <c r="BB51" s="25">
        <f t="shared" si="39"/>
        <v>7.764109448458352E-2</v>
      </c>
      <c r="BC51" s="26">
        <f t="shared" si="39"/>
        <v>4.8294784175175021E-2</v>
      </c>
      <c r="BD51" s="26">
        <f t="shared" si="39"/>
        <v>-4.1083552226960009E-2</v>
      </c>
      <c r="BG51" s="23">
        <v>2</v>
      </c>
      <c r="BH51" s="13">
        <f t="shared" si="24"/>
        <v>79.13636363636364</v>
      </c>
      <c r="BI51" s="13">
        <f t="shared" si="25"/>
        <v>159.33333333333334</v>
      </c>
      <c r="BJ51" s="15">
        <f>LOG10((BH51/BH56)/0.1667)</f>
        <v>7.9482414629180323E-5</v>
      </c>
      <c r="BK51" s="15">
        <f>LOG10((BI51/BI56)/0.1667)</f>
        <v>3.1632151706273218E-2</v>
      </c>
    </row>
    <row r="52" spans="1:63">
      <c r="B52" s="34">
        <v>3</v>
      </c>
      <c r="D52" s="2">
        <v>87</v>
      </c>
      <c r="E52" s="2">
        <v>85</v>
      </c>
      <c r="F52" s="2">
        <v>84</v>
      </c>
      <c r="G52" s="2">
        <v>88</v>
      </c>
      <c r="H52" s="2">
        <v>54</v>
      </c>
      <c r="I52" s="2">
        <v>63</v>
      </c>
      <c r="J52" s="2">
        <v>73</v>
      </c>
      <c r="K52" s="2">
        <v>89</v>
      </c>
      <c r="L52" s="2">
        <v>80</v>
      </c>
      <c r="M52" s="2">
        <v>85</v>
      </c>
      <c r="N52" s="2">
        <v>84</v>
      </c>
      <c r="O52" s="5">
        <v>82</v>
      </c>
      <c r="P52" s="5">
        <v>82</v>
      </c>
      <c r="Q52" s="2">
        <v>82</v>
      </c>
      <c r="R52" s="2">
        <v>55</v>
      </c>
      <c r="S52" s="2">
        <v>65</v>
      </c>
      <c r="T52" s="2">
        <v>55</v>
      </c>
      <c r="U52" s="2">
        <v>52</v>
      </c>
      <c r="V52" s="12">
        <v>154</v>
      </c>
      <c r="W52" s="2">
        <v>154</v>
      </c>
      <c r="X52" s="2">
        <v>154</v>
      </c>
      <c r="Y52" s="2">
        <v>41</v>
      </c>
      <c r="Z52" s="2">
        <v>111</v>
      </c>
      <c r="AA52" s="2">
        <v>107</v>
      </c>
      <c r="AB52" s="2">
        <v>171</v>
      </c>
      <c r="AE52" s="2">
        <v>3</v>
      </c>
      <c r="AF52" s="26">
        <f t="shared" ref="AF52:BD52" si="40">LOG10((D52/D56)/0.1667)</f>
        <v>2.8274793666992992E-2</v>
      </c>
      <c r="AG52" s="26">
        <f t="shared" si="40"/>
        <v>3.1704984212202386E-2</v>
      </c>
      <c r="AH52" s="26">
        <f t="shared" si="40"/>
        <v>9.2749277008656317E-2</v>
      </c>
      <c r="AI52" s="26">
        <f t="shared" si="40"/>
        <v>8.2065635351741495E-2</v>
      </c>
      <c r="AJ52" s="26">
        <f t="shared" si="40"/>
        <v>-8.1718597400903634E-2</v>
      </c>
      <c r="AK52" s="26">
        <f t="shared" si="40"/>
        <v>2.7176596570482322E-2</v>
      </c>
      <c r="AL52" s="26">
        <f t="shared" si="40"/>
        <v>5.9323897380741883E-2</v>
      </c>
      <c r="AM52" s="26">
        <f t="shared" si="40"/>
        <v>3.6372914693938975E-2</v>
      </c>
      <c r="AN52" s="26">
        <f t="shared" si="40"/>
        <v>5.9978105388903066E-2</v>
      </c>
      <c r="AO52" s="26">
        <f t="shared" si="40"/>
        <v>6.5018805644166081E-2</v>
      </c>
      <c r="AP52" s="26">
        <f t="shared" si="40"/>
        <v>4.8167144355915827E-2</v>
      </c>
      <c r="AQ52" s="26">
        <f t="shared" si="40"/>
        <v>4.157072942377487E-2</v>
      </c>
      <c r="AR52" s="26">
        <f t="shared" si="40"/>
        <v>4.2543393843569498E-2</v>
      </c>
      <c r="AS52" s="25">
        <f t="shared" si="40"/>
        <v>0.10867947858708862</v>
      </c>
      <c r="AT52" s="26">
        <f t="shared" si="40"/>
        <v>-1.9392005407035593E-2</v>
      </c>
      <c r="AU52" s="26">
        <f t="shared" si="40"/>
        <v>-2.4972294841550741E-2</v>
      </c>
      <c r="AV52" s="26">
        <f t="shared" si="40"/>
        <v>-4.742072900727911E-2</v>
      </c>
      <c r="AW52" s="26">
        <f t="shared" si="40"/>
        <v>-9.5881857518913885E-2</v>
      </c>
      <c r="AX52" s="25">
        <f t="shared" si="40"/>
        <v>1.3762085692545816E-2</v>
      </c>
      <c r="AY52" s="25">
        <f t="shared" si="40"/>
        <v>1.327711134633262E-2</v>
      </c>
      <c r="AZ52" s="25">
        <f t="shared" si="40"/>
        <v>1.327711134633262E-2</v>
      </c>
      <c r="BA52" s="26">
        <f t="shared" si="40"/>
        <v>2.912042087413733E-2</v>
      </c>
      <c r="BB52" s="25">
        <f t="shared" si="40"/>
        <v>-0.12988895770865222</v>
      </c>
      <c r="BC52" s="25">
        <f t="shared" si="40"/>
        <v>-0.14242952617967047</v>
      </c>
      <c r="BD52" s="26">
        <f t="shared" si="40"/>
        <v>6.8060917198108029E-2</v>
      </c>
      <c r="BG52" s="23">
        <v>3</v>
      </c>
      <c r="BH52" s="13">
        <f t="shared" si="24"/>
        <v>84</v>
      </c>
      <c r="BI52" s="13">
        <f t="shared" si="25"/>
        <v>129.66666666666666</v>
      </c>
      <c r="BJ52" s="15">
        <f>LOG10((BH52/BH56)/0.1667)</f>
        <v>2.5982678181385856E-2</v>
      </c>
      <c r="BK52" s="15">
        <f>LOG10((BI52/BI56)/0.1667)</f>
        <v>-5.7846143580137933E-2</v>
      </c>
    </row>
    <row r="53" spans="1:63">
      <c r="B53" s="34">
        <v>4</v>
      </c>
      <c r="D53" s="2">
        <v>78</v>
      </c>
      <c r="E53" s="2">
        <v>71</v>
      </c>
      <c r="F53" s="2">
        <v>64</v>
      </c>
      <c r="G53" s="2">
        <v>77</v>
      </c>
      <c r="H53" s="2">
        <v>78</v>
      </c>
      <c r="I53" s="2">
        <v>64</v>
      </c>
      <c r="J53" s="2">
        <v>71</v>
      </c>
      <c r="K53" s="2">
        <v>94</v>
      </c>
      <c r="L53" s="2">
        <v>78</v>
      </c>
      <c r="M53" s="2">
        <v>63</v>
      </c>
      <c r="N53" s="2">
        <v>69</v>
      </c>
      <c r="O53" s="5">
        <v>70</v>
      </c>
      <c r="P53" s="5">
        <v>70</v>
      </c>
      <c r="Q53" s="2">
        <v>56</v>
      </c>
      <c r="R53" s="2">
        <v>58</v>
      </c>
      <c r="S53" s="2">
        <v>87</v>
      </c>
      <c r="T53" s="2">
        <v>77</v>
      </c>
      <c r="U53" s="2">
        <v>77</v>
      </c>
      <c r="V53" s="12">
        <v>162</v>
      </c>
      <c r="W53" s="2">
        <v>163</v>
      </c>
      <c r="X53" s="2">
        <v>165</v>
      </c>
      <c r="Y53" s="2">
        <v>33</v>
      </c>
      <c r="Z53" s="2">
        <v>148</v>
      </c>
      <c r="AA53" s="2">
        <v>160</v>
      </c>
      <c r="AB53" s="2">
        <v>130</v>
      </c>
      <c r="AE53" s="2">
        <v>4</v>
      </c>
      <c r="AF53" s="26">
        <f t="shared" ref="AF53:BD53" si="41">LOG10((D53/D56)/0.1667)</f>
        <v>-1.914985626114515E-2</v>
      </c>
      <c r="AG53" s="26">
        <f t="shared" si="41"/>
        <v>-4.6455592783015046E-2</v>
      </c>
      <c r="AH53" s="26">
        <f t="shared" si="41"/>
        <v>-2.5350035069338146E-2</v>
      </c>
      <c r="AI53" s="26">
        <f t="shared" si="41"/>
        <v>2.4073688374054755E-2</v>
      </c>
      <c r="AJ53" s="26">
        <f t="shared" si="41"/>
        <v>7.7982245466608272E-2</v>
      </c>
      <c r="AK53" s="26">
        <f t="shared" si="41"/>
        <v>3.4016021100787767E-2</v>
      </c>
      <c r="AL53" s="26">
        <f t="shared" si="41"/>
        <v>4.7259385979361294E-2</v>
      </c>
      <c r="AM53" s="26">
        <f t="shared" si="41"/>
        <v>6.0110761648724843E-2</v>
      </c>
      <c r="AN53" s="26">
        <f t="shared" si="41"/>
        <v>4.8982721087439951E-2</v>
      </c>
      <c r="AO53" s="26">
        <f t="shared" si="41"/>
        <v>-6.5059570616544965E-2</v>
      </c>
      <c r="AP53" s="26">
        <f t="shared" si="41"/>
        <v>-3.7263050968710541E-2</v>
      </c>
      <c r="AQ53" s="26">
        <f t="shared" si="41"/>
        <v>-2.7145082945684941E-2</v>
      </c>
      <c r="AR53" s="26">
        <f t="shared" si="41"/>
        <v>-2.6172418525890299E-2</v>
      </c>
      <c r="AS53" s="26">
        <f t="shared" si="41"/>
        <v>-5.6946346790427559E-2</v>
      </c>
      <c r="AT53" s="26">
        <f t="shared" si="41"/>
        <v>3.6732986616578563E-3</v>
      </c>
      <c r="AU53" s="26">
        <f t="shared" si="41"/>
        <v>0.10163360113421223</v>
      </c>
      <c r="AV53" s="26">
        <f t="shared" si="41"/>
        <v>9.8707306670958922E-2</v>
      </c>
      <c r="AW53" s="26">
        <f t="shared" si="41"/>
        <v>7.4605524018768868E-2</v>
      </c>
      <c r="AX53" s="26">
        <f t="shared" si="41"/>
        <v>3.5756379398713692E-2</v>
      </c>
      <c r="AY53" s="26">
        <f t="shared" si="41"/>
        <v>3.7943994913827307E-2</v>
      </c>
      <c r="AZ53" s="25">
        <f t="shared" si="41"/>
        <v>4.3240334723775843E-2</v>
      </c>
      <c r="BA53" s="26">
        <f t="shared" si="41"/>
        <v>-6.5149495967710677E-2</v>
      </c>
      <c r="BB53" s="26">
        <f t="shared" si="41"/>
        <v>-4.9502211003522867E-3</v>
      </c>
      <c r="BC53" s="26">
        <f t="shared" si="41"/>
        <v>3.230667879104468E-2</v>
      </c>
      <c r="BD53" s="26">
        <f t="shared" si="41"/>
        <v>-5.0991840887209053E-2</v>
      </c>
      <c r="BG53" s="23">
        <v>4</v>
      </c>
      <c r="BH53" s="13">
        <f t="shared" si="24"/>
        <v>82.954545454545453</v>
      </c>
      <c r="BI53" s="13">
        <f t="shared" si="25"/>
        <v>146</v>
      </c>
      <c r="BJ53" s="15">
        <f>LOG10((BH53/BH56)/0.1667)</f>
        <v>2.054358008979144E-2</v>
      </c>
      <c r="BK53" s="15">
        <f>LOG10((BI53/BI56)/0.1667)</f>
        <v>-6.3216344017461706E-3</v>
      </c>
    </row>
    <row r="54" spans="1:63">
      <c r="B54" s="34">
        <v>5</v>
      </c>
      <c r="D54" s="2">
        <v>100</v>
      </c>
      <c r="E54" s="2">
        <v>90</v>
      </c>
      <c r="F54" s="2">
        <v>71</v>
      </c>
      <c r="G54" s="2">
        <v>68</v>
      </c>
      <c r="H54" s="2">
        <v>67</v>
      </c>
      <c r="I54" s="2">
        <v>60</v>
      </c>
      <c r="J54" s="2">
        <v>69</v>
      </c>
      <c r="K54" s="2">
        <v>99</v>
      </c>
      <c r="L54" s="2">
        <v>76</v>
      </c>
      <c r="M54" s="2">
        <v>78</v>
      </c>
      <c r="N54" s="2">
        <v>75</v>
      </c>
      <c r="O54" s="5">
        <v>88</v>
      </c>
      <c r="P54" s="5">
        <v>88</v>
      </c>
      <c r="Q54" s="2">
        <v>64</v>
      </c>
      <c r="R54" s="2">
        <v>60</v>
      </c>
      <c r="S54" s="2">
        <v>69</v>
      </c>
      <c r="T54" s="2">
        <v>50</v>
      </c>
      <c r="U54" s="2">
        <v>58</v>
      </c>
      <c r="V54" s="12">
        <v>103</v>
      </c>
      <c r="W54" s="2">
        <v>103</v>
      </c>
      <c r="X54" s="2">
        <v>103</v>
      </c>
      <c r="Y54" s="2">
        <v>40</v>
      </c>
      <c r="Z54" s="2">
        <v>138</v>
      </c>
      <c r="AA54" s="2">
        <v>130</v>
      </c>
      <c r="AB54" s="2">
        <v>158</v>
      </c>
      <c r="AE54" s="2">
        <v>5</v>
      </c>
      <c r="AF54" s="26">
        <f t="shared" ref="AF54:BD54" si="42">LOG10((D54/D56)/0.1667)</f>
        <v>8.8755541048374464E-2</v>
      </c>
      <c r="AG54" s="26">
        <f t="shared" si="42"/>
        <v>5.6528567937234542E-2</v>
      </c>
      <c r="AH54" s="26">
        <f t="shared" si="42"/>
        <v>1.9728339665849911E-2</v>
      </c>
      <c r="AI54" s="26">
        <f t="shared" si="42"/>
        <v>-2.9908124092190805E-2</v>
      </c>
      <c r="AJ54" s="26">
        <f t="shared" si="42"/>
        <v>1.1962445476954376E-2</v>
      </c>
      <c r="AK54" s="26">
        <f t="shared" si="42"/>
        <v>5.9872975005442232E-3</v>
      </c>
      <c r="AL54" s="26">
        <f t="shared" si="42"/>
        <v>3.4850127997541266E-2</v>
      </c>
      <c r="AM54" s="26">
        <f t="shared" si="42"/>
        <v>8.261810264657618E-2</v>
      </c>
      <c r="AN54" s="26">
        <f t="shared" si="42"/>
        <v>3.7701710677750883E-2</v>
      </c>
      <c r="AO54" s="26">
        <f t="shared" si="42"/>
        <v>2.7694482620353685E-2</v>
      </c>
      <c r="AP54" s="26">
        <f t="shared" si="42"/>
        <v>-1.0508783142657778E-3</v>
      </c>
      <c r="AQ54" s="26">
        <f t="shared" si="42"/>
        <v>7.2239549190226862E-2</v>
      </c>
      <c r="AR54" s="26">
        <f t="shared" si="42"/>
        <v>7.3212213610021448E-2</v>
      </c>
      <c r="AS54" s="26">
        <f t="shared" si="42"/>
        <v>1.045600187259111E-3</v>
      </c>
      <c r="AT54" s="26">
        <f t="shared" si="42"/>
        <v>1.8396555482364244E-2</v>
      </c>
      <c r="AU54" s="26">
        <f t="shared" si="42"/>
        <v>9.6343925284900407E-4</v>
      </c>
      <c r="AV54" s="26">
        <f t="shared" si="42"/>
        <v>-8.8813414165504187E-2</v>
      </c>
      <c r="AW54" s="26">
        <f t="shared" si="42"/>
        <v>-4.8457207590775757E-2</v>
      </c>
      <c r="AX54" s="25">
        <f t="shared" si="42"/>
        <v>-0.16092141043874508</v>
      </c>
      <c r="AY54" s="25">
        <f t="shared" si="42"/>
        <v>-0.16140638478495831</v>
      </c>
      <c r="AZ54" s="25">
        <f t="shared" si="42"/>
        <v>-0.16140638478495831</v>
      </c>
      <c r="BA54" s="26">
        <f t="shared" si="42"/>
        <v>1.8396555482364244E-2</v>
      </c>
      <c r="BB54" s="26">
        <f t="shared" si="42"/>
        <v>-3.5332850094073193E-2</v>
      </c>
      <c r="BC54" s="26">
        <f t="shared" si="42"/>
        <v>-5.7869951558043288E-2</v>
      </c>
      <c r="BD54" s="26">
        <f t="shared" si="42"/>
        <v>3.3721893760376827E-2</v>
      </c>
      <c r="BG54" s="23">
        <v>5</v>
      </c>
      <c r="BH54" s="13">
        <f t="shared" si="24"/>
        <v>76.318181818181813</v>
      </c>
      <c r="BI54" s="13">
        <f t="shared" si="25"/>
        <v>142</v>
      </c>
      <c r="BJ54" s="15">
        <f>LOG10((BH54/BH56)/0.1667)</f>
        <v>-1.5668592564653319E-2</v>
      </c>
      <c r="BK54" s="15">
        <f>LOG10((BI54/BI56)/0.1667)</f>
        <v>-1.8386145803126749E-2</v>
      </c>
    </row>
    <row r="55" spans="1:63">
      <c r="B55" s="34">
        <v>6</v>
      </c>
      <c r="D55" s="2">
        <v>63</v>
      </c>
      <c r="E55" s="2">
        <v>69</v>
      </c>
      <c r="F55" s="2">
        <v>66</v>
      </c>
      <c r="G55" s="2">
        <v>60</v>
      </c>
      <c r="H55" s="2">
        <v>66</v>
      </c>
      <c r="I55" s="2">
        <v>51</v>
      </c>
      <c r="J55" s="2">
        <v>52</v>
      </c>
      <c r="K55" s="2">
        <v>65</v>
      </c>
      <c r="L55" s="2">
        <v>64</v>
      </c>
      <c r="M55" s="2">
        <v>60</v>
      </c>
      <c r="N55" s="2">
        <v>77</v>
      </c>
      <c r="O55" s="5">
        <v>59</v>
      </c>
      <c r="P55" s="5">
        <v>58</v>
      </c>
      <c r="Q55" s="2">
        <v>50</v>
      </c>
      <c r="R55" s="2">
        <v>49</v>
      </c>
      <c r="S55" s="2">
        <v>70</v>
      </c>
      <c r="T55" s="2">
        <v>60</v>
      </c>
      <c r="U55" s="2">
        <v>78</v>
      </c>
      <c r="V55" s="12">
        <v>151</v>
      </c>
      <c r="W55" s="2">
        <v>151</v>
      </c>
      <c r="X55" s="2">
        <v>151</v>
      </c>
      <c r="Y55" s="2">
        <v>39</v>
      </c>
      <c r="Z55" s="2">
        <v>159</v>
      </c>
      <c r="AA55" s="2">
        <v>155</v>
      </c>
      <c r="AB55" s="2">
        <v>140</v>
      </c>
      <c r="AE55" s="2">
        <v>6</v>
      </c>
      <c r="AF55" s="26">
        <f t="shared" ref="AF55:BD55" si="43">LOG10((D55/D56)/0.1667)</f>
        <v>-0.11190390949804384</v>
      </c>
      <c r="AG55" s="26">
        <f t="shared" si="43"/>
        <v>-5.8864850764835046E-2</v>
      </c>
      <c r="AH55" s="26">
        <f t="shared" si="43"/>
        <v>-1.1986073511356632E-2</v>
      </c>
      <c r="AI55" s="26">
        <f t="shared" si="43"/>
        <v>-8.4265786414783508E-2</v>
      </c>
      <c r="AJ55" s="26">
        <f t="shared" si="43"/>
        <v>5.4315783179965374E-3</v>
      </c>
      <c r="AK55" s="26">
        <f t="shared" si="43"/>
        <v>-6.4593776785163037E-2</v>
      </c>
      <c r="AL55" s="26">
        <f t="shared" si="43"/>
        <v>-8.7995619104914866E-2</v>
      </c>
      <c r="AM55" s="26">
        <f t="shared" si="43"/>
        <v>-0.10010373530811821</v>
      </c>
      <c r="AN55" s="26">
        <f t="shared" si="43"/>
        <v>-3.6931907619153347E-2</v>
      </c>
      <c r="AO55" s="26">
        <f t="shared" si="43"/>
        <v>-8.6248869686483015E-2</v>
      </c>
      <c r="AP55" s="26">
        <f t="shared" si="43"/>
        <v>1.0378583466516071E-2</v>
      </c>
      <c r="AQ55" s="26">
        <f t="shared" si="43"/>
        <v>-0.1013911113177976</v>
      </c>
      <c r="AR55" s="26">
        <f t="shared" si="43"/>
        <v>-0.1078424649772099</v>
      </c>
      <c r="AS55" s="25">
        <f t="shared" si="43"/>
        <v>-0.1061643694606092</v>
      </c>
      <c r="AT55" s="25">
        <f t="shared" si="43"/>
        <v>-6.9558614872765753E-2</v>
      </c>
      <c r="AU55" s="26">
        <f t="shared" si="43"/>
        <v>7.2123885298504718E-3</v>
      </c>
      <c r="AV55" s="26">
        <f t="shared" si="43"/>
        <v>-9.6321681178792948E-3</v>
      </c>
      <c r="AW55" s="26">
        <f t="shared" si="43"/>
        <v>8.020940153676738E-2</v>
      </c>
      <c r="AX55" s="26">
        <f t="shared" si="43"/>
        <v>5.2183121492521264E-3</v>
      </c>
      <c r="AY55" s="26">
        <f t="shared" si="43"/>
        <v>4.733337803038945E-3</v>
      </c>
      <c r="AZ55" s="26">
        <f t="shared" si="43"/>
        <v>4.733337803038945E-3</v>
      </c>
      <c r="BA55" s="26">
        <f t="shared" si="43"/>
        <v>7.401171180900985E-3</v>
      </c>
      <c r="BB55" s="26">
        <f t="shared" si="43"/>
        <v>2.6185187825141783E-2</v>
      </c>
      <c r="BC55" s="26">
        <f t="shared" si="43"/>
        <v>1.8518394305411464E-2</v>
      </c>
      <c r="BD55" s="26">
        <f t="shared" si="43"/>
        <v>-1.8807157515807832E-2</v>
      </c>
      <c r="BG55" s="23">
        <v>6</v>
      </c>
      <c r="BH55" s="13">
        <f t="shared" si="24"/>
        <v>73.13636363636364</v>
      </c>
      <c r="BI55" s="13">
        <f t="shared" si="25"/>
        <v>151.33333333333334</v>
      </c>
      <c r="BJ55" s="15">
        <f>LOG10((BH55/BH56)/0.1667)</f>
        <v>-3.416324460367251E-2</v>
      </c>
      <c r="BK55" s="15">
        <f>LOG10((BI55/BI56)/0.1667)</f>
        <v>9.2601079512582302E-3</v>
      </c>
    </row>
    <row r="56" spans="1:63">
      <c r="C56" s="2" t="s">
        <v>38</v>
      </c>
      <c r="D56" s="2">
        <f>SUM(D50:D55)</f>
        <v>489</v>
      </c>
      <c r="E56" s="2">
        <f t="shared" ref="E56:AB56" si="44">SUM(E50:E55)</f>
        <v>474</v>
      </c>
      <c r="F56" s="2">
        <f t="shared" si="44"/>
        <v>407</v>
      </c>
      <c r="G56" s="2">
        <f t="shared" si="44"/>
        <v>437</v>
      </c>
      <c r="H56" s="2">
        <f t="shared" si="44"/>
        <v>391</v>
      </c>
      <c r="I56" s="2">
        <f t="shared" si="44"/>
        <v>355</v>
      </c>
      <c r="J56" s="2">
        <f t="shared" si="44"/>
        <v>382</v>
      </c>
      <c r="K56" s="2">
        <f t="shared" si="44"/>
        <v>491</v>
      </c>
      <c r="L56" s="2">
        <f t="shared" si="44"/>
        <v>418</v>
      </c>
      <c r="M56" s="2">
        <f t="shared" si="44"/>
        <v>439</v>
      </c>
      <c r="N56" s="2">
        <f t="shared" si="44"/>
        <v>451</v>
      </c>
      <c r="O56" s="2">
        <f t="shared" si="44"/>
        <v>447</v>
      </c>
      <c r="P56" s="2">
        <f t="shared" si="44"/>
        <v>446</v>
      </c>
      <c r="Q56" s="2">
        <f t="shared" si="44"/>
        <v>383</v>
      </c>
      <c r="R56" s="2">
        <f t="shared" si="44"/>
        <v>345</v>
      </c>
      <c r="S56" s="2">
        <f t="shared" si="44"/>
        <v>413</v>
      </c>
      <c r="T56" s="2">
        <f t="shared" si="44"/>
        <v>368</v>
      </c>
      <c r="U56" s="2">
        <f t="shared" si="44"/>
        <v>389</v>
      </c>
      <c r="V56" s="12">
        <f t="shared" si="44"/>
        <v>895</v>
      </c>
      <c r="W56" s="2">
        <f t="shared" si="44"/>
        <v>896</v>
      </c>
      <c r="X56" s="2">
        <f t="shared" si="44"/>
        <v>896</v>
      </c>
      <c r="Y56" s="2">
        <f t="shared" si="44"/>
        <v>230</v>
      </c>
      <c r="Z56" s="2">
        <f t="shared" si="44"/>
        <v>898</v>
      </c>
      <c r="AA56" s="2">
        <f t="shared" si="44"/>
        <v>891</v>
      </c>
      <c r="AB56" s="2">
        <f t="shared" si="44"/>
        <v>877</v>
      </c>
      <c r="BG56" s="23" t="s">
        <v>39</v>
      </c>
      <c r="BH56" s="13">
        <f t="shared" si="24"/>
        <v>474.63636363636363</v>
      </c>
      <c r="BI56" s="13">
        <f t="shared" si="25"/>
        <v>888.66666666666663</v>
      </c>
      <c r="BJ56" s="15"/>
      <c r="BK56" s="15"/>
    </row>
    <row r="57" spans="1:63">
      <c r="BH57" s="13"/>
      <c r="BI57" s="13"/>
      <c r="BJ57" s="15"/>
      <c r="BK57" s="15"/>
    </row>
    <row r="58" spans="1:63">
      <c r="A58" s="34" t="s">
        <v>42</v>
      </c>
      <c r="B58" s="34">
        <v>1</v>
      </c>
      <c r="D58" s="4">
        <v>25</v>
      </c>
      <c r="E58" s="2">
        <v>38</v>
      </c>
      <c r="F58" s="2">
        <v>30</v>
      </c>
      <c r="G58" s="2">
        <v>25</v>
      </c>
      <c r="H58" s="4">
        <v>13</v>
      </c>
      <c r="I58" s="2">
        <v>12</v>
      </c>
      <c r="J58" s="4">
        <v>23</v>
      </c>
      <c r="K58" s="4">
        <v>37</v>
      </c>
      <c r="L58" s="4">
        <v>53</v>
      </c>
      <c r="M58" s="2">
        <v>8</v>
      </c>
      <c r="N58" s="2">
        <v>7</v>
      </c>
      <c r="O58" s="5">
        <v>6</v>
      </c>
      <c r="P58" s="5">
        <v>6</v>
      </c>
      <c r="Q58" s="4">
        <v>15</v>
      </c>
      <c r="R58" s="4">
        <v>65</v>
      </c>
      <c r="S58" s="2">
        <v>101</v>
      </c>
      <c r="T58" s="2">
        <v>97</v>
      </c>
      <c r="U58" s="2">
        <v>109</v>
      </c>
      <c r="V58" s="12">
        <v>3</v>
      </c>
      <c r="W58" s="2">
        <v>3</v>
      </c>
      <c r="X58" s="2">
        <v>5</v>
      </c>
      <c r="Y58" s="4">
        <v>69</v>
      </c>
      <c r="Z58" s="4">
        <v>52</v>
      </c>
      <c r="AA58" s="4">
        <v>62</v>
      </c>
      <c r="AB58" s="4">
        <v>70</v>
      </c>
      <c r="AD58" s="34" t="s">
        <v>42</v>
      </c>
      <c r="AE58" s="2">
        <v>1</v>
      </c>
      <c r="AF58" s="26">
        <f t="shared" ref="AF58:BD58" si="45">LOG10((D58/D64)/0.1667)</f>
        <v>-7.926809625927371E-2</v>
      </c>
      <c r="AG58" s="26">
        <f t="shared" si="45"/>
        <v>4.609413573305058E-2</v>
      </c>
      <c r="AH58" s="26">
        <f t="shared" si="45"/>
        <v>3.7701710677750883E-2</v>
      </c>
      <c r="AI58" s="26">
        <f t="shared" si="45"/>
        <v>4.2465500473814866E-2</v>
      </c>
      <c r="AJ58" s="26">
        <f t="shared" si="45"/>
        <v>-0.2572113601765485</v>
      </c>
      <c r="AK58" s="26">
        <f t="shared" si="45"/>
        <v>5.1065672235732371E-2</v>
      </c>
      <c r="AL58" s="26">
        <f t="shared" si="45"/>
        <v>0.11448637092481737</v>
      </c>
      <c r="AM58" s="26">
        <f t="shared" si="45"/>
        <v>0.14760903728456706</v>
      </c>
      <c r="AN58" s="26">
        <f t="shared" si="45"/>
        <v>0.27962379862520048</v>
      </c>
      <c r="AO58" s="26">
        <f t="shared" si="45"/>
        <v>-1.7815617172080491E-2</v>
      </c>
      <c r="AP58" s="26">
        <f t="shared" si="45"/>
        <v>-9.2840903448547646E-2</v>
      </c>
      <c r="AQ58" s="26">
        <f t="shared" si="45"/>
        <v>-0.20721234300729893</v>
      </c>
      <c r="AR58" s="26">
        <f t="shared" si="45"/>
        <v>-0.20721234300729893</v>
      </c>
      <c r="AS58" s="26">
        <f t="shared" si="45"/>
        <v>-0.2190306091845981</v>
      </c>
      <c r="AT58" s="26">
        <f t="shared" si="45"/>
        <v>8.9143939031415837E-3</v>
      </c>
      <c r="AU58" s="25">
        <f t="shared" si="45"/>
        <v>9.7540412310224825E-2</v>
      </c>
      <c r="AV58" s="26">
        <f t="shared" si="45"/>
        <v>2.4473444943995698E-2</v>
      </c>
      <c r="AW58" s="25">
        <f t="shared" si="45"/>
        <v>9.1215028511829277E-2</v>
      </c>
      <c r="AX58" s="26">
        <f t="shared" si="45"/>
        <v>-0.1597876930791608</v>
      </c>
      <c r="AY58" s="26">
        <f t="shared" si="45"/>
        <v>-0.20721234300729893</v>
      </c>
      <c r="AZ58" s="26">
        <f t="shared" si="45"/>
        <v>1.4636406609057434E-2</v>
      </c>
      <c r="BA58" s="26">
        <f t="shared" si="45"/>
        <v>-8.3989600524238695E-3</v>
      </c>
      <c r="BB58" s="26">
        <f t="shared" si="45"/>
        <v>-8.3424056030431501E-2</v>
      </c>
      <c r="BC58" s="26">
        <f t="shared" si="45"/>
        <v>-0.13283528844841283</v>
      </c>
      <c r="BD58" s="26">
        <f t="shared" si="45"/>
        <v>-2.519757079468006E-2</v>
      </c>
      <c r="BF58" s="45" t="s">
        <v>42</v>
      </c>
      <c r="BG58" s="23">
        <v>1</v>
      </c>
      <c r="BH58" s="13">
        <f>AVERAGE(D58:Y58)</f>
        <v>34.090909090909093</v>
      </c>
      <c r="BI58" s="13">
        <f>AVERAGE(Z58:AB58)</f>
        <v>61.333333333333336</v>
      </c>
      <c r="BJ58" s="15">
        <f>LOG10((BH58/BH64)/0.1667)</f>
        <v>3.6020433061316713E-2</v>
      </c>
      <c r="BK58" s="15">
        <f>LOG10((BI58/BI64)/0.1667)</f>
        <v>-8.0315851850467496E-2</v>
      </c>
    </row>
    <row r="59" spans="1:63">
      <c r="B59" s="34">
        <v>2</v>
      </c>
      <c r="D59" s="4">
        <v>43</v>
      </c>
      <c r="E59" s="2">
        <v>32</v>
      </c>
      <c r="F59" s="2">
        <v>35</v>
      </c>
      <c r="G59" s="2">
        <v>20</v>
      </c>
      <c r="H59" s="4">
        <v>50</v>
      </c>
      <c r="I59" s="2">
        <v>21</v>
      </c>
      <c r="J59" s="4">
        <v>33</v>
      </c>
      <c r="K59" s="4">
        <v>28</v>
      </c>
      <c r="L59" s="4">
        <v>22</v>
      </c>
      <c r="M59" s="2">
        <v>6</v>
      </c>
      <c r="N59" s="2">
        <v>17</v>
      </c>
      <c r="O59" s="5">
        <v>17</v>
      </c>
      <c r="P59" s="5">
        <v>17</v>
      </c>
      <c r="Q59" s="4">
        <v>45</v>
      </c>
      <c r="R59" s="4">
        <v>57</v>
      </c>
      <c r="S59" s="2">
        <v>110</v>
      </c>
      <c r="T59" s="2">
        <v>110</v>
      </c>
      <c r="U59" s="2">
        <v>107</v>
      </c>
      <c r="V59" s="12">
        <v>4</v>
      </c>
      <c r="W59" s="2">
        <v>4</v>
      </c>
      <c r="X59" s="2">
        <v>4</v>
      </c>
      <c r="Y59" s="4">
        <v>77</v>
      </c>
      <c r="Z59" s="4">
        <v>50</v>
      </c>
      <c r="AA59" s="4">
        <v>83</v>
      </c>
      <c r="AB59" s="4">
        <v>97</v>
      </c>
      <c r="AE59" s="2">
        <v>2</v>
      </c>
      <c r="AF59" s="26">
        <f t="shared" ref="AF59:BD59" si="46">LOG10((D59/D64)/0.1667)</f>
        <v>0.1562603506482752</v>
      </c>
      <c r="AG59" s="26">
        <f t="shared" si="46"/>
        <v>-2.8539482563853628E-2</v>
      </c>
      <c r="AH59" s="26">
        <f t="shared" si="46"/>
        <v>0.10464850030836406</v>
      </c>
      <c r="AI59" s="26">
        <f t="shared" si="46"/>
        <v>-5.4444512534241603E-2</v>
      </c>
      <c r="AJ59" s="26">
        <f t="shared" si="46"/>
        <v>0.32781529185263369</v>
      </c>
      <c r="AK59" s="26">
        <f t="shared" si="46"/>
        <v>0.2941037209220268</v>
      </c>
      <c r="AL59" s="26">
        <f t="shared" si="46"/>
        <v>0.27127247478511196</v>
      </c>
      <c r="AM59" s="26">
        <f t="shared" si="46"/>
        <v>2.6565344559791346E-2</v>
      </c>
      <c r="AN59" s="26">
        <f t="shared" si="46"/>
        <v>-0.10222939015338228</v>
      </c>
      <c r="AO59" s="26">
        <f t="shared" si="46"/>
        <v>-0.14275435378038048</v>
      </c>
      <c r="AP59" s="26">
        <f t="shared" si="46"/>
        <v>0.29250997791546945</v>
      </c>
      <c r="AQ59" s="26">
        <f t="shared" si="46"/>
        <v>0.24508532798733135</v>
      </c>
      <c r="AR59" s="26">
        <f t="shared" si="46"/>
        <v>0.24508532798733135</v>
      </c>
      <c r="AS59" s="26">
        <f t="shared" si="46"/>
        <v>0.25809064553506439</v>
      </c>
      <c r="AT59" s="26">
        <f t="shared" si="46"/>
        <v>-4.8124107067222657E-2</v>
      </c>
      <c r="AU59" s="25">
        <f t="shared" si="46"/>
        <v>0.13461172368580729</v>
      </c>
      <c r="AV59" s="26">
        <f t="shared" si="46"/>
        <v>7.9094395835975911E-2</v>
      </c>
      <c r="AW59" s="25">
        <f t="shared" si="46"/>
        <v>8.3172308256415306E-2</v>
      </c>
      <c r="AX59" s="26">
        <f t="shared" si="46"/>
        <v>-3.484895647086083E-2</v>
      </c>
      <c r="AY59" s="26">
        <f t="shared" si="46"/>
        <v>-8.2273606398998986E-2</v>
      </c>
      <c r="AZ59" s="26">
        <f t="shared" si="46"/>
        <v>-8.2273606398998986E-2</v>
      </c>
      <c r="BA59" s="26">
        <f t="shared" si="46"/>
        <v>3.9242674382802739E-2</v>
      </c>
      <c r="BB59" s="26">
        <f t="shared" si="46"/>
        <v>-0.10045739532921183</v>
      </c>
      <c r="BC59" s="26">
        <f t="shared" si="46"/>
        <v>-6.1488855705927672E-3</v>
      </c>
      <c r="BD59" s="26">
        <f t="shared" si="46"/>
        <v>0.11647612345730794</v>
      </c>
      <c r="BG59" s="23">
        <v>2</v>
      </c>
      <c r="BH59" s="13">
        <f>AVERAGE(D59:Y59)</f>
        <v>39.045454545454547</v>
      </c>
      <c r="BI59" s="13">
        <f>AVERAGE(Z59:AB59)</f>
        <v>76.666666666666671</v>
      </c>
      <c r="BJ59" s="15">
        <f>LOG10((BH59/BH64)/0.1667)</f>
        <v>9.4952333500858965E-2</v>
      </c>
      <c r="BK59" s="15">
        <f>LOG10((BI59/BI64)/0.1667)</f>
        <v>1.6594161157588948E-2</v>
      </c>
    </row>
    <row r="60" spans="1:63">
      <c r="B60" s="34">
        <v>3</v>
      </c>
      <c r="D60" s="4">
        <v>33</v>
      </c>
      <c r="E60" s="2">
        <v>35</v>
      </c>
      <c r="F60" s="2">
        <v>29</v>
      </c>
      <c r="G60" s="2">
        <v>27</v>
      </c>
      <c r="H60" s="4">
        <v>42</v>
      </c>
      <c r="I60" s="2">
        <v>12</v>
      </c>
      <c r="J60" s="4">
        <v>20</v>
      </c>
      <c r="K60" s="4">
        <v>30</v>
      </c>
      <c r="L60" s="4">
        <v>34</v>
      </c>
      <c r="M60" s="2">
        <v>13</v>
      </c>
      <c r="N60" s="2">
        <v>11</v>
      </c>
      <c r="O60" s="5">
        <v>14</v>
      </c>
      <c r="P60" s="5">
        <v>14</v>
      </c>
      <c r="Q60" s="4">
        <v>13</v>
      </c>
      <c r="R60" s="4">
        <v>77</v>
      </c>
      <c r="S60" s="2">
        <v>86</v>
      </c>
      <c r="T60" s="2">
        <v>114</v>
      </c>
      <c r="U60" s="2">
        <v>92</v>
      </c>
      <c r="V60" s="12">
        <v>4</v>
      </c>
      <c r="W60" s="2">
        <v>4</v>
      </c>
      <c r="X60" s="2">
        <v>4</v>
      </c>
      <c r="Y60" s="4">
        <v>74</v>
      </c>
      <c r="Z60" s="4">
        <v>70</v>
      </c>
      <c r="AA60" s="4">
        <v>90</v>
      </c>
      <c r="AB60" s="4">
        <v>64</v>
      </c>
      <c r="AE60" s="2">
        <v>3</v>
      </c>
      <c r="AF60" s="26">
        <f t="shared" ref="AF60:BD60" si="47">LOG10((D60/D64)/0.1667)</f>
        <v>4.1305834946576088E-2</v>
      </c>
      <c r="AG60" s="26">
        <f t="shared" si="47"/>
        <v>1.0378583466516071E-2</v>
      </c>
      <c r="AH60" s="26">
        <f t="shared" si="47"/>
        <v>2.2978453857044532E-2</v>
      </c>
      <c r="AI60" s="26">
        <f t="shared" si="47"/>
        <v>7.5889255960764498E-2</v>
      </c>
      <c r="AJ60" s="26">
        <f t="shared" si="47"/>
        <v>0.25209457791451523</v>
      </c>
      <c r="AK60" s="26">
        <f t="shared" si="47"/>
        <v>5.1065672235732371E-2</v>
      </c>
      <c r="AL60" s="26">
        <f t="shared" si="47"/>
        <v>5.3788530571205723E-2</v>
      </c>
      <c r="AM60" s="26">
        <f t="shared" si="47"/>
        <v>5.6528567937234542E-2</v>
      </c>
      <c r="AN60" s="26">
        <f t="shared" si="47"/>
        <v>8.682684606666656E-2</v>
      </c>
      <c r="AO60" s="26">
        <f t="shared" si="47"/>
        <v>0.19303774814281269</v>
      </c>
      <c r="AP60" s="26">
        <f t="shared" si="47"/>
        <v>0.1034537416954206</v>
      </c>
      <c r="AQ60" s="26">
        <f t="shared" si="47"/>
        <v>0.16076444228729547</v>
      </c>
      <c r="AR60" s="26">
        <f t="shared" si="47"/>
        <v>0.16076444228729547</v>
      </c>
      <c r="AS60" s="26">
        <f t="shared" si="47"/>
        <v>-0.28117851593344256</v>
      </c>
      <c r="AT60" s="26">
        <f t="shared" si="47"/>
        <v>8.2491762432767804E-2</v>
      </c>
      <c r="AU60" s="26">
        <f t="shared" si="47"/>
        <v>2.771748977114992E-2</v>
      </c>
      <c r="AV60" s="26">
        <f t="shared" si="47"/>
        <v>9.4606562014223475E-2</v>
      </c>
      <c r="AW60" s="25">
        <f t="shared" si="47"/>
        <v>1.757635791676089E-2</v>
      </c>
      <c r="AX60" s="26">
        <f t="shared" si="47"/>
        <v>-3.484895647086083E-2</v>
      </c>
      <c r="AY60" s="26">
        <f t="shared" si="47"/>
        <v>-8.2273606398998986E-2</v>
      </c>
      <c r="AZ60" s="26">
        <f t="shared" si="47"/>
        <v>-8.2273606398998986E-2</v>
      </c>
      <c r="BA60" s="26">
        <f t="shared" si="47"/>
        <v>2.1983668941297028E-2</v>
      </c>
      <c r="BB60" s="26">
        <f t="shared" si="47"/>
        <v>4.5670640349026188E-2</v>
      </c>
      <c r="BC60" s="26">
        <f t="shared" si="47"/>
        <v>2.901553149265821E-2</v>
      </c>
      <c r="BD60" s="26">
        <f t="shared" si="47"/>
        <v>-6.4115636825049657E-2</v>
      </c>
      <c r="BG60" s="23">
        <v>3</v>
      </c>
      <c r="BH60" s="13">
        <f t="shared" ref="BH60:BH64" si="48">AVERAGE(D60:Y60)</f>
        <v>35.545454545454547</v>
      </c>
      <c r="BI60" s="13">
        <f t="shared" ref="BI60:BI64" si="49">AVERAGE(Z60:AB60)</f>
        <v>74.666666666666671</v>
      </c>
      <c r="BJ60" s="15">
        <f>LOG10((BH60/BH64)/0.1667)</f>
        <v>5.4165922729464619E-2</v>
      </c>
      <c r="BK60" s="15">
        <f>LOG10((BI60/BI64)/0.1667)</f>
        <v>5.1143434741588618E-3</v>
      </c>
    </row>
    <row r="61" spans="1:63">
      <c r="B61" s="34">
        <v>4</v>
      </c>
      <c r="D61" s="2">
        <v>42</v>
      </c>
      <c r="E61" s="2">
        <v>49</v>
      </c>
      <c r="F61" s="2">
        <v>30</v>
      </c>
      <c r="G61" s="2">
        <v>12</v>
      </c>
      <c r="H61" s="4">
        <v>15</v>
      </c>
      <c r="I61" s="2">
        <v>4</v>
      </c>
      <c r="J61" s="4">
        <v>4</v>
      </c>
      <c r="K61" s="4">
        <v>32</v>
      </c>
      <c r="L61" s="2">
        <v>24</v>
      </c>
      <c r="M61" s="2">
        <v>12</v>
      </c>
      <c r="N61" s="2">
        <v>13</v>
      </c>
      <c r="O61" s="5">
        <v>10</v>
      </c>
      <c r="P61" s="5">
        <v>10</v>
      </c>
      <c r="Q61" s="2">
        <v>46</v>
      </c>
      <c r="R61" s="4">
        <v>69</v>
      </c>
      <c r="S61" s="2">
        <v>73</v>
      </c>
      <c r="T61" s="2">
        <v>78</v>
      </c>
      <c r="U61" s="2">
        <v>96</v>
      </c>
      <c r="V61" s="12">
        <v>10</v>
      </c>
      <c r="W61" s="2">
        <v>9</v>
      </c>
      <c r="X61" s="2">
        <v>7</v>
      </c>
      <c r="Y61" s="4">
        <v>66</v>
      </c>
      <c r="Z61" s="2">
        <v>51</v>
      </c>
      <c r="AA61" s="4">
        <v>59</v>
      </c>
      <c r="AB61" s="2">
        <v>50</v>
      </c>
      <c r="AE61" s="2">
        <v>4</v>
      </c>
      <c r="AF61" s="26">
        <f t="shared" ref="AF61:BD61" si="50">LOG10((D61/D64)/0.1667)</f>
        <v>0.14604118546658909</v>
      </c>
      <c r="AG61" s="26">
        <f t="shared" si="50"/>
        <v>0.15650661914475408</v>
      </c>
      <c r="AH61" s="26">
        <f t="shared" si="50"/>
        <v>3.7701710677750883E-2</v>
      </c>
      <c r="AI61" s="26">
        <f t="shared" si="50"/>
        <v>-0.27629326215059796</v>
      </c>
      <c r="AJ61" s="26">
        <f t="shared" si="50"/>
        <v>-0.19506345342770398</v>
      </c>
      <c r="AK61" s="26">
        <f t="shared" si="50"/>
        <v>-0.42605558248393005</v>
      </c>
      <c r="AL61" s="26">
        <f t="shared" si="50"/>
        <v>-0.64518147376481316</v>
      </c>
      <c r="AM61" s="26">
        <f t="shared" si="50"/>
        <v>8.4557291537478069E-2</v>
      </c>
      <c r="AN61" s="26">
        <f t="shared" si="50"/>
        <v>-6.4440829263982563E-2</v>
      </c>
      <c r="AO61" s="26">
        <f t="shared" si="50"/>
        <v>0.15827564188360069</v>
      </c>
      <c r="AP61" s="26">
        <f t="shared" si="50"/>
        <v>0.17600440884403235</v>
      </c>
      <c r="AQ61" s="26">
        <f t="shared" si="50"/>
        <v>1.4636406609057434E-2</v>
      </c>
      <c r="AR61" s="26">
        <f t="shared" si="50"/>
        <v>1.4636406609057434E-2</v>
      </c>
      <c r="AS61" s="26">
        <f t="shared" si="50"/>
        <v>0.26763596344129476</v>
      </c>
      <c r="AT61" s="26">
        <f t="shared" si="50"/>
        <v>3.4850127997541266E-2</v>
      </c>
      <c r="AU61" s="26">
        <f t="shared" si="50"/>
        <v>-4.3458101351961854E-2</v>
      </c>
      <c r="AV61" s="26">
        <f t="shared" si="50"/>
        <v>-7.0203686631768764E-2</v>
      </c>
      <c r="AW61" s="25">
        <f t="shared" si="50"/>
        <v>3.6059763610774086E-2</v>
      </c>
      <c r="AX61" s="26">
        <f t="shared" si="50"/>
        <v>0.36309105220117677</v>
      </c>
      <c r="AY61" s="26">
        <f t="shared" si="50"/>
        <v>0.26990891171236353</v>
      </c>
      <c r="AZ61" s="26">
        <f t="shared" si="50"/>
        <v>0.16076444228729547</v>
      </c>
      <c r="BA61" s="26">
        <f t="shared" si="50"/>
        <v>-2.7704115247810444E-2</v>
      </c>
      <c r="BB61" s="26">
        <f t="shared" si="50"/>
        <v>-9.1857223567294283E-2</v>
      </c>
      <c r="BC61" s="26">
        <f t="shared" si="50"/>
        <v>-0.15437496630452247</v>
      </c>
      <c r="BD61" s="25">
        <f t="shared" si="50"/>
        <v>-0.17132560647291806</v>
      </c>
      <c r="BG61" s="23">
        <v>4</v>
      </c>
      <c r="BH61" s="13">
        <f t="shared" si="48"/>
        <v>32.31818181818182</v>
      </c>
      <c r="BI61" s="13">
        <f t="shared" si="49"/>
        <v>53.333333333333336</v>
      </c>
      <c r="BJ61" s="15">
        <f>LOG10((BH61/BH64)/0.1667)</f>
        <v>1.2828770399383009E-2</v>
      </c>
      <c r="BK61" s="15">
        <f>LOG10((BI61/BI64)/0.1667)</f>
        <v>-0.14101369220407919</v>
      </c>
    </row>
    <row r="62" spans="1:63">
      <c r="B62" s="34">
        <v>5</v>
      </c>
      <c r="D62" s="2">
        <v>12</v>
      </c>
      <c r="E62" s="2">
        <v>25</v>
      </c>
      <c r="F62" s="2">
        <v>30</v>
      </c>
      <c r="G62" s="2">
        <v>39</v>
      </c>
      <c r="H62" s="4">
        <v>13</v>
      </c>
      <c r="I62" s="2">
        <v>5</v>
      </c>
      <c r="J62" s="4">
        <v>10</v>
      </c>
      <c r="K62" s="4">
        <v>13</v>
      </c>
      <c r="L62" s="2">
        <v>16</v>
      </c>
      <c r="M62" s="2">
        <v>3</v>
      </c>
      <c r="N62" s="2">
        <v>0</v>
      </c>
      <c r="O62" s="5">
        <v>2</v>
      </c>
      <c r="P62" s="5">
        <v>2</v>
      </c>
      <c r="Q62" s="2">
        <v>10</v>
      </c>
      <c r="R62" s="4">
        <v>69</v>
      </c>
      <c r="S62" s="2">
        <v>58</v>
      </c>
      <c r="T62" s="2">
        <v>81</v>
      </c>
      <c r="U62" s="2">
        <v>92</v>
      </c>
      <c r="V62" s="12">
        <v>0</v>
      </c>
      <c r="W62" s="2">
        <v>0</v>
      </c>
      <c r="X62" s="2">
        <v>0</v>
      </c>
      <c r="Y62" s="4">
        <v>76</v>
      </c>
      <c r="Z62" s="2">
        <v>83</v>
      </c>
      <c r="AA62" s="4">
        <v>109</v>
      </c>
      <c r="AB62" s="2">
        <v>65</v>
      </c>
      <c r="AE62" s="2">
        <v>5</v>
      </c>
      <c r="AF62" s="26">
        <f t="shared" ref="AF62:BD62" si="51">LOG10((D62/D64)/0.1667)</f>
        <v>-0.39802685888368655</v>
      </c>
      <c r="AG62" s="26">
        <f t="shared" si="51"/>
        <v>-0.13574945221172199</v>
      </c>
      <c r="AH62" s="26">
        <f t="shared" si="51"/>
        <v>3.7701710677750883E-2</v>
      </c>
      <c r="AI62" s="26">
        <f t="shared" si="51"/>
        <v>0.23559009882827636</v>
      </c>
      <c r="AJ62" s="26">
        <f t="shared" si="51"/>
        <v>-0.2572113601765485</v>
      </c>
      <c r="AK62" s="26">
        <f t="shared" si="51"/>
        <v>-0.32914556947587364</v>
      </c>
      <c r="AL62" s="26">
        <f t="shared" si="51"/>
        <v>-0.24724146509277548</v>
      </c>
      <c r="AM62" s="26">
        <f t="shared" si="51"/>
        <v>-0.30664933447559117</v>
      </c>
      <c r="AN62" s="26">
        <f t="shared" si="51"/>
        <v>-0.24053208831966372</v>
      </c>
      <c r="AO62" s="26">
        <f t="shared" si="51"/>
        <v>-0.44378434944436168</v>
      </c>
      <c r="AP62" s="26" t="e">
        <f t="shared" si="51"/>
        <v>#NUM!</v>
      </c>
      <c r="AQ62" s="26">
        <f t="shared" si="51"/>
        <v>-0.68433359772696134</v>
      </c>
      <c r="AR62" s="26">
        <f t="shared" si="51"/>
        <v>-0.68433359772696134</v>
      </c>
      <c r="AS62" s="26">
        <f t="shared" si="51"/>
        <v>-0.39512186824027934</v>
      </c>
      <c r="AT62" s="26">
        <f t="shared" si="51"/>
        <v>3.4850127997541266E-2</v>
      </c>
      <c r="AU62" s="25">
        <f t="shared" si="51"/>
        <v>-0.14335296790948049</v>
      </c>
      <c r="AV62" s="26">
        <f t="shared" si="51"/>
        <v>-5.3813270443599376E-2</v>
      </c>
      <c r="AW62" s="25">
        <f t="shared" si="51"/>
        <v>1.757635791676089E-2</v>
      </c>
      <c r="AX62" s="26" t="e">
        <f t="shared" si="51"/>
        <v>#NUM!</v>
      </c>
      <c r="AY62" s="26" t="e">
        <f t="shared" si="51"/>
        <v>#NUM!</v>
      </c>
      <c r="AZ62" s="26" t="e">
        <f t="shared" si="51"/>
        <v>#NUM!</v>
      </c>
      <c r="BA62" s="26">
        <f t="shared" si="51"/>
        <v>3.3565541491112183E-2</v>
      </c>
      <c r="BB62" s="26">
        <f t="shared" si="51"/>
        <v>0.11965069271084325</v>
      </c>
      <c r="BC62" s="26">
        <f t="shared" si="51"/>
        <v>0.11219951999395697</v>
      </c>
      <c r="BD62" s="26">
        <f t="shared" si="51"/>
        <v>-5.7382254166081295E-2</v>
      </c>
      <c r="BG62" s="23">
        <v>5</v>
      </c>
      <c r="BH62" s="13">
        <f t="shared" si="48"/>
        <v>25.272727272727273</v>
      </c>
      <c r="BI62" s="13">
        <f t="shared" si="49"/>
        <v>85.666666666666671</v>
      </c>
      <c r="BJ62" s="15">
        <f>LOG10((BH62/BH64)/0.1667)</f>
        <v>-9.3966038748325847E-2</v>
      </c>
      <c r="BK62" s="15">
        <f>LOG10((BI62/BI64)/0.1667)</f>
        <v>6.4799448471290585E-2</v>
      </c>
    </row>
    <row r="63" spans="1:63">
      <c r="B63" s="34">
        <v>6</v>
      </c>
      <c r="D63" s="2">
        <v>25</v>
      </c>
      <c r="E63" s="2">
        <v>26</v>
      </c>
      <c r="F63" s="2">
        <v>11</v>
      </c>
      <c r="G63" s="2">
        <v>13</v>
      </c>
      <c r="H63" s="4">
        <v>8</v>
      </c>
      <c r="I63" s="2">
        <v>10</v>
      </c>
      <c r="J63" s="4">
        <v>16</v>
      </c>
      <c r="K63" s="4">
        <v>18</v>
      </c>
      <c r="L63" s="2">
        <v>18</v>
      </c>
      <c r="M63" s="2">
        <v>8</v>
      </c>
      <c r="N63" s="2">
        <v>4</v>
      </c>
      <c r="O63" s="5">
        <v>9</v>
      </c>
      <c r="P63" s="5">
        <v>9</v>
      </c>
      <c r="Q63" s="2">
        <v>20</v>
      </c>
      <c r="R63" s="4">
        <v>45</v>
      </c>
      <c r="S63" s="2">
        <v>56</v>
      </c>
      <c r="T63" s="2">
        <v>70</v>
      </c>
      <c r="U63" s="2">
        <v>34</v>
      </c>
      <c r="V63" s="12">
        <v>5</v>
      </c>
      <c r="W63" s="2">
        <v>9</v>
      </c>
      <c r="X63" s="2">
        <v>9</v>
      </c>
      <c r="Y63" s="4">
        <v>60</v>
      </c>
      <c r="Z63" s="2">
        <v>72</v>
      </c>
      <c r="AA63" s="4">
        <v>102</v>
      </c>
      <c r="AB63" s="2">
        <v>99</v>
      </c>
      <c r="AE63" s="2">
        <v>6</v>
      </c>
      <c r="AF63" s="26">
        <f t="shared" ref="AF63:BD63" si="52">LOG10((D63/D64)/0.1667)</f>
        <v>-7.926809625927371E-2</v>
      </c>
      <c r="AG63" s="26">
        <f t="shared" si="52"/>
        <v>-0.11871611291294162</v>
      </c>
      <c r="AH63" s="26">
        <f t="shared" si="52"/>
        <v>-0.39802685888368655</v>
      </c>
      <c r="AI63" s="26">
        <f t="shared" si="52"/>
        <v>-0.2415311558913861</v>
      </c>
      <c r="AJ63" s="26">
        <f t="shared" si="52"/>
        <v>-0.46806472549144162</v>
      </c>
      <c r="AK63" s="26">
        <f t="shared" si="52"/>
        <v>-2.8115573811892478E-2</v>
      </c>
      <c r="AL63" s="26">
        <f t="shared" si="52"/>
        <v>-4.3121482436850773E-2</v>
      </c>
      <c r="AM63" s="26">
        <f t="shared" si="52"/>
        <v>-0.16532018167912185</v>
      </c>
      <c r="AN63" s="26">
        <f t="shared" si="52"/>
        <v>-0.18937956587228247</v>
      </c>
      <c r="AO63" s="26">
        <f t="shared" si="52"/>
        <v>-1.7815617172080491E-2</v>
      </c>
      <c r="AP63" s="26">
        <f t="shared" si="52"/>
        <v>-0.33587895213484203</v>
      </c>
      <c r="AQ63" s="26">
        <f t="shared" si="52"/>
        <v>-3.1121083951617692E-2</v>
      </c>
      <c r="AR63" s="26">
        <f t="shared" si="52"/>
        <v>-3.1121083951617692E-2</v>
      </c>
      <c r="AS63" s="26">
        <f t="shared" si="52"/>
        <v>-9.4091872576298127E-2</v>
      </c>
      <c r="AT63" s="26">
        <f t="shared" si="52"/>
        <v>-0.15078644896437032</v>
      </c>
      <c r="AU63" s="25">
        <f t="shared" si="52"/>
        <v>-0.15859293446621731</v>
      </c>
      <c r="AV63" s="26">
        <f t="shared" si="52"/>
        <v>-0.11720024930799237</v>
      </c>
      <c r="AW63" s="25">
        <f t="shared" si="52"/>
        <v>-0.41473255238653922</v>
      </c>
      <c r="AX63" s="26">
        <f t="shared" si="52"/>
        <v>6.2061056537195555E-2</v>
      </c>
      <c r="AY63" s="26">
        <f t="shared" si="52"/>
        <v>0.26990891171236353</v>
      </c>
      <c r="AZ63" s="26">
        <f t="shared" si="52"/>
        <v>0.26990891171236353</v>
      </c>
      <c r="BA63" s="26">
        <f t="shared" si="52"/>
        <v>-6.9096800406035497E-2</v>
      </c>
      <c r="BB63" s="26">
        <f t="shared" si="52"/>
        <v>5.7905096766037792E-2</v>
      </c>
      <c r="BC63" s="26">
        <f t="shared" si="52"/>
        <v>8.3373193815250934E-2</v>
      </c>
      <c r="BD63" s="25">
        <f t="shared" si="52"/>
        <v>0.1253395837886131</v>
      </c>
      <c r="BG63" s="23">
        <v>6</v>
      </c>
      <c r="BH63" s="13">
        <f t="shared" si="48"/>
        <v>21.954545454545453</v>
      </c>
      <c r="BI63" s="13">
        <f t="shared" si="49"/>
        <v>91</v>
      </c>
      <c r="BJ63" s="15">
        <f>LOG10((BH63/BH64)/0.1667)</f>
        <v>-0.15509369957887126</v>
      </c>
      <c r="BK63" s="15">
        <f>LOG10((BI63/BI64)/0.1667)</f>
        <v>9.1028972180752038E-2</v>
      </c>
    </row>
    <row r="64" spans="1:63">
      <c r="C64" s="2" t="s">
        <v>38</v>
      </c>
      <c r="D64" s="2">
        <f>SUM(D58:D63)</f>
        <v>180</v>
      </c>
      <c r="E64" s="2">
        <f t="shared" ref="E64:AB64" si="53">SUM(E58:E63)</f>
        <v>205</v>
      </c>
      <c r="F64" s="2">
        <f t="shared" si="53"/>
        <v>165</v>
      </c>
      <c r="G64" s="2">
        <f t="shared" si="53"/>
        <v>136</v>
      </c>
      <c r="H64" s="2">
        <f t="shared" si="53"/>
        <v>141</v>
      </c>
      <c r="I64" s="2">
        <f t="shared" si="53"/>
        <v>64</v>
      </c>
      <c r="J64" s="2">
        <f t="shared" si="53"/>
        <v>106</v>
      </c>
      <c r="K64" s="2">
        <f t="shared" si="53"/>
        <v>158</v>
      </c>
      <c r="L64" s="2">
        <f t="shared" si="53"/>
        <v>167</v>
      </c>
      <c r="M64" s="2">
        <f t="shared" si="53"/>
        <v>50</v>
      </c>
      <c r="N64" s="2">
        <f t="shared" si="53"/>
        <v>52</v>
      </c>
      <c r="O64" s="2">
        <f t="shared" si="53"/>
        <v>58</v>
      </c>
      <c r="P64" s="2">
        <f t="shared" si="53"/>
        <v>58</v>
      </c>
      <c r="Q64" s="2">
        <f t="shared" si="53"/>
        <v>149</v>
      </c>
      <c r="R64" s="2">
        <f t="shared" si="53"/>
        <v>382</v>
      </c>
      <c r="S64" s="2">
        <f t="shared" si="53"/>
        <v>484</v>
      </c>
      <c r="T64" s="2">
        <f t="shared" si="53"/>
        <v>550</v>
      </c>
      <c r="U64" s="2">
        <f t="shared" si="53"/>
        <v>530</v>
      </c>
      <c r="V64" s="12">
        <f t="shared" si="53"/>
        <v>26</v>
      </c>
      <c r="W64" s="2">
        <f t="shared" si="53"/>
        <v>29</v>
      </c>
      <c r="X64" s="2">
        <f t="shared" si="53"/>
        <v>29</v>
      </c>
      <c r="Y64" s="2">
        <f t="shared" si="53"/>
        <v>422</v>
      </c>
      <c r="Z64" s="2">
        <f t="shared" si="53"/>
        <v>378</v>
      </c>
      <c r="AA64" s="2">
        <f t="shared" si="53"/>
        <v>505</v>
      </c>
      <c r="AB64" s="2">
        <f t="shared" si="53"/>
        <v>445</v>
      </c>
      <c r="BG64" s="23" t="s">
        <v>39</v>
      </c>
      <c r="BH64" s="13">
        <f t="shared" si="48"/>
        <v>188.22727272727272</v>
      </c>
      <c r="BI64" s="13">
        <f t="shared" si="49"/>
        <v>442.66666666666669</v>
      </c>
    </row>
    <row r="65" spans="1:83">
      <c r="O65" s="2"/>
      <c r="P65" s="2"/>
      <c r="BH65" s="13"/>
      <c r="BI65" s="15"/>
    </row>
    <row r="66" spans="1:83" s="6" customFormat="1">
      <c r="A66" s="34"/>
      <c r="B66" s="3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5"/>
      <c r="P66" s="5"/>
      <c r="Q66" s="2"/>
      <c r="R66" s="2"/>
      <c r="S66" s="2"/>
      <c r="T66" s="2"/>
      <c r="U66" s="2"/>
      <c r="V66" s="12"/>
      <c r="W66" s="2"/>
      <c r="X66" s="2"/>
      <c r="Y66" s="2"/>
      <c r="Z66" s="2"/>
      <c r="AA66" s="2"/>
      <c r="AB66" s="2"/>
      <c r="AC66" s="2"/>
      <c r="AD66" s="34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45"/>
      <c r="BG66" s="23"/>
      <c r="BH66" s="13"/>
      <c r="BI66" s="15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</row>
    <row r="67" spans="1:83">
      <c r="A67" s="71" t="s">
        <v>44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3"/>
      <c r="AC67" s="6"/>
      <c r="AD67" s="63" t="s">
        <v>44</v>
      </c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3"/>
      <c r="BB67" s="63"/>
      <c r="BC67" s="63"/>
      <c r="BD67" s="63"/>
      <c r="BE67" s="63"/>
      <c r="BF67" s="65" t="s">
        <v>44</v>
      </c>
      <c r="BG67" s="66"/>
      <c r="BH67" s="66"/>
      <c r="BI67" s="66"/>
      <c r="BJ67" s="66"/>
      <c r="BK67" s="67"/>
      <c r="BZ67" s="7"/>
    </row>
    <row r="68" spans="1:83">
      <c r="A68" s="20" t="s">
        <v>8</v>
      </c>
      <c r="B68" s="34" t="s">
        <v>9</v>
      </c>
      <c r="D68" s="7" t="s">
        <v>10</v>
      </c>
      <c r="E68" s="7" t="s">
        <v>11</v>
      </c>
      <c r="F68" s="7" t="s">
        <v>12</v>
      </c>
      <c r="G68" s="7" t="s">
        <v>13</v>
      </c>
      <c r="H68" s="7" t="s">
        <v>14</v>
      </c>
      <c r="I68" s="7" t="s">
        <v>15</v>
      </c>
      <c r="J68" s="7" t="s">
        <v>16</v>
      </c>
      <c r="K68" s="7" t="s">
        <v>17</v>
      </c>
      <c r="L68" s="7" t="s">
        <v>18</v>
      </c>
      <c r="M68" s="7" t="s">
        <v>19</v>
      </c>
      <c r="N68" s="7" t="s">
        <v>20</v>
      </c>
      <c r="O68" s="7" t="s">
        <v>21</v>
      </c>
      <c r="P68" s="7" t="s">
        <v>22</v>
      </c>
      <c r="Q68" s="7" t="s">
        <v>23</v>
      </c>
      <c r="R68" s="7" t="s">
        <v>24</v>
      </c>
      <c r="S68" s="7" t="s">
        <v>25</v>
      </c>
      <c r="T68" s="7" t="s">
        <v>26</v>
      </c>
      <c r="U68" s="7" t="s">
        <v>27</v>
      </c>
      <c r="V68" s="7" t="s">
        <v>28</v>
      </c>
      <c r="W68" s="7" t="s">
        <v>29</v>
      </c>
      <c r="X68" s="7" t="s">
        <v>30</v>
      </c>
      <c r="Y68" s="7" t="s">
        <v>31</v>
      </c>
      <c r="Z68" s="7" t="s">
        <v>32</v>
      </c>
      <c r="AA68" s="7" t="s">
        <v>33</v>
      </c>
      <c r="AB68" s="14" t="s">
        <v>34</v>
      </c>
      <c r="AD68" s="20" t="s">
        <v>8</v>
      </c>
      <c r="AE68" s="2" t="s">
        <v>9</v>
      </c>
      <c r="AF68" s="7" t="s">
        <v>10</v>
      </c>
      <c r="AG68" s="7" t="s">
        <v>11</v>
      </c>
      <c r="AH68" s="7" t="s">
        <v>12</v>
      </c>
      <c r="AI68" s="7" t="s">
        <v>13</v>
      </c>
      <c r="AJ68" s="7" t="s">
        <v>14</v>
      </c>
      <c r="AK68" s="7" t="s">
        <v>15</v>
      </c>
      <c r="AL68" s="7" t="s">
        <v>16</v>
      </c>
      <c r="AM68" s="7" t="s">
        <v>17</v>
      </c>
      <c r="AN68" s="7" t="s">
        <v>18</v>
      </c>
      <c r="AO68" s="7" t="s">
        <v>19</v>
      </c>
      <c r="AP68" s="7" t="s">
        <v>20</v>
      </c>
      <c r="AQ68" s="7" t="s">
        <v>21</v>
      </c>
      <c r="AR68" s="7" t="s">
        <v>22</v>
      </c>
      <c r="AS68" s="7" t="s">
        <v>23</v>
      </c>
      <c r="AT68" s="7" t="s">
        <v>24</v>
      </c>
      <c r="AU68" s="7" t="s">
        <v>25</v>
      </c>
      <c r="AV68" s="7" t="s">
        <v>26</v>
      </c>
      <c r="AW68" s="7" t="s">
        <v>27</v>
      </c>
      <c r="AX68" s="7" t="s">
        <v>28</v>
      </c>
      <c r="AY68" s="7" t="s">
        <v>29</v>
      </c>
      <c r="AZ68" s="7" t="s">
        <v>30</v>
      </c>
      <c r="BA68" s="7" t="s">
        <v>31</v>
      </c>
      <c r="BB68" s="7" t="s">
        <v>32</v>
      </c>
      <c r="BC68" s="7" t="s">
        <v>33</v>
      </c>
      <c r="BD68" s="14" t="s">
        <v>34</v>
      </c>
      <c r="BF68" s="42" t="s">
        <v>8</v>
      </c>
      <c r="BG68" s="23" t="s">
        <v>9</v>
      </c>
      <c r="BH68" s="21" t="s">
        <v>49</v>
      </c>
      <c r="BI68" s="21" t="s">
        <v>50</v>
      </c>
      <c r="BJ68" s="3" t="s">
        <v>51</v>
      </c>
      <c r="BK68" s="3" t="s">
        <v>52</v>
      </c>
    </row>
    <row r="69" spans="1:83">
      <c r="A69" s="34" t="s">
        <v>37</v>
      </c>
      <c r="B69" s="34">
        <v>1</v>
      </c>
      <c r="D69" s="5">
        <v>10</v>
      </c>
      <c r="E69" s="2">
        <v>14</v>
      </c>
      <c r="F69" s="2">
        <v>9</v>
      </c>
      <c r="G69" s="2">
        <v>12</v>
      </c>
      <c r="H69" s="2">
        <v>14</v>
      </c>
      <c r="I69" s="2">
        <v>6</v>
      </c>
      <c r="J69" s="5">
        <v>10</v>
      </c>
      <c r="K69" s="5">
        <v>8</v>
      </c>
      <c r="L69" s="5">
        <v>2</v>
      </c>
      <c r="M69" s="2">
        <v>13</v>
      </c>
      <c r="N69" s="2">
        <v>11</v>
      </c>
      <c r="O69" s="5">
        <v>11</v>
      </c>
      <c r="P69" s="5">
        <v>11</v>
      </c>
      <c r="Q69" s="5">
        <v>12</v>
      </c>
      <c r="R69" s="5">
        <v>21</v>
      </c>
      <c r="S69" s="2">
        <v>9</v>
      </c>
      <c r="T69" s="2">
        <v>9</v>
      </c>
      <c r="U69" s="2">
        <v>8</v>
      </c>
      <c r="V69" s="13">
        <v>8</v>
      </c>
      <c r="W69" s="2">
        <v>8</v>
      </c>
      <c r="X69" s="2">
        <v>8</v>
      </c>
      <c r="Y69" s="5">
        <v>8</v>
      </c>
      <c r="Z69" s="5">
        <v>15</v>
      </c>
      <c r="AA69" s="5">
        <v>15</v>
      </c>
      <c r="AB69" s="5">
        <v>14</v>
      </c>
      <c r="AD69" s="34" t="s">
        <v>37</v>
      </c>
      <c r="AE69" s="2">
        <v>1</v>
      </c>
      <c r="AF69" s="26">
        <f t="shared" ref="AF69:BD69" si="54">LOG10((D69/D77)/0.125)</f>
        <v>-0.12629379069326607</v>
      </c>
      <c r="AG69" s="26">
        <f t="shared" si="54"/>
        <v>1.9834244984971928E-2</v>
      </c>
      <c r="AH69" s="26">
        <f t="shared" si="54"/>
        <v>-0.17609125905568127</v>
      </c>
      <c r="AI69" s="26">
        <f t="shared" si="54"/>
        <v>-4.3034632225201819E-2</v>
      </c>
      <c r="AJ69" s="26">
        <f t="shared" si="54"/>
        <v>1.9834244984971928E-2</v>
      </c>
      <c r="AK69" s="26">
        <f t="shared" si="54"/>
        <v>-0.33994806169435088</v>
      </c>
      <c r="AL69" s="26">
        <f t="shared" si="54"/>
        <v>-0.11809931207799451</v>
      </c>
      <c r="AM69" s="26">
        <f t="shared" si="54"/>
        <v>-0.31439395722196267</v>
      </c>
      <c r="AN69" s="25">
        <f t="shared" si="54"/>
        <v>-0.82118588260884551</v>
      </c>
      <c r="AO69" s="26">
        <f t="shared" si="54"/>
        <v>-8.2725259659898846E-3</v>
      </c>
      <c r="AP69" s="26">
        <f t="shared" si="54"/>
        <v>-8.0823193114601594E-2</v>
      </c>
      <c r="AQ69" s="26">
        <f t="shared" si="54"/>
        <v>-8.0823193114601594E-2</v>
      </c>
      <c r="AR69" s="26">
        <f t="shared" si="54"/>
        <v>-8.0823193114601594E-2</v>
      </c>
      <c r="AS69" s="26">
        <f t="shared" si="54"/>
        <v>-4.7112544645641234E-2</v>
      </c>
      <c r="AT69" s="26">
        <f t="shared" si="54"/>
        <v>0.16085129249894436</v>
      </c>
      <c r="AU69" s="26">
        <f t="shared" si="54"/>
        <v>-0.2532572138679805</v>
      </c>
      <c r="AV69" s="26">
        <f t="shared" si="54"/>
        <v>-0.2532572138679805</v>
      </c>
      <c r="AW69" s="26">
        <f t="shared" si="54"/>
        <v>-0.22724378150306254</v>
      </c>
      <c r="AX69" s="26">
        <f t="shared" si="54"/>
        <v>-0.22320380370132251</v>
      </c>
      <c r="AY69" s="26">
        <f t="shared" si="54"/>
        <v>-0.22320380370132251</v>
      </c>
      <c r="AZ69" s="26">
        <f t="shared" si="54"/>
        <v>-0.21912589128088308</v>
      </c>
      <c r="BA69" s="26">
        <f t="shared" si="54"/>
        <v>-0.19382002601611281</v>
      </c>
      <c r="BB69" s="26">
        <f t="shared" si="54"/>
        <v>-3.8090049608139449E-2</v>
      </c>
      <c r="BC69" s="26">
        <f t="shared" si="54"/>
        <v>-3.8090049608139449E-2</v>
      </c>
      <c r="BD69" s="25">
        <f t="shared" si="54"/>
        <v>-6.8053272985582655E-2</v>
      </c>
      <c r="BE69" s="7"/>
      <c r="BF69" s="45" t="s">
        <v>37</v>
      </c>
      <c r="BG69" s="23">
        <v>1</v>
      </c>
      <c r="BH69" s="13">
        <f>AVERAGE(D69:Y69)</f>
        <v>10.090909090909092</v>
      </c>
      <c r="BI69" s="13">
        <f>AVERAGE(Z69:AB69)</f>
        <v>14.666666666666666</v>
      </c>
      <c r="BJ69" s="15">
        <f>LOG10((BH69/BH77)/0.125)</f>
        <v>-0.13365396850651196</v>
      </c>
      <c r="BK69" s="15">
        <f>LOG10((BI69/BI77)/0.125)</f>
        <v>-4.7849886897295676E-2</v>
      </c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</row>
    <row r="70" spans="1:83">
      <c r="B70" s="34">
        <v>2</v>
      </c>
      <c r="D70" s="5">
        <v>12</v>
      </c>
      <c r="E70" s="2">
        <v>8</v>
      </c>
      <c r="F70" s="2">
        <v>8</v>
      </c>
      <c r="G70" s="2">
        <v>10</v>
      </c>
      <c r="H70" s="2">
        <v>8</v>
      </c>
      <c r="I70" s="2">
        <v>9</v>
      </c>
      <c r="J70" s="5">
        <v>5</v>
      </c>
      <c r="K70" s="5">
        <v>18</v>
      </c>
      <c r="L70" s="5">
        <v>13</v>
      </c>
      <c r="M70" s="2">
        <v>3</v>
      </c>
      <c r="N70" s="2">
        <v>5</v>
      </c>
      <c r="O70" s="5">
        <v>5</v>
      </c>
      <c r="P70" s="5">
        <v>5</v>
      </c>
      <c r="Q70" s="5">
        <v>5</v>
      </c>
      <c r="R70" s="5">
        <v>8</v>
      </c>
      <c r="S70" s="2">
        <v>6</v>
      </c>
      <c r="T70" s="2">
        <v>6</v>
      </c>
      <c r="U70" s="2">
        <v>3</v>
      </c>
      <c r="V70" s="13">
        <v>3</v>
      </c>
      <c r="W70" s="2">
        <v>3</v>
      </c>
      <c r="X70" s="2">
        <v>3</v>
      </c>
      <c r="Y70" s="5">
        <v>6</v>
      </c>
      <c r="Z70" s="5">
        <v>5</v>
      </c>
      <c r="AA70" s="5">
        <v>5</v>
      </c>
      <c r="AB70" s="5">
        <v>5</v>
      </c>
      <c r="AE70" s="2">
        <v>2</v>
      </c>
      <c r="AF70" s="26">
        <f t="shared" ref="AF70:BD70" si="55">LOG10((D70/D77)/0.125)</f>
        <v>-4.7112544645641234E-2</v>
      </c>
      <c r="AG70" s="25">
        <f t="shared" si="55"/>
        <v>-0.22320380370132251</v>
      </c>
      <c r="AH70" s="26">
        <f t="shared" si="55"/>
        <v>-0.22724378150306254</v>
      </c>
      <c r="AI70" s="26">
        <f t="shared" si="55"/>
        <v>-0.12221587827282662</v>
      </c>
      <c r="AJ70" s="26">
        <f t="shared" si="55"/>
        <v>-0.22320380370132251</v>
      </c>
      <c r="AK70" s="26">
        <f t="shared" si="55"/>
        <v>-0.16385680263866961</v>
      </c>
      <c r="AL70" s="26">
        <f t="shared" si="55"/>
        <v>-0.41912930774197571</v>
      </c>
      <c r="AM70" s="26">
        <f t="shared" si="55"/>
        <v>3.7788560889399754E-2</v>
      </c>
      <c r="AN70" s="26">
        <f t="shared" si="55"/>
        <v>-8.2725259659898846E-3</v>
      </c>
      <c r="AO70" s="26">
        <f t="shared" si="55"/>
        <v>-0.64509462355316416</v>
      </c>
      <c r="AP70" s="26">
        <f t="shared" si="55"/>
        <v>-0.42324587393680779</v>
      </c>
      <c r="AQ70" s="26">
        <f t="shared" si="55"/>
        <v>-0.42324587393680779</v>
      </c>
      <c r="AR70" s="26">
        <f t="shared" si="55"/>
        <v>-0.42324587393680779</v>
      </c>
      <c r="AS70" s="26">
        <f t="shared" si="55"/>
        <v>-0.42732378635724727</v>
      </c>
      <c r="AT70" s="26">
        <f t="shared" si="55"/>
        <v>-0.25827801524303129</v>
      </c>
      <c r="AU70" s="25">
        <f t="shared" si="55"/>
        <v>-0.42934847292366174</v>
      </c>
      <c r="AV70" s="26">
        <f t="shared" si="55"/>
        <v>-0.42934847292366174</v>
      </c>
      <c r="AW70" s="25">
        <f t="shared" si="55"/>
        <v>-0.65321251377534373</v>
      </c>
      <c r="AX70" s="25">
        <f t="shared" si="55"/>
        <v>-0.64917253597360358</v>
      </c>
      <c r="AY70" s="25">
        <f t="shared" si="55"/>
        <v>-0.64917253597360358</v>
      </c>
      <c r="AZ70" s="26">
        <f t="shared" si="55"/>
        <v>-0.64509462355316416</v>
      </c>
      <c r="BA70" s="26">
        <f t="shared" si="55"/>
        <v>-0.31875876262441277</v>
      </c>
      <c r="BB70" s="26">
        <f t="shared" si="55"/>
        <v>-0.51521130432780182</v>
      </c>
      <c r="BC70" s="26">
        <f t="shared" si="55"/>
        <v>-0.51521130432780182</v>
      </c>
      <c r="BD70" s="25">
        <f t="shared" si="55"/>
        <v>-0.51521130432780182</v>
      </c>
      <c r="BG70" s="23">
        <v>2</v>
      </c>
      <c r="BH70" s="13">
        <f t="shared" ref="BH70:BH91" si="56">AVERAGE(D70:Y70)</f>
        <v>6.9090909090909092</v>
      </c>
      <c r="BI70" s="13">
        <f t="shared" ref="BI70:BI91" si="57">AVERAGE(Z70:AB70)</f>
        <v>5</v>
      </c>
      <c r="BJ70" s="15">
        <f>LOG10((BH70/BH77)/0.125)</f>
        <v>-0.29816335501237806</v>
      </c>
      <c r="BK70" s="15">
        <f>LOG10((BI70/BI77)/0.125)</f>
        <v>-0.51521130432780182</v>
      </c>
    </row>
    <row r="71" spans="1:83">
      <c r="B71" s="34">
        <v>3</v>
      </c>
      <c r="D71" s="5">
        <v>2</v>
      </c>
      <c r="E71" s="2">
        <v>2</v>
      </c>
      <c r="F71" s="2">
        <v>9</v>
      </c>
      <c r="G71" s="2">
        <v>2</v>
      </c>
      <c r="H71" s="2">
        <v>2</v>
      </c>
      <c r="I71" s="2">
        <v>9</v>
      </c>
      <c r="J71" s="5">
        <v>7</v>
      </c>
      <c r="K71" s="5">
        <v>5</v>
      </c>
      <c r="L71" s="5">
        <v>9</v>
      </c>
      <c r="M71" s="2">
        <v>9</v>
      </c>
      <c r="N71" s="2">
        <v>9</v>
      </c>
      <c r="O71" s="5">
        <v>9</v>
      </c>
      <c r="P71" s="5">
        <v>9</v>
      </c>
      <c r="Q71" s="5">
        <v>9</v>
      </c>
      <c r="R71" s="5">
        <v>2</v>
      </c>
      <c r="S71" s="2">
        <v>12</v>
      </c>
      <c r="T71" s="2">
        <v>13</v>
      </c>
      <c r="U71" s="2">
        <v>7</v>
      </c>
      <c r="V71" s="13">
        <v>13</v>
      </c>
      <c r="W71" s="2">
        <v>13</v>
      </c>
      <c r="X71" s="2">
        <v>13</v>
      </c>
      <c r="Y71" s="5">
        <v>1</v>
      </c>
      <c r="Z71" s="5">
        <v>13</v>
      </c>
      <c r="AA71" s="5">
        <v>13</v>
      </c>
      <c r="AB71" s="5">
        <v>6</v>
      </c>
      <c r="AE71" s="2">
        <v>3</v>
      </c>
      <c r="AF71" s="26">
        <f t="shared" ref="AF71:BD71" si="58">LOG10((D71/D77)/0.125)</f>
        <v>-0.82526379502928493</v>
      </c>
      <c r="AG71" s="25">
        <f t="shared" si="58"/>
        <v>-0.82526379502928493</v>
      </c>
      <c r="AH71" s="26">
        <f t="shared" si="58"/>
        <v>-0.17609125905568127</v>
      </c>
      <c r="AI71" s="27">
        <f t="shared" si="58"/>
        <v>-0.82118588260884551</v>
      </c>
      <c r="AJ71" s="25">
        <f t="shared" si="58"/>
        <v>-0.82526379502928493</v>
      </c>
      <c r="AK71" s="26">
        <f t="shared" si="58"/>
        <v>-0.16385680263866961</v>
      </c>
      <c r="AL71" s="26">
        <f t="shared" si="58"/>
        <v>-0.27300127206373764</v>
      </c>
      <c r="AM71" s="25">
        <f t="shared" si="58"/>
        <v>-0.51851393987788752</v>
      </c>
      <c r="AN71" s="26">
        <f t="shared" si="58"/>
        <v>-0.16797336883350181</v>
      </c>
      <c r="AO71" s="26">
        <f t="shared" si="58"/>
        <v>-0.16797336883350181</v>
      </c>
      <c r="AP71" s="26">
        <f t="shared" si="58"/>
        <v>-0.16797336883350181</v>
      </c>
      <c r="AQ71" s="26">
        <f t="shared" si="58"/>
        <v>-0.16797336883350181</v>
      </c>
      <c r="AR71" s="26">
        <f t="shared" si="58"/>
        <v>-0.16797336883350181</v>
      </c>
      <c r="AS71" s="26">
        <f t="shared" si="58"/>
        <v>-0.1720512812539412</v>
      </c>
      <c r="AT71" s="25">
        <f t="shared" si="58"/>
        <v>-0.86033800657099369</v>
      </c>
      <c r="AU71" s="26">
        <f t="shared" si="58"/>
        <v>-0.12831847725968057</v>
      </c>
      <c r="AV71" s="26">
        <f t="shared" si="58"/>
        <v>-9.3556371000468611E-2</v>
      </c>
      <c r="AW71" s="25">
        <f t="shared" si="58"/>
        <v>-0.2852357284807493</v>
      </c>
      <c r="AX71" s="26">
        <f t="shared" si="58"/>
        <v>-1.2350438386429288E-2</v>
      </c>
      <c r="AY71" s="26">
        <f t="shared" si="58"/>
        <v>-1.2350438386429288E-2</v>
      </c>
      <c r="AZ71" s="26">
        <f t="shared" si="58"/>
        <v>-8.2725259659898846E-3</v>
      </c>
      <c r="BA71" s="25">
        <f t="shared" si="58"/>
        <v>-1.0969100130080565</v>
      </c>
      <c r="BB71" s="26">
        <f t="shared" si="58"/>
        <v>-0.10023795635698392</v>
      </c>
      <c r="BC71" s="26">
        <f t="shared" si="58"/>
        <v>-0.10023795635698392</v>
      </c>
      <c r="BD71" s="25">
        <f t="shared" si="58"/>
        <v>-0.43603005828017705</v>
      </c>
      <c r="BG71" s="23">
        <v>3</v>
      </c>
      <c r="BH71" s="13">
        <f t="shared" si="56"/>
        <v>7.5454545454545459</v>
      </c>
      <c r="BI71" s="13">
        <f t="shared" si="57"/>
        <v>10.666666666666666</v>
      </c>
      <c r="BJ71" s="15">
        <f>LOG10((BH71/BH77)/0.125)</f>
        <v>-0.25989885491709552</v>
      </c>
      <c r="BK71" s="15">
        <f>LOG10((BI71/BI77)/0.125)</f>
        <v>-0.18615258506357718</v>
      </c>
    </row>
    <row r="72" spans="1:83">
      <c r="B72" s="34">
        <v>4</v>
      </c>
      <c r="D72" s="5">
        <v>0</v>
      </c>
      <c r="E72" s="2">
        <v>1</v>
      </c>
      <c r="F72" s="2">
        <v>3</v>
      </c>
      <c r="G72" s="2">
        <v>4</v>
      </c>
      <c r="H72" s="2">
        <v>2</v>
      </c>
      <c r="I72" s="2">
        <v>3</v>
      </c>
      <c r="J72" s="5">
        <v>3</v>
      </c>
      <c r="K72" s="5">
        <v>3</v>
      </c>
      <c r="L72" s="5">
        <v>1</v>
      </c>
      <c r="M72" s="2">
        <v>3</v>
      </c>
      <c r="N72" s="2">
        <v>1</v>
      </c>
      <c r="O72" s="5">
        <v>0</v>
      </c>
      <c r="P72" s="5">
        <v>0</v>
      </c>
      <c r="Q72" s="5">
        <v>1</v>
      </c>
      <c r="R72" s="5">
        <v>8</v>
      </c>
      <c r="S72" s="2">
        <v>2</v>
      </c>
      <c r="T72" s="2">
        <v>3</v>
      </c>
      <c r="U72" s="2">
        <v>10</v>
      </c>
      <c r="V72" s="13">
        <v>2</v>
      </c>
      <c r="W72" s="2">
        <v>2</v>
      </c>
      <c r="X72" s="2">
        <v>2</v>
      </c>
      <c r="Y72" s="5">
        <v>3</v>
      </c>
      <c r="Z72" s="5">
        <v>40</v>
      </c>
      <c r="AA72" s="5">
        <v>42</v>
      </c>
      <c r="AB72" s="5">
        <v>12</v>
      </c>
      <c r="AD72" s="36"/>
      <c r="AE72" s="2">
        <v>4</v>
      </c>
      <c r="AF72" s="27" t="e">
        <f t="shared" ref="AF72:BD72" si="59">LOG10((D72/D77)/0.125)</f>
        <v>#NUM!</v>
      </c>
      <c r="AG72" s="25">
        <f t="shared" si="59"/>
        <v>-1.1262937906932662</v>
      </c>
      <c r="AH72" s="25">
        <f t="shared" si="59"/>
        <v>-0.65321251377534373</v>
      </c>
      <c r="AI72" s="26">
        <f t="shared" si="59"/>
        <v>-0.52015588694486425</v>
      </c>
      <c r="AJ72" s="25">
        <f t="shared" si="59"/>
        <v>-0.82526379502928493</v>
      </c>
      <c r="AK72" s="26">
        <f t="shared" si="59"/>
        <v>-0.64097805735833202</v>
      </c>
      <c r="AL72" s="26">
        <f t="shared" si="59"/>
        <v>-0.64097805735833202</v>
      </c>
      <c r="AM72" s="25">
        <f t="shared" si="59"/>
        <v>-0.74036268949424389</v>
      </c>
      <c r="AN72" s="25">
        <f t="shared" si="59"/>
        <v>-1.1222158782728267</v>
      </c>
      <c r="AO72" s="26">
        <f t="shared" si="59"/>
        <v>-0.64509462355316416</v>
      </c>
      <c r="AP72" s="25">
        <f t="shared" si="59"/>
        <v>-1.1222158782728267</v>
      </c>
      <c r="AQ72" s="25" t="e">
        <f t="shared" si="59"/>
        <v>#NUM!</v>
      </c>
      <c r="AR72" s="25" t="e">
        <f t="shared" si="59"/>
        <v>#NUM!</v>
      </c>
      <c r="AS72" s="25">
        <f t="shared" si="59"/>
        <v>-1.1262937906932662</v>
      </c>
      <c r="AT72" s="26">
        <f t="shared" si="59"/>
        <v>-0.25827801524303129</v>
      </c>
      <c r="AU72" s="25">
        <f t="shared" si="59"/>
        <v>-0.90646972764332423</v>
      </c>
      <c r="AV72" s="27">
        <f t="shared" si="59"/>
        <v>-0.73037846858764299</v>
      </c>
      <c r="AW72" s="25">
        <f t="shared" si="59"/>
        <v>-0.13033376849500614</v>
      </c>
      <c r="AX72" s="25">
        <f t="shared" si="59"/>
        <v>-0.82526379502928493</v>
      </c>
      <c r="AY72" s="26">
        <f t="shared" si="59"/>
        <v>-0.82526379502928493</v>
      </c>
      <c r="AZ72" s="25">
        <f t="shared" si="59"/>
        <v>-0.82118588260884551</v>
      </c>
      <c r="BA72" s="26">
        <f t="shared" si="59"/>
        <v>-0.61978875828839397</v>
      </c>
      <c r="BB72" s="25">
        <f t="shared" si="59"/>
        <v>0.38787868266414172</v>
      </c>
      <c r="BC72" s="26">
        <f t="shared" si="59"/>
        <v>0.40906798173407977</v>
      </c>
      <c r="BD72" s="26">
        <f t="shared" si="59"/>
        <v>-0.13500006261619585</v>
      </c>
      <c r="BG72" s="23">
        <v>4</v>
      </c>
      <c r="BH72" s="13">
        <f t="shared" si="56"/>
        <v>2.5909090909090908</v>
      </c>
      <c r="BI72" s="13">
        <f t="shared" si="57"/>
        <v>31.333333333333332</v>
      </c>
      <c r="BJ72" s="15">
        <f>LOG10((BH72/BH77)/0.125)</f>
        <v>-0.72413208728465928</v>
      </c>
      <c r="BK72" s="15">
        <f>LOG10((BI72/BI77)/0.125)</f>
        <v>0.28182529021621555</v>
      </c>
    </row>
    <row r="73" spans="1:83">
      <c r="B73" s="34">
        <v>5</v>
      </c>
      <c r="D73" s="1">
        <v>10</v>
      </c>
      <c r="E73" s="2">
        <v>12</v>
      </c>
      <c r="F73" s="2">
        <v>13</v>
      </c>
      <c r="G73" s="2">
        <v>15</v>
      </c>
      <c r="H73" s="2">
        <v>16</v>
      </c>
      <c r="I73" s="2">
        <v>15</v>
      </c>
      <c r="J73" s="5">
        <v>15</v>
      </c>
      <c r="K73" s="5">
        <v>12</v>
      </c>
      <c r="L73" s="1">
        <v>3</v>
      </c>
      <c r="M73" s="2">
        <v>15</v>
      </c>
      <c r="N73" s="2">
        <v>10</v>
      </c>
      <c r="O73" s="5">
        <v>14</v>
      </c>
      <c r="P73" s="5">
        <v>14</v>
      </c>
      <c r="Q73" s="1">
        <v>5</v>
      </c>
      <c r="R73" s="5">
        <v>3</v>
      </c>
      <c r="S73" s="2">
        <v>9</v>
      </c>
      <c r="T73" s="2">
        <v>8</v>
      </c>
      <c r="U73" s="2">
        <v>2</v>
      </c>
      <c r="V73" s="1">
        <v>5</v>
      </c>
      <c r="W73" s="2">
        <v>5</v>
      </c>
      <c r="X73" s="2">
        <v>5</v>
      </c>
      <c r="Y73" s="5">
        <v>17</v>
      </c>
      <c r="Z73" s="1">
        <v>33</v>
      </c>
      <c r="AA73" s="5">
        <v>31</v>
      </c>
      <c r="AB73" s="1">
        <v>59</v>
      </c>
      <c r="AE73" s="2">
        <v>5</v>
      </c>
      <c r="AF73" s="26">
        <f t="shared" ref="AF73:BD73" si="60">LOG10((D73/D77)/0.125)</f>
        <v>-0.12629379069326607</v>
      </c>
      <c r="AG73" s="26">
        <f t="shared" si="60"/>
        <v>-4.7112544645641234E-2</v>
      </c>
      <c r="AH73" s="26">
        <f t="shared" si="60"/>
        <v>-1.639041618816937E-2</v>
      </c>
      <c r="AI73" s="26">
        <f t="shared" si="60"/>
        <v>5.3875380782854573E-2</v>
      </c>
      <c r="AJ73" s="26">
        <f t="shared" si="60"/>
        <v>7.7826191962658692E-2</v>
      </c>
      <c r="AK73" s="26">
        <f t="shared" si="60"/>
        <v>5.7991946977686733E-2</v>
      </c>
      <c r="AL73" s="26">
        <f t="shared" si="60"/>
        <v>5.7991946977686733E-2</v>
      </c>
      <c r="AM73" s="26">
        <f t="shared" si="60"/>
        <v>-0.13830269816628143</v>
      </c>
      <c r="AN73" s="26">
        <f t="shared" si="60"/>
        <v>-0.64509462355316416</v>
      </c>
      <c r="AO73" s="26">
        <f t="shared" si="60"/>
        <v>5.3875380782854573E-2</v>
      </c>
      <c r="AP73" s="26">
        <f t="shared" si="60"/>
        <v>-0.12221587827282662</v>
      </c>
      <c r="AQ73" s="26">
        <f t="shared" si="60"/>
        <v>2.3912157405411364E-2</v>
      </c>
      <c r="AR73" s="26">
        <f t="shared" si="60"/>
        <v>2.3912157405411364E-2</v>
      </c>
      <c r="AS73" s="26">
        <f t="shared" si="60"/>
        <v>-0.42732378635724727</v>
      </c>
      <c r="AT73" s="25">
        <f t="shared" si="60"/>
        <v>-0.68424674751531245</v>
      </c>
      <c r="AU73" s="26">
        <f t="shared" si="60"/>
        <v>-0.2532572138679805</v>
      </c>
      <c r="AV73" s="26">
        <f t="shared" si="60"/>
        <v>-0.30440973631536178</v>
      </c>
      <c r="AW73" s="25">
        <f t="shared" si="60"/>
        <v>-0.82930377283102497</v>
      </c>
      <c r="AX73" s="26">
        <f t="shared" si="60"/>
        <v>-0.42732378635724727</v>
      </c>
      <c r="AY73" s="26">
        <f t="shared" si="60"/>
        <v>-0.42732378635724727</v>
      </c>
      <c r="AZ73" s="26">
        <f t="shared" si="60"/>
        <v>-0.42324587393680779</v>
      </c>
      <c r="BA73" s="26">
        <f t="shared" si="60"/>
        <v>0.13353890837021754</v>
      </c>
      <c r="BB73" s="26">
        <f t="shared" si="60"/>
        <v>0.30433263121406678</v>
      </c>
      <c r="BC73" s="26">
        <f t="shared" si="60"/>
        <v>0.27718038517045201</v>
      </c>
      <c r="BD73" s="25">
        <f t="shared" si="60"/>
        <v>0.55667070297832344</v>
      </c>
      <c r="BG73" s="23">
        <v>5</v>
      </c>
      <c r="BH73" s="13">
        <f t="shared" si="56"/>
        <v>10.136363636363637</v>
      </c>
      <c r="BI73" s="13">
        <f t="shared" si="57"/>
        <v>41</v>
      </c>
      <c r="BJ73" s="15">
        <f>LOG10((BH73/BH77)/0.125)</f>
        <v>-0.13170207990898988</v>
      </c>
      <c r="BK73" s="15">
        <f>LOG10((BI73/BI77)/0.125)</f>
        <v>0.39860254805591483</v>
      </c>
    </row>
    <row r="74" spans="1:83">
      <c r="B74" s="34">
        <v>6</v>
      </c>
      <c r="D74" s="2">
        <v>22</v>
      </c>
      <c r="E74" s="2">
        <v>19</v>
      </c>
      <c r="F74" s="2">
        <v>15</v>
      </c>
      <c r="G74" s="2">
        <v>12</v>
      </c>
      <c r="H74" s="2">
        <v>15</v>
      </c>
      <c r="I74" s="2">
        <v>13</v>
      </c>
      <c r="J74" s="5">
        <v>14</v>
      </c>
      <c r="K74" s="5">
        <v>23</v>
      </c>
      <c r="L74" s="2">
        <v>20</v>
      </c>
      <c r="M74" s="2">
        <v>12</v>
      </c>
      <c r="N74" s="2">
        <v>19</v>
      </c>
      <c r="O74" s="5">
        <v>16</v>
      </c>
      <c r="P74" s="5">
        <v>16</v>
      </c>
      <c r="Q74" s="2">
        <v>23</v>
      </c>
      <c r="R74" s="5">
        <v>7</v>
      </c>
      <c r="S74" s="2">
        <v>24</v>
      </c>
      <c r="T74" s="2">
        <v>23</v>
      </c>
      <c r="U74" s="2">
        <v>6</v>
      </c>
      <c r="V74" s="12">
        <v>18</v>
      </c>
      <c r="W74" s="2">
        <v>18</v>
      </c>
      <c r="X74" s="2">
        <v>18</v>
      </c>
      <c r="Y74" s="5">
        <v>15</v>
      </c>
      <c r="Z74" s="2">
        <v>10</v>
      </c>
      <c r="AA74" s="5">
        <v>10</v>
      </c>
      <c r="AB74" s="2">
        <v>16</v>
      </c>
      <c r="AE74" s="2">
        <v>6</v>
      </c>
      <c r="AF74" s="25">
        <f t="shared" ref="AF74:AO74" si="61">LOG10((D74/D77)/0.125)</f>
        <v>0.21612889012894018</v>
      </c>
      <c r="AG74" s="26">
        <f t="shared" si="61"/>
        <v>0.1524598102595629</v>
      </c>
      <c r="AH74" s="26">
        <f t="shared" si="61"/>
        <v>4.5757490560675143E-2</v>
      </c>
      <c r="AI74" s="26">
        <f t="shared" si="61"/>
        <v>-4.3034632225201819E-2</v>
      </c>
      <c r="AJ74" s="26">
        <f t="shared" si="61"/>
        <v>4.9797468362415151E-2</v>
      </c>
      <c r="AK74" s="26">
        <f t="shared" si="61"/>
        <v>-4.1559597711577035E-3</v>
      </c>
      <c r="AL74" s="26">
        <f t="shared" si="61"/>
        <v>2.8028723600243534E-2</v>
      </c>
      <c r="AM74" s="26">
        <f t="shared" si="61"/>
        <v>0.14424389180368663</v>
      </c>
      <c r="AN74" s="26">
        <f t="shared" si="61"/>
        <v>0.17881411739115458</v>
      </c>
      <c r="AO74" s="26">
        <f t="shared" si="61"/>
        <v>-4.3034632225201819E-2</v>
      </c>
      <c r="AP74" s="26" t="s">
        <v>53</v>
      </c>
      <c r="AQ74" s="26">
        <f t="shared" ref="AQ74:BD74" si="62">LOG10((O74/O77)/0.125)</f>
        <v>8.1904104383098114E-2</v>
      </c>
      <c r="AR74" s="26">
        <f t="shared" si="62"/>
        <v>8.1904104383098114E-2</v>
      </c>
      <c r="AS74" s="26">
        <f t="shared" si="62"/>
        <v>0.23543404532432682</v>
      </c>
      <c r="AT74" s="25">
        <f t="shared" si="62"/>
        <v>-0.31626996222071802</v>
      </c>
      <c r="AU74" s="26">
        <f t="shared" si="62"/>
        <v>0.17271151840430063</v>
      </c>
      <c r="AV74" s="26">
        <f t="shared" si="62"/>
        <v>0.15422811271028752</v>
      </c>
      <c r="AW74" s="26">
        <f t="shared" si="62"/>
        <v>-0.35218251811136253</v>
      </c>
      <c r="AX74" s="26">
        <f t="shared" si="62"/>
        <v>0.12897871441004</v>
      </c>
      <c r="AY74" s="26">
        <f t="shared" si="62"/>
        <v>0.12897871441004</v>
      </c>
      <c r="AZ74" s="26">
        <f t="shared" si="62"/>
        <v>0.13305662683047939</v>
      </c>
      <c r="BA74" s="26">
        <f t="shared" si="62"/>
        <v>7.9181246047624818E-2</v>
      </c>
      <c r="BB74" s="26">
        <f t="shared" si="62"/>
        <v>-0.21418130866382065</v>
      </c>
      <c r="BC74" s="26">
        <f t="shared" si="62"/>
        <v>-0.21418130866382065</v>
      </c>
      <c r="BD74" s="26">
        <f t="shared" si="62"/>
        <v>-1.0061326007895912E-2</v>
      </c>
      <c r="BG74" s="23">
        <v>6</v>
      </c>
      <c r="BH74" s="13">
        <f t="shared" si="56"/>
        <v>16.727272727272727</v>
      </c>
      <c r="BI74" s="13">
        <f t="shared" si="57"/>
        <v>12</v>
      </c>
      <c r="BJ74" s="15">
        <f>LOG10((BH74/BH77)/0.125)</f>
        <v>8.5840875716367032E-2</v>
      </c>
      <c r="BK74" s="15">
        <f>LOG10((BI74/BI77)/0.125)</f>
        <v>-0.13500006261619585</v>
      </c>
    </row>
    <row r="75" spans="1:83">
      <c r="B75" s="34">
        <v>7</v>
      </c>
      <c r="D75" s="2">
        <v>22</v>
      </c>
      <c r="E75" s="2">
        <v>12</v>
      </c>
      <c r="F75" s="2">
        <v>13</v>
      </c>
      <c r="G75" s="2">
        <v>13</v>
      </c>
      <c r="H75" s="2">
        <v>18</v>
      </c>
      <c r="I75" s="2">
        <v>19</v>
      </c>
      <c r="J75" s="5">
        <v>20</v>
      </c>
      <c r="K75" s="5">
        <v>18</v>
      </c>
      <c r="L75" s="2">
        <v>15</v>
      </c>
      <c r="M75" s="2">
        <v>22</v>
      </c>
      <c r="N75" s="2">
        <v>18</v>
      </c>
      <c r="O75" s="5">
        <v>20</v>
      </c>
      <c r="P75" s="5">
        <v>20</v>
      </c>
      <c r="Q75" s="2">
        <v>12</v>
      </c>
      <c r="R75" s="5">
        <v>17</v>
      </c>
      <c r="S75" s="2">
        <v>23</v>
      </c>
      <c r="T75" s="2">
        <v>20</v>
      </c>
      <c r="U75" s="2">
        <v>25</v>
      </c>
      <c r="V75" s="12">
        <v>39</v>
      </c>
      <c r="W75" s="2">
        <v>39</v>
      </c>
      <c r="X75" s="2">
        <v>39</v>
      </c>
      <c r="Y75" s="5">
        <v>25</v>
      </c>
      <c r="Z75" s="2">
        <v>12</v>
      </c>
      <c r="AA75" s="5">
        <v>12</v>
      </c>
      <c r="AB75" s="2">
        <v>14</v>
      </c>
      <c r="AE75" s="2">
        <v>7</v>
      </c>
      <c r="AF75" s="26">
        <f t="shared" ref="AF75:BD75" si="63">LOG10((D75/D77)/0.125)</f>
        <v>0.21612889012894018</v>
      </c>
      <c r="AG75" s="26">
        <f t="shared" si="63"/>
        <v>-4.7112544645641234E-2</v>
      </c>
      <c r="AH75" s="26">
        <f t="shared" si="63"/>
        <v>-1.639041618816937E-2</v>
      </c>
      <c r="AI75" s="26">
        <f t="shared" si="63"/>
        <v>-8.2725259659898846E-3</v>
      </c>
      <c r="AJ75" s="26">
        <f t="shared" si="63"/>
        <v>0.12897871441004</v>
      </c>
      <c r="AK75" s="26">
        <f t="shared" si="63"/>
        <v>0.16065428887483446</v>
      </c>
      <c r="AL75" s="26">
        <f t="shared" si="63"/>
        <v>0.18293068358598669</v>
      </c>
      <c r="AM75" s="26">
        <f t="shared" si="63"/>
        <v>3.7788560889399754E-2</v>
      </c>
      <c r="AN75" s="26">
        <f t="shared" si="63"/>
        <v>5.3875380782854573E-2</v>
      </c>
      <c r="AO75" s="26">
        <f t="shared" si="63"/>
        <v>0.2202068025493796</v>
      </c>
      <c r="AP75" s="26">
        <f t="shared" si="63"/>
        <v>0.13305662683047939</v>
      </c>
      <c r="AQ75" s="26">
        <f t="shared" si="63"/>
        <v>0.17881411739115458</v>
      </c>
      <c r="AR75" s="26">
        <f t="shared" si="63"/>
        <v>0.17881411739115458</v>
      </c>
      <c r="AS75" s="26">
        <f t="shared" si="63"/>
        <v>-4.7112544645641234E-2</v>
      </c>
      <c r="AT75" s="26">
        <f t="shared" si="63"/>
        <v>6.9080919143299002E-2</v>
      </c>
      <c r="AU75" s="26">
        <f t="shared" si="63"/>
        <v>0.15422811271028752</v>
      </c>
      <c r="AV75" s="26">
        <f t="shared" si="63"/>
        <v>9.3530272356675812E-2</v>
      </c>
      <c r="AW75" s="26">
        <f t="shared" si="63"/>
        <v>0.2676062401770315</v>
      </c>
      <c r="AX75" s="25">
        <f t="shared" si="63"/>
        <v>0.46477081633323314</v>
      </c>
      <c r="AY75" s="25">
        <f t="shared" si="63"/>
        <v>0.46477081633323314</v>
      </c>
      <c r="AZ75" s="25">
        <f t="shared" si="63"/>
        <v>0.46884872875367251</v>
      </c>
      <c r="BA75" s="25">
        <f t="shared" si="63"/>
        <v>0.3010299956639812</v>
      </c>
      <c r="BB75" s="26">
        <f t="shared" si="63"/>
        <v>-0.13500006261619585</v>
      </c>
      <c r="BC75" s="26">
        <f t="shared" si="63"/>
        <v>-0.13500006261619585</v>
      </c>
      <c r="BD75" s="25">
        <f t="shared" si="63"/>
        <v>-6.8053272985582655E-2</v>
      </c>
      <c r="BG75" s="23">
        <v>7</v>
      </c>
      <c r="BH75" s="13">
        <f t="shared" si="56"/>
        <v>21.318181818181817</v>
      </c>
      <c r="BI75" s="13">
        <f t="shared" si="57"/>
        <v>12.666666666666666</v>
      </c>
      <c r="BJ75" s="15">
        <f>LOG10((BH75/BH77)/0.125)</f>
        <v>0.19116589975793263</v>
      </c>
      <c r="BK75" s="15">
        <f>LOG10((BI75/BI77)/0.125)</f>
        <v>-0.111518966766673</v>
      </c>
    </row>
    <row r="76" spans="1:83">
      <c r="B76" s="34">
        <v>8</v>
      </c>
      <c r="D76" s="2">
        <v>29</v>
      </c>
      <c r="E76" s="2">
        <v>39</v>
      </c>
      <c r="F76" s="2">
        <v>38</v>
      </c>
      <c r="G76" s="2">
        <v>38</v>
      </c>
      <c r="H76" s="2">
        <v>32</v>
      </c>
      <c r="I76" s="2">
        <v>31</v>
      </c>
      <c r="J76" s="5">
        <v>31</v>
      </c>
      <c r="K76" s="5">
        <v>45</v>
      </c>
      <c r="L76" s="2">
        <v>43</v>
      </c>
      <c r="M76" s="2">
        <v>29</v>
      </c>
      <c r="N76" s="2">
        <v>33</v>
      </c>
      <c r="O76" s="5">
        <v>31</v>
      </c>
      <c r="P76" s="5">
        <v>31</v>
      </c>
      <c r="Q76" s="2">
        <v>40</v>
      </c>
      <c r="R76" s="5">
        <v>50</v>
      </c>
      <c r="S76" s="2">
        <v>44</v>
      </c>
      <c r="T76" s="2">
        <v>47</v>
      </c>
      <c r="U76" s="2">
        <v>47</v>
      </c>
      <c r="V76" s="12">
        <v>19</v>
      </c>
      <c r="W76" s="2">
        <v>19</v>
      </c>
      <c r="X76" s="2">
        <v>18</v>
      </c>
      <c r="Y76" s="5">
        <v>25</v>
      </c>
      <c r="Z76" s="2">
        <v>3</v>
      </c>
      <c r="AA76" s="5">
        <v>3</v>
      </c>
      <c r="AB76" s="2">
        <v>5</v>
      </c>
      <c r="AE76" s="2">
        <v>8</v>
      </c>
      <c r="AF76" s="25">
        <f t="shared" ref="AF76:BD76" si="64">LOG10((D76/D77)/0.125)</f>
        <v>0.33610420720569001</v>
      </c>
      <c r="AG76" s="25">
        <f t="shared" si="64"/>
        <v>0.46477081633323314</v>
      </c>
      <c r="AH76" s="25">
        <f t="shared" si="64"/>
        <v>0.44944982812180406</v>
      </c>
      <c r="AI76" s="25">
        <f t="shared" si="64"/>
        <v>0.45756771834398346</v>
      </c>
      <c r="AJ76" s="27">
        <f t="shared" si="64"/>
        <v>0.37885618762663986</v>
      </c>
      <c r="AK76" s="29">
        <f t="shared" si="64"/>
        <v>0.37326238175627818</v>
      </c>
      <c r="AL76" s="26">
        <f t="shared" si="64"/>
        <v>0.37326238175627818</v>
      </c>
      <c r="AM76" s="25">
        <f t="shared" si="64"/>
        <v>0.43572856956143735</v>
      </c>
      <c r="AN76" s="25">
        <f t="shared" si="64"/>
        <v>0.51125257730675988</v>
      </c>
      <c r="AO76" s="26">
        <f t="shared" si="64"/>
        <v>0.34018211962612943</v>
      </c>
      <c r="AP76" s="25">
        <f t="shared" si="64"/>
        <v>0.39629806160506081</v>
      </c>
      <c r="AQ76" s="25">
        <f t="shared" si="64"/>
        <v>0.36914581556144599</v>
      </c>
      <c r="AR76" s="25">
        <f t="shared" si="64"/>
        <v>0.36914581556144599</v>
      </c>
      <c r="AS76" s="25">
        <f t="shared" si="64"/>
        <v>0.47576620063469632</v>
      </c>
      <c r="AT76" s="25">
        <f t="shared" si="64"/>
        <v>0.53760200210104392</v>
      </c>
      <c r="AU76" s="25">
        <f t="shared" si="64"/>
        <v>0.43595295317888205</v>
      </c>
      <c r="AV76" s="25">
        <f t="shared" si="64"/>
        <v>0.46459813462841204</v>
      </c>
      <c r="AW76" s="25">
        <f t="shared" si="64"/>
        <v>0.54176408944071131</v>
      </c>
      <c r="AX76" s="26">
        <f t="shared" si="64"/>
        <v>0.1524598102595629</v>
      </c>
      <c r="AY76" s="26">
        <f t="shared" si="64"/>
        <v>0.1524598102595629</v>
      </c>
      <c r="AZ76" s="26">
        <f t="shared" si="64"/>
        <v>0.13305662683047939</v>
      </c>
      <c r="BA76" s="26">
        <f t="shared" si="64"/>
        <v>0.3010299956639812</v>
      </c>
      <c r="BB76" s="25">
        <f t="shared" si="64"/>
        <v>-0.73706005394415819</v>
      </c>
      <c r="BC76" s="26">
        <f t="shared" si="64"/>
        <v>-0.73706005394415819</v>
      </c>
      <c r="BD76" s="25">
        <f t="shared" si="64"/>
        <v>-0.51521130432780182</v>
      </c>
      <c r="BG76" s="23">
        <v>8</v>
      </c>
      <c r="BH76" s="13">
        <f t="shared" si="56"/>
        <v>34.5</v>
      </c>
      <c r="BI76" s="13">
        <f t="shared" si="57"/>
        <v>3.6666666666666665</v>
      </c>
      <c r="BJ76" s="15">
        <f>LOG10((BH76/BH77)/0.125)</f>
        <v>0.40023483293832973</v>
      </c>
      <c r="BK76" s="15">
        <f>LOG10((BI76/BI77)/0.125)</f>
        <v>-0.64990987822525803</v>
      </c>
    </row>
    <row r="77" spans="1:83">
      <c r="C77" s="2" t="s">
        <v>38</v>
      </c>
      <c r="D77" s="5">
        <f>SUM(D69:D76)</f>
        <v>107</v>
      </c>
      <c r="E77" s="5">
        <f t="shared" ref="E77:AB77" si="65">SUM(E69:E76)</f>
        <v>107</v>
      </c>
      <c r="F77" s="5">
        <f t="shared" si="65"/>
        <v>108</v>
      </c>
      <c r="G77" s="5">
        <f t="shared" si="65"/>
        <v>106</v>
      </c>
      <c r="H77" s="5">
        <f t="shared" si="65"/>
        <v>107</v>
      </c>
      <c r="I77" s="5">
        <f t="shared" si="65"/>
        <v>105</v>
      </c>
      <c r="J77" s="5">
        <f t="shared" si="65"/>
        <v>105</v>
      </c>
      <c r="K77" s="5">
        <f t="shared" si="65"/>
        <v>132</v>
      </c>
      <c r="L77" s="5">
        <f t="shared" si="65"/>
        <v>106</v>
      </c>
      <c r="M77" s="5">
        <f t="shared" si="65"/>
        <v>106</v>
      </c>
      <c r="N77" s="5">
        <f t="shared" si="65"/>
        <v>106</v>
      </c>
      <c r="O77" s="5">
        <f t="shared" si="65"/>
        <v>106</v>
      </c>
      <c r="P77" s="5">
        <f t="shared" si="65"/>
        <v>106</v>
      </c>
      <c r="Q77" s="5">
        <f t="shared" si="65"/>
        <v>107</v>
      </c>
      <c r="R77" s="5">
        <f t="shared" si="65"/>
        <v>116</v>
      </c>
      <c r="S77" s="5">
        <f t="shared" si="65"/>
        <v>129</v>
      </c>
      <c r="T77" s="5">
        <f t="shared" si="65"/>
        <v>129</v>
      </c>
      <c r="U77" s="5">
        <f t="shared" si="65"/>
        <v>108</v>
      </c>
      <c r="V77" s="13">
        <f t="shared" si="65"/>
        <v>107</v>
      </c>
      <c r="W77" s="5">
        <f t="shared" si="65"/>
        <v>107</v>
      </c>
      <c r="X77" s="5">
        <f t="shared" si="65"/>
        <v>106</v>
      </c>
      <c r="Y77" s="5">
        <f t="shared" si="65"/>
        <v>100</v>
      </c>
      <c r="Z77" s="5">
        <f t="shared" si="65"/>
        <v>131</v>
      </c>
      <c r="AA77" s="5">
        <f t="shared" si="65"/>
        <v>131</v>
      </c>
      <c r="AB77" s="5">
        <f t="shared" si="65"/>
        <v>131</v>
      </c>
      <c r="BG77" s="23" t="s">
        <v>39</v>
      </c>
      <c r="BH77" s="13">
        <f t="shared" si="56"/>
        <v>109.81818181818181</v>
      </c>
      <c r="BI77" s="13">
        <f t="shared" si="57"/>
        <v>131</v>
      </c>
      <c r="BJ77" s="15"/>
      <c r="BK77" s="15"/>
    </row>
    <row r="78" spans="1:83">
      <c r="BH78" s="13"/>
      <c r="BI78" s="13"/>
      <c r="BJ78" s="15"/>
      <c r="BK78" s="15"/>
    </row>
    <row r="79" spans="1:83">
      <c r="A79" s="34" t="s">
        <v>40</v>
      </c>
      <c r="B79" s="34">
        <v>1</v>
      </c>
      <c r="D79" s="2">
        <v>11</v>
      </c>
      <c r="E79" s="2">
        <v>15</v>
      </c>
      <c r="F79" s="2">
        <v>11</v>
      </c>
      <c r="G79" s="2">
        <v>13</v>
      </c>
      <c r="H79" s="2">
        <v>17</v>
      </c>
      <c r="I79" s="2">
        <v>7</v>
      </c>
      <c r="J79" s="2">
        <v>11</v>
      </c>
      <c r="K79" s="2">
        <v>3</v>
      </c>
      <c r="L79" s="2">
        <v>3</v>
      </c>
      <c r="M79" s="2">
        <v>15</v>
      </c>
      <c r="N79" s="2">
        <v>13</v>
      </c>
      <c r="O79" s="5">
        <v>13</v>
      </c>
      <c r="P79" s="5">
        <v>13</v>
      </c>
      <c r="Q79" s="2">
        <v>13</v>
      </c>
      <c r="R79" s="2">
        <v>24</v>
      </c>
      <c r="S79" s="2">
        <v>11</v>
      </c>
      <c r="T79" s="2">
        <v>12</v>
      </c>
      <c r="U79" s="2">
        <v>10</v>
      </c>
      <c r="V79" s="12">
        <v>11</v>
      </c>
      <c r="W79" s="2">
        <v>11</v>
      </c>
      <c r="X79" s="2">
        <v>11</v>
      </c>
      <c r="Y79" s="2">
        <v>10</v>
      </c>
      <c r="Z79" s="2">
        <v>18</v>
      </c>
      <c r="AA79" s="2">
        <v>18</v>
      </c>
      <c r="AB79" s="2">
        <v>17</v>
      </c>
      <c r="AD79" s="34" t="s">
        <v>40</v>
      </c>
      <c r="AE79" s="2">
        <v>1</v>
      </c>
      <c r="AF79" s="26">
        <f t="shared" ref="AF79:BD79" si="66">LOG10((D79/D87)/0.125)</f>
        <v>-0.17278862350559562</v>
      </c>
      <c r="AG79" s="26">
        <f t="shared" si="66"/>
        <v>-4.1392685158225057E-2</v>
      </c>
      <c r="AH79" s="26">
        <f t="shared" si="66"/>
        <v>-0.182622126214639</v>
      </c>
      <c r="AI79" s="26">
        <f t="shared" si="66"/>
        <v>-0.10354059190706953</v>
      </c>
      <c r="AJ79" s="26">
        <f t="shared" si="66"/>
        <v>1.9595556063380769E-2</v>
      </c>
      <c r="AK79" s="26">
        <f t="shared" si="66"/>
        <v>-0.36908326864956387</v>
      </c>
      <c r="AL79" s="26">
        <f t="shared" si="66"/>
        <v>-0.16946068015666813</v>
      </c>
      <c r="AM79" s="26">
        <f t="shared" si="66"/>
        <v>-0.73706005394415819</v>
      </c>
      <c r="AN79" s="25">
        <f t="shared" si="66"/>
        <v>-0.73706005394415819</v>
      </c>
      <c r="AO79" s="26">
        <f t="shared" si="66"/>
        <v>-4.4670394919460989E-2</v>
      </c>
      <c r="AP79" s="26">
        <f t="shared" si="66"/>
        <v>-0.10681830166830546</v>
      </c>
      <c r="AQ79" s="26">
        <f t="shared" si="66"/>
        <v>-0.10354059190706953</v>
      </c>
      <c r="AR79" s="26">
        <f t="shared" si="66"/>
        <v>-0.10354059190706953</v>
      </c>
      <c r="AS79" s="26">
        <f t="shared" si="66"/>
        <v>-0.10023795635698392</v>
      </c>
      <c r="AT79" s="26">
        <f t="shared" si="66"/>
        <v>0.12796519123848782</v>
      </c>
      <c r="AU79" s="26">
        <f t="shared" si="66"/>
        <v>-0.24864192620429298</v>
      </c>
      <c r="AV79" s="26">
        <f t="shared" si="66"/>
        <v>-0.20524948779689467</v>
      </c>
      <c r="AW79" s="26">
        <f t="shared" si="66"/>
        <v>-0.21085336531489315</v>
      </c>
      <c r="AX79" s="26">
        <f t="shared" si="66"/>
        <v>-0.16946068015666813</v>
      </c>
      <c r="AY79" s="26">
        <f t="shared" si="66"/>
        <v>-0.16946068015666813</v>
      </c>
      <c r="AZ79" s="26">
        <f t="shared" si="66"/>
        <v>-0.16946068015666813</v>
      </c>
      <c r="BA79" s="26">
        <f t="shared" si="66"/>
        <v>-0.17245697440058713</v>
      </c>
      <c r="BB79" s="26">
        <f t="shared" si="66"/>
        <v>-7.2086429283024278E-2</v>
      </c>
      <c r="BC79" s="26">
        <f t="shared" si="66"/>
        <v>-7.4633618296904208E-2</v>
      </c>
      <c r="BD79" s="25">
        <f t="shared" si="66"/>
        <v>-9.1770373355645335E-2</v>
      </c>
      <c r="BF79" s="45" t="s">
        <v>40</v>
      </c>
      <c r="BG79" s="23">
        <v>1</v>
      </c>
      <c r="BH79" s="13">
        <f t="shared" si="56"/>
        <v>11.727272727272727</v>
      </c>
      <c r="BI79" s="13">
        <f t="shared" si="57"/>
        <v>17.666666666666668</v>
      </c>
      <c r="BJ79" s="15">
        <f>LOG10((BH79/BH87)/0.125)</f>
        <v>-0.15289841262845957</v>
      </c>
      <c r="BK79" s="15">
        <f>LOG10((BI79/BI87)/0.125)</f>
        <v>-7.9351925744026039E-2</v>
      </c>
    </row>
    <row r="80" spans="1:83">
      <c r="B80" s="34">
        <v>2</v>
      </c>
      <c r="D80" s="2">
        <v>16</v>
      </c>
      <c r="E80" s="2">
        <v>12</v>
      </c>
      <c r="F80" s="2">
        <v>11</v>
      </c>
      <c r="G80" s="2">
        <v>15</v>
      </c>
      <c r="H80" s="2">
        <v>11</v>
      </c>
      <c r="I80" s="2">
        <v>12</v>
      </c>
      <c r="J80" s="2">
        <v>8</v>
      </c>
      <c r="K80" s="2">
        <v>14</v>
      </c>
      <c r="L80" s="2">
        <v>14</v>
      </c>
      <c r="M80" s="2">
        <v>6</v>
      </c>
      <c r="N80" s="2">
        <v>8</v>
      </c>
      <c r="O80" s="5">
        <v>8</v>
      </c>
      <c r="P80" s="5">
        <v>8</v>
      </c>
      <c r="Q80" s="2">
        <v>7</v>
      </c>
      <c r="R80" s="2">
        <v>9</v>
      </c>
      <c r="S80" s="2">
        <v>8</v>
      </c>
      <c r="T80" s="2">
        <v>7</v>
      </c>
      <c r="U80" s="2">
        <v>7</v>
      </c>
      <c r="V80" s="12">
        <v>3</v>
      </c>
      <c r="W80" s="2">
        <v>3</v>
      </c>
      <c r="X80" s="2">
        <v>3</v>
      </c>
      <c r="Y80" s="2">
        <v>6</v>
      </c>
      <c r="Z80" s="2">
        <v>12</v>
      </c>
      <c r="AA80" s="2">
        <v>12</v>
      </c>
      <c r="AB80" s="2">
        <v>12</v>
      </c>
      <c r="AE80" s="2">
        <v>2</v>
      </c>
      <c r="AF80" s="26">
        <f t="shared" ref="AF80:BD80" si="67">LOG10((D80/D87)/0.125)</f>
        <v>-1.0061326007895912E-2</v>
      </c>
      <c r="AG80" s="26">
        <f t="shared" si="67"/>
        <v>-0.13830269816628143</v>
      </c>
      <c r="AH80" s="26">
        <f t="shared" si="67"/>
        <v>-0.182622126214639</v>
      </c>
      <c r="AI80" s="26">
        <f t="shared" si="67"/>
        <v>-4.1392685158225057E-2</v>
      </c>
      <c r="AJ80" s="26">
        <f t="shared" si="67"/>
        <v>-0.16946068015666813</v>
      </c>
      <c r="AK80" s="26">
        <f t="shared" si="67"/>
        <v>-0.13500006261619585</v>
      </c>
      <c r="AL80" s="26">
        <f t="shared" si="67"/>
        <v>-0.30776337832294959</v>
      </c>
      <c r="AM80" s="26">
        <f t="shared" si="67"/>
        <v>-6.8053272985582655E-2</v>
      </c>
      <c r="AN80" s="26">
        <f t="shared" si="67"/>
        <v>-6.8053272985582655E-2</v>
      </c>
      <c r="AO80" s="26">
        <f t="shared" si="67"/>
        <v>-0.44261040359149861</v>
      </c>
      <c r="AP80" s="26">
        <f t="shared" si="67"/>
        <v>-0.31767166698319865</v>
      </c>
      <c r="AQ80" s="26">
        <f t="shared" si="67"/>
        <v>-0.31439395722196267</v>
      </c>
      <c r="AR80" s="26">
        <f t="shared" si="67"/>
        <v>-0.31439395722196267</v>
      </c>
      <c r="AS80" s="26">
        <f t="shared" si="67"/>
        <v>-0.36908326864956387</v>
      </c>
      <c r="AT80" s="25">
        <f t="shared" si="67"/>
        <v>-0.29800354103379328</v>
      </c>
      <c r="AU80" s="26">
        <f t="shared" si="67"/>
        <v>-0.38694462437057442</v>
      </c>
      <c r="AV80" s="27">
        <f t="shared" si="67"/>
        <v>-0.43933269383026263</v>
      </c>
      <c r="AW80" s="25">
        <f t="shared" si="67"/>
        <v>-0.36575532530063631</v>
      </c>
      <c r="AX80" s="25">
        <f t="shared" si="67"/>
        <v>-0.73373211059523069</v>
      </c>
      <c r="AY80" s="25">
        <f t="shared" si="67"/>
        <v>-0.73373211059523069</v>
      </c>
      <c r="AZ80" s="25">
        <f t="shared" si="67"/>
        <v>-0.73373211059523069</v>
      </c>
      <c r="BA80" s="26">
        <f t="shared" si="67"/>
        <v>-0.39430572401694353</v>
      </c>
      <c r="BB80" s="26">
        <f t="shared" si="67"/>
        <v>-0.24817768833870552</v>
      </c>
      <c r="BC80" s="26">
        <f t="shared" si="67"/>
        <v>-0.25072487735258547</v>
      </c>
      <c r="BD80" s="25">
        <f t="shared" si="67"/>
        <v>-0.24303804868629447</v>
      </c>
      <c r="BG80" s="23">
        <v>2</v>
      </c>
      <c r="BH80" s="13">
        <f t="shared" si="56"/>
        <v>8.9090909090909083</v>
      </c>
      <c r="BI80" s="13">
        <f t="shared" si="57"/>
        <v>12</v>
      </c>
      <c r="BJ80" s="15">
        <f>LOG10((BH80/BH87)/0.125)</f>
        <v>-0.27226204723521369</v>
      </c>
      <c r="BK80" s="15">
        <f>LOG10((BI80/BI87)/0.125)</f>
        <v>-0.24732529457752783</v>
      </c>
    </row>
    <row r="81" spans="2:63">
      <c r="B81" s="34">
        <v>3</v>
      </c>
      <c r="D81" s="2">
        <v>4</v>
      </c>
      <c r="E81" s="2">
        <v>4</v>
      </c>
      <c r="F81" s="2">
        <v>11</v>
      </c>
      <c r="G81" s="2">
        <v>3</v>
      </c>
      <c r="H81" s="2">
        <v>4</v>
      </c>
      <c r="I81" s="2">
        <v>11</v>
      </c>
      <c r="J81" s="2">
        <v>9</v>
      </c>
      <c r="K81" s="2">
        <v>13</v>
      </c>
      <c r="L81" s="2">
        <v>13</v>
      </c>
      <c r="M81" s="2">
        <v>12</v>
      </c>
      <c r="N81" s="2">
        <v>12</v>
      </c>
      <c r="O81" s="5">
        <v>12</v>
      </c>
      <c r="P81" s="5">
        <v>12</v>
      </c>
      <c r="Q81" s="2">
        <v>12</v>
      </c>
      <c r="R81" s="2">
        <v>3</v>
      </c>
      <c r="S81" s="2">
        <v>13</v>
      </c>
      <c r="T81" s="2">
        <v>15</v>
      </c>
      <c r="U81" s="2">
        <v>7</v>
      </c>
      <c r="V81" s="12">
        <v>15</v>
      </c>
      <c r="W81" s="2">
        <v>15</v>
      </c>
      <c r="X81" s="2">
        <v>15</v>
      </c>
      <c r="Y81" s="2">
        <v>2</v>
      </c>
      <c r="Z81" s="2">
        <v>17</v>
      </c>
      <c r="AA81" s="2">
        <v>17</v>
      </c>
      <c r="AB81" s="2">
        <v>8</v>
      </c>
      <c r="AE81" s="2">
        <v>3</v>
      </c>
      <c r="AF81" s="26">
        <f t="shared" ref="AF81:BD81" si="68">LOG10((D81/D87)/0.125)</f>
        <v>-0.61212131733585828</v>
      </c>
      <c r="AG81" s="25">
        <f t="shared" si="68"/>
        <v>-0.61542395288594387</v>
      </c>
      <c r="AH81" s="26">
        <f t="shared" si="68"/>
        <v>-0.182622126214639</v>
      </c>
      <c r="AI81" s="27">
        <f t="shared" si="68"/>
        <v>-0.74036268949424389</v>
      </c>
      <c r="AJ81" s="25">
        <f t="shared" si="68"/>
        <v>-0.60879337398693079</v>
      </c>
      <c r="AK81" s="26">
        <f t="shared" si="68"/>
        <v>-0.17278862350559562</v>
      </c>
      <c r="AL81" s="26">
        <f t="shared" si="68"/>
        <v>-0.25661085587556831</v>
      </c>
      <c r="AM81" s="25">
        <f t="shared" si="68"/>
        <v>-0.10023795635698392</v>
      </c>
      <c r="AN81" s="26">
        <f t="shared" si="68"/>
        <v>-0.10023795635698392</v>
      </c>
      <c r="AO81" s="26">
        <f t="shared" si="68"/>
        <v>-0.14158040792751742</v>
      </c>
      <c r="AP81" s="26">
        <f t="shared" si="68"/>
        <v>-0.14158040792751742</v>
      </c>
      <c r="AQ81" s="26">
        <f t="shared" si="68"/>
        <v>-0.13830269816628143</v>
      </c>
      <c r="AR81" s="26">
        <f t="shared" si="68"/>
        <v>-0.13830269816628143</v>
      </c>
      <c r="AS81" s="26">
        <f t="shared" si="68"/>
        <v>-0.13500006261619585</v>
      </c>
      <c r="AT81" s="25">
        <f t="shared" si="68"/>
        <v>-0.77512479575345572</v>
      </c>
      <c r="AU81" s="26">
        <f t="shared" si="68"/>
        <v>-0.17609125905568127</v>
      </c>
      <c r="AV81" s="26">
        <f t="shared" si="68"/>
        <v>-0.10833947478883822</v>
      </c>
      <c r="AW81" s="25">
        <f t="shared" si="68"/>
        <v>-0.36575532530063631</v>
      </c>
      <c r="AX81" s="26">
        <f t="shared" si="68"/>
        <v>-3.4762106259211917E-2</v>
      </c>
      <c r="AY81" s="26">
        <f t="shared" si="68"/>
        <v>-3.4762106259211917E-2</v>
      </c>
      <c r="AZ81" s="26">
        <f t="shared" si="68"/>
        <v>-3.4762106259211917E-2</v>
      </c>
      <c r="BA81" s="25">
        <f t="shared" si="68"/>
        <v>-0.87142697873660602</v>
      </c>
      <c r="BB81" s="26">
        <f t="shared" si="68"/>
        <v>-9.6910013008056392E-2</v>
      </c>
      <c r="BC81" s="26">
        <f t="shared" si="68"/>
        <v>-9.945720202193635E-2</v>
      </c>
      <c r="BD81" s="25">
        <f t="shared" si="68"/>
        <v>-0.41912930774197571</v>
      </c>
      <c r="BG81" s="23">
        <v>3</v>
      </c>
      <c r="BH81" s="13">
        <f t="shared" si="56"/>
        <v>9.8636363636363633</v>
      </c>
      <c r="BI81" s="13">
        <f t="shared" si="57"/>
        <v>14</v>
      </c>
      <c r="BJ81" s="15">
        <f>LOG10((BH81/BH87)/0.125)</f>
        <v>-0.2280583847431602</v>
      </c>
      <c r="BK81" s="15">
        <f>LOG10((BI81/BI87)/0.125)</f>
        <v>-0.18037850494691468</v>
      </c>
    </row>
    <row r="82" spans="2:63">
      <c r="B82" s="34">
        <v>4</v>
      </c>
      <c r="D82" s="2">
        <v>0</v>
      </c>
      <c r="E82" s="2">
        <v>2</v>
      </c>
      <c r="F82" s="2">
        <v>4</v>
      </c>
      <c r="G82" s="2">
        <v>5</v>
      </c>
      <c r="H82" s="2">
        <v>3</v>
      </c>
      <c r="I82" s="2">
        <v>5</v>
      </c>
      <c r="J82" s="2">
        <v>4</v>
      </c>
      <c r="K82" s="2">
        <v>1</v>
      </c>
      <c r="L82" s="2">
        <v>1</v>
      </c>
      <c r="M82" s="2">
        <v>4</v>
      </c>
      <c r="N82" s="2">
        <v>2</v>
      </c>
      <c r="O82" s="5">
        <v>0</v>
      </c>
      <c r="P82" s="5">
        <v>0</v>
      </c>
      <c r="Q82" s="2">
        <v>2</v>
      </c>
      <c r="R82" s="2">
        <v>8</v>
      </c>
      <c r="S82" s="2">
        <v>4</v>
      </c>
      <c r="T82" s="2">
        <v>4</v>
      </c>
      <c r="U82" s="2">
        <v>12</v>
      </c>
      <c r="V82" s="12">
        <v>2</v>
      </c>
      <c r="W82" s="2">
        <v>2</v>
      </c>
      <c r="X82" s="2">
        <v>2</v>
      </c>
      <c r="Y82" s="2">
        <v>4</v>
      </c>
      <c r="Z82" s="2">
        <v>48</v>
      </c>
      <c r="AA82" s="2">
        <v>52</v>
      </c>
      <c r="AB82" s="2">
        <v>16</v>
      </c>
      <c r="AE82" s="2">
        <v>4</v>
      </c>
      <c r="AF82" s="27" t="e">
        <f t="shared" ref="AF82:BD82" si="69">LOG10((D82/D87)/0.125)</f>
        <v>#NUM!</v>
      </c>
      <c r="AG82" s="25">
        <f t="shared" si="69"/>
        <v>-0.91645394854992512</v>
      </c>
      <c r="AH82" s="25">
        <f t="shared" si="69"/>
        <v>-0.62195482004490166</v>
      </c>
      <c r="AI82" s="26">
        <f t="shared" si="69"/>
        <v>-0.51851393987788752</v>
      </c>
      <c r="AJ82" s="25">
        <f t="shared" si="69"/>
        <v>-0.73373211059523069</v>
      </c>
      <c r="AK82" s="25">
        <f t="shared" si="69"/>
        <v>-0.51521130432780182</v>
      </c>
      <c r="AL82" s="26">
        <f t="shared" si="69"/>
        <v>-0.60879337398693079</v>
      </c>
      <c r="AM82" s="27">
        <f t="shared" si="69"/>
        <v>-1.2141813086638207</v>
      </c>
      <c r="AN82" s="25">
        <f t="shared" si="69"/>
        <v>-1.2141813086638207</v>
      </c>
      <c r="AO82" s="26">
        <f t="shared" si="69"/>
        <v>-0.61870166264717985</v>
      </c>
      <c r="AP82" s="25">
        <f t="shared" si="69"/>
        <v>-0.91973165831116099</v>
      </c>
      <c r="AQ82" s="25" t="e">
        <f t="shared" si="69"/>
        <v>#NUM!</v>
      </c>
      <c r="AR82" s="25" t="e">
        <f t="shared" si="69"/>
        <v>#NUM!</v>
      </c>
      <c r="AS82" s="27">
        <f t="shared" si="69"/>
        <v>-0.91315131299983954</v>
      </c>
      <c r="AT82" s="25">
        <f t="shared" si="69"/>
        <v>-0.34915606348117462</v>
      </c>
      <c r="AU82" s="25">
        <f t="shared" si="69"/>
        <v>-0.68797462003455567</v>
      </c>
      <c r="AV82" s="27">
        <f t="shared" si="69"/>
        <v>-0.68237074251655705</v>
      </c>
      <c r="AW82" s="25">
        <f t="shared" si="69"/>
        <v>-0.13167211926726832</v>
      </c>
      <c r="AX82" s="25">
        <f t="shared" si="69"/>
        <v>-0.90982336965091193</v>
      </c>
      <c r="AY82" s="25">
        <f t="shared" si="69"/>
        <v>-0.90982336965091193</v>
      </c>
      <c r="AZ82" s="25">
        <f t="shared" si="69"/>
        <v>-0.90982336965091193</v>
      </c>
      <c r="BA82" s="26">
        <f t="shared" si="69"/>
        <v>-0.57039698307262476</v>
      </c>
      <c r="BB82" s="25">
        <f t="shared" si="69"/>
        <v>0.35388230298925688</v>
      </c>
      <c r="BC82" s="26">
        <f t="shared" si="69"/>
        <v>0.38609722023458887</v>
      </c>
      <c r="BD82" s="26">
        <f t="shared" si="69"/>
        <v>-0.11809931207799451</v>
      </c>
      <c r="BG82" s="23">
        <v>4</v>
      </c>
      <c r="BH82" s="13">
        <f t="shared" si="56"/>
        <v>3.2272727272727271</v>
      </c>
      <c r="BI82" s="13">
        <f t="shared" si="57"/>
        <v>38.666666666666664</v>
      </c>
      <c r="BJ82" s="15">
        <f>LOG10((BH82/BH87)/0.125)</f>
        <v>-0.71325976987261441</v>
      </c>
      <c r="BK82" s="15">
        <f>LOG10((BI82/BI87)/0.125)</f>
        <v>0.26083019388210332</v>
      </c>
    </row>
    <row r="83" spans="2:63">
      <c r="B83" s="34">
        <v>5</v>
      </c>
      <c r="D83" s="2">
        <v>12</v>
      </c>
      <c r="E83" s="2">
        <v>13</v>
      </c>
      <c r="F83" s="2">
        <v>14</v>
      </c>
      <c r="G83" s="2">
        <v>16</v>
      </c>
      <c r="H83" s="2">
        <v>17</v>
      </c>
      <c r="I83" s="2">
        <v>16</v>
      </c>
      <c r="J83" s="2">
        <v>16</v>
      </c>
      <c r="K83" s="2">
        <v>4</v>
      </c>
      <c r="L83" s="2">
        <v>4</v>
      </c>
      <c r="M83" s="2">
        <v>16</v>
      </c>
      <c r="N83" s="2">
        <v>11</v>
      </c>
      <c r="O83" s="5">
        <v>16</v>
      </c>
      <c r="P83" s="5">
        <v>16</v>
      </c>
      <c r="Q83" s="2">
        <v>6</v>
      </c>
      <c r="R83" s="2">
        <v>6</v>
      </c>
      <c r="S83" s="2">
        <v>11</v>
      </c>
      <c r="T83" s="2">
        <v>10</v>
      </c>
      <c r="U83" s="2">
        <v>2</v>
      </c>
      <c r="V83" s="12">
        <v>7</v>
      </c>
      <c r="W83" s="2">
        <v>7</v>
      </c>
      <c r="X83" s="2">
        <v>7</v>
      </c>
      <c r="Y83" s="2">
        <v>19</v>
      </c>
      <c r="Z83" s="2">
        <v>39</v>
      </c>
      <c r="AA83" s="2">
        <v>37</v>
      </c>
      <c r="AB83" s="2">
        <v>68</v>
      </c>
      <c r="AE83" s="2">
        <v>5</v>
      </c>
      <c r="AF83" s="26">
        <f t="shared" ref="AF83:BD83" si="70">LOG10((D83/D87)/0.125)</f>
        <v>-0.13500006261619585</v>
      </c>
      <c r="AG83" s="26">
        <f t="shared" si="70"/>
        <v>-0.10354059190706953</v>
      </c>
      <c r="AH83" s="26">
        <f t="shared" si="70"/>
        <v>-7.7886775694626029E-2</v>
      </c>
      <c r="AI83" s="26">
        <f t="shared" si="70"/>
        <v>-1.336396155798149E-2</v>
      </c>
      <c r="AJ83" s="26">
        <f t="shared" si="70"/>
        <v>1.9595556063380769E-2</v>
      </c>
      <c r="AK83" s="26">
        <f t="shared" si="70"/>
        <v>-1.0061326007895912E-2</v>
      </c>
      <c r="AL83" s="26">
        <f t="shared" si="70"/>
        <v>-6.7333826589683786E-3</v>
      </c>
      <c r="AM83" s="26">
        <f t="shared" si="70"/>
        <v>-0.61212131733585828</v>
      </c>
      <c r="AN83" s="25">
        <f t="shared" si="70"/>
        <v>-0.61212131733585828</v>
      </c>
      <c r="AO83" s="26">
        <f t="shared" si="70"/>
        <v>-1.6641671319217451E-2</v>
      </c>
      <c r="AP83" s="26">
        <f t="shared" si="70"/>
        <v>-0.17936896881691719</v>
      </c>
      <c r="AQ83" s="26">
        <f t="shared" si="70"/>
        <v>-1.336396155798149E-2</v>
      </c>
      <c r="AR83" s="26">
        <f t="shared" si="70"/>
        <v>-1.336396155798149E-2</v>
      </c>
      <c r="AS83" s="26">
        <f t="shared" si="70"/>
        <v>-0.43603005828017705</v>
      </c>
      <c r="AT83" s="25">
        <f t="shared" si="70"/>
        <v>-0.47409480008947458</v>
      </c>
      <c r="AU83" s="26">
        <f t="shared" si="70"/>
        <v>-0.24864192620429298</v>
      </c>
      <c r="AV83" s="26">
        <f t="shared" si="70"/>
        <v>-0.2844307338445195</v>
      </c>
      <c r="AW83" s="26">
        <f t="shared" si="70"/>
        <v>-0.90982336965091193</v>
      </c>
      <c r="AX83" s="26">
        <f t="shared" si="70"/>
        <v>-0.36575532530063631</v>
      </c>
      <c r="AY83" s="26">
        <f t="shared" si="70"/>
        <v>-0.36575532530063631</v>
      </c>
      <c r="AZ83" s="26">
        <f t="shared" si="70"/>
        <v>-0.36575532530063631</v>
      </c>
      <c r="BA83" s="26">
        <f t="shared" si="70"/>
        <v>0.10629662655224176</v>
      </c>
      <c r="BB83" s="26">
        <f t="shared" si="70"/>
        <v>0.26370567264016886</v>
      </c>
      <c r="BC83" s="26">
        <f t="shared" si="70"/>
        <v>0.23829560066678473</v>
      </c>
      <c r="BD83" s="25">
        <f t="shared" si="70"/>
        <v>0.51028961797231709</v>
      </c>
      <c r="BG83" s="23">
        <v>5</v>
      </c>
      <c r="BH83" s="13">
        <f t="shared" si="56"/>
        <v>11.181818181818182</v>
      </c>
      <c r="BI83" s="13">
        <f t="shared" si="57"/>
        <v>48</v>
      </c>
      <c r="BJ83" s="15">
        <f>LOG10((BH83/BH87)/0.125)</f>
        <v>-0.17358301148831054</v>
      </c>
      <c r="BK83" s="15">
        <f>LOG10((BI83/BI87)/0.125)</f>
        <v>0.35473469675043456</v>
      </c>
    </row>
    <row r="84" spans="2:63">
      <c r="B84" s="34">
        <v>6</v>
      </c>
      <c r="D84" s="2">
        <v>27</v>
      </c>
      <c r="E84" s="2">
        <v>24</v>
      </c>
      <c r="F84" s="2">
        <v>20</v>
      </c>
      <c r="G84" s="2">
        <v>17</v>
      </c>
      <c r="H84" s="2">
        <v>19</v>
      </c>
      <c r="I84" s="2">
        <v>18</v>
      </c>
      <c r="J84" s="2">
        <v>19</v>
      </c>
      <c r="K84" s="2">
        <v>23</v>
      </c>
      <c r="L84" s="2">
        <v>23</v>
      </c>
      <c r="M84" s="2">
        <v>17</v>
      </c>
      <c r="N84" s="2">
        <v>23</v>
      </c>
      <c r="O84" s="5">
        <v>21</v>
      </c>
      <c r="P84" s="5">
        <v>21</v>
      </c>
      <c r="Q84" s="2">
        <v>27</v>
      </c>
      <c r="R84" s="2">
        <v>9</v>
      </c>
      <c r="S84" s="2">
        <v>29</v>
      </c>
      <c r="T84" s="2">
        <v>28</v>
      </c>
      <c r="U84" s="2">
        <v>9</v>
      </c>
      <c r="V84" s="12">
        <v>21</v>
      </c>
      <c r="W84" s="2">
        <v>21</v>
      </c>
      <c r="X84" s="2">
        <v>21</v>
      </c>
      <c r="Y84" s="2">
        <v>17</v>
      </c>
      <c r="Z84" s="2">
        <v>15</v>
      </c>
      <c r="AA84" s="2">
        <v>14</v>
      </c>
      <c r="AB84" s="2">
        <v>22</v>
      </c>
      <c r="AE84" s="2">
        <v>6</v>
      </c>
      <c r="AF84" s="25">
        <f t="shared" ref="AF84:BD84" si="71">LOG10((D84/D87)/0.125)</f>
        <v>0.21718245549516665</v>
      </c>
      <c r="AG84" s="26">
        <f t="shared" si="71"/>
        <v>0.16272729749769976</v>
      </c>
      <c r="AH84" s="26">
        <f t="shared" si="71"/>
        <v>7.7015184291117117E-2</v>
      </c>
      <c r="AI84" s="26">
        <f t="shared" si="71"/>
        <v>1.2964977164367635E-2</v>
      </c>
      <c r="AJ84" s="26">
        <f t="shared" si="71"/>
        <v>6.7900235637935805E-2</v>
      </c>
      <c r="AK84" s="26">
        <f t="shared" si="71"/>
        <v>4.1091196439485417E-2</v>
      </c>
      <c r="AL84" s="26">
        <f t="shared" si="71"/>
        <v>6.7900235637935805E-2</v>
      </c>
      <c r="AM84" s="26">
        <f t="shared" si="71"/>
        <v>0.14754652735377216</v>
      </c>
      <c r="AN84" s="26">
        <f t="shared" si="71"/>
        <v>0.14754652735377216</v>
      </c>
      <c r="AO84" s="26">
        <f t="shared" si="71"/>
        <v>9.6872674031316976E-3</v>
      </c>
      <c r="AP84" s="26">
        <f t="shared" si="71"/>
        <v>0.14096618204245065</v>
      </c>
      <c r="AQ84" s="26">
        <f t="shared" si="71"/>
        <v>0.10473535052001298</v>
      </c>
      <c r="AR84" s="26">
        <f t="shared" si="71"/>
        <v>0.10473535052001298</v>
      </c>
      <c r="AS84" s="26">
        <f t="shared" si="71"/>
        <v>0.21718245549516665</v>
      </c>
      <c r="AT84" s="25">
        <f t="shared" si="71"/>
        <v>-0.29800354103379328</v>
      </c>
      <c r="AU84" s="26">
        <f t="shared" si="71"/>
        <v>0.1723633865364381</v>
      </c>
      <c r="AV84" s="26">
        <f t="shared" si="71"/>
        <v>0.16272729749769976</v>
      </c>
      <c r="AW84" s="26">
        <f t="shared" si="71"/>
        <v>-0.25661085587556831</v>
      </c>
      <c r="AX84" s="26">
        <f t="shared" si="71"/>
        <v>0.11136592941902611</v>
      </c>
      <c r="AY84" s="26">
        <f t="shared" si="71"/>
        <v>0.11136592941902611</v>
      </c>
      <c r="AZ84" s="26">
        <f t="shared" si="71"/>
        <v>0.11136592941902611</v>
      </c>
      <c r="BA84" s="26">
        <f t="shared" si="71"/>
        <v>5.7991946977686733E-2</v>
      </c>
      <c r="BB84" s="26">
        <f t="shared" si="71"/>
        <v>-0.15126767533064908</v>
      </c>
      <c r="BC84" s="26">
        <f t="shared" si="71"/>
        <v>-0.18377808772197224</v>
      </c>
      <c r="BD84" s="26">
        <f t="shared" si="71"/>
        <v>2.0203386088286989E-2</v>
      </c>
      <c r="BG84" s="23">
        <v>6</v>
      </c>
      <c r="BH84" s="13">
        <f t="shared" si="56"/>
        <v>20.636363636363637</v>
      </c>
      <c r="BI84" s="13">
        <f t="shared" si="57"/>
        <v>17</v>
      </c>
      <c r="BJ84" s="15">
        <f>LOG10((BH84/BH87)/0.125)</f>
        <v>9.2537734265414215E-2</v>
      </c>
      <c r="BK84" s="15">
        <f>LOG10((BI84/BI87)/0.125)</f>
        <v>-9.605761924687875E-2</v>
      </c>
    </row>
    <row r="85" spans="2:63">
      <c r="B85" s="34">
        <v>7</v>
      </c>
      <c r="D85" s="2">
        <v>27</v>
      </c>
      <c r="E85" s="2">
        <v>17</v>
      </c>
      <c r="F85" s="2">
        <v>18</v>
      </c>
      <c r="G85" s="2">
        <v>18</v>
      </c>
      <c r="H85" s="2">
        <v>23</v>
      </c>
      <c r="I85" s="2">
        <v>25</v>
      </c>
      <c r="J85" s="2">
        <v>26</v>
      </c>
      <c r="K85" s="2">
        <v>23</v>
      </c>
      <c r="L85" s="2">
        <v>23</v>
      </c>
      <c r="M85" s="2">
        <v>28</v>
      </c>
      <c r="N85" s="2">
        <v>24</v>
      </c>
      <c r="O85" s="5">
        <v>26</v>
      </c>
      <c r="P85" s="5">
        <v>26</v>
      </c>
      <c r="Q85" s="2">
        <v>18</v>
      </c>
      <c r="R85" s="2">
        <v>23</v>
      </c>
      <c r="S85" s="2">
        <v>28</v>
      </c>
      <c r="T85" s="2">
        <v>23</v>
      </c>
      <c r="U85" s="2">
        <v>29</v>
      </c>
      <c r="V85" s="12">
        <v>46</v>
      </c>
      <c r="W85" s="2">
        <v>46</v>
      </c>
      <c r="X85" s="2">
        <v>46</v>
      </c>
      <c r="Y85" s="2">
        <v>30</v>
      </c>
      <c r="Z85" s="2">
        <v>16</v>
      </c>
      <c r="AA85" s="2">
        <v>16</v>
      </c>
      <c r="AB85" s="2">
        <v>18</v>
      </c>
      <c r="AE85" s="2">
        <v>7</v>
      </c>
      <c r="AF85" s="26">
        <f t="shared" ref="AF85:BD85" si="72">LOG10((D85/D87)/0.125)</f>
        <v>0.21718245549516665</v>
      </c>
      <c r="AG85" s="26">
        <f t="shared" si="72"/>
        <v>1.2964977164367635E-2</v>
      </c>
      <c r="AH85" s="26">
        <f t="shared" si="72"/>
        <v>3.1257693730442022E-2</v>
      </c>
      <c r="AI85" s="26">
        <f t="shared" si="72"/>
        <v>3.7788560889399754E-2</v>
      </c>
      <c r="AJ85" s="26">
        <f t="shared" si="72"/>
        <v>0.15087447070269971</v>
      </c>
      <c r="AK85" s="26">
        <f t="shared" si="72"/>
        <v>0.18375870000821695</v>
      </c>
      <c r="AL85" s="26">
        <f t="shared" si="72"/>
        <v>0.20411998265592479</v>
      </c>
      <c r="AM85" s="26">
        <f t="shared" si="72"/>
        <v>0.14754652735377216</v>
      </c>
      <c r="AN85" s="26">
        <f t="shared" si="72"/>
        <v>0.14754652735377216</v>
      </c>
      <c r="AO85" s="26">
        <f t="shared" si="72"/>
        <v>0.22639637736707699</v>
      </c>
      <c r="AP85" s="26">
        <f t="shared" si="72"/>
        <v>0.15944958773646378</v>
      </c>
      <c r="AQ85" s="26">
        <f t="shared" si="72"/>
        <v>0.19748940375691165</v>
      </c>
      <c r="AR85" s="26">
        <f t="shared" si="72"/>
        <v>0.19748940375691165</v>
      </c>
      <c r="AS85" s="26">
        <f t="shared" si="72"/>
        <v>4.1091196439485417E-2</v>
      </c>
      <c r="AT85" s="26">
        <f t="shared" si="72"/>
        <v>0.10948178554447464</v>
      </c>
      <c r="AU85" s="26">
        <f t="shared" si="72"/>
        <v>0.15712341997970122</v>
      </c>
      <c r="AV85" s="26">
        <f t="shared" si="72"/>
        <v>7.7297102173073381E-2</v>
      </c>
      <c r="AW85" s="26">
        <f t="shared" si="72"/>
        <v>0.25154463258406295</v>
      </c>
      <c r="AX85" s="25">
        <f t="shared" si="72"/>
        <v>0.45190446636668091</v>
      </c>
      <c r="AY85" s="25">
        <f t="shared" si="72"/>
        <v>0.45190446636668091</v>
      </c>
      <c r="AZ85" s="25">
        <f t="shared" si="72"/>
        <v>0.45190446636668091</v>
      </c>
      <c r="BA85" s="25">
        <f t="shared" si="72"/>
        <v>0.30466428031907528</v>
      </c>
      <c r="BB85" s="26">
        <f t="shared" si="72"/>
        <v>-0.12323895173040557</v>
      </c>
      <c r="BC85" s="26">
        <f t="shared" si="72"/>
        <v>-0.12578614074428549</v>
      </c>
      <c r="BD85" s="26">
        <f t="shared" si="72"/>
        <v>-6.6946789630613221E-2</v>
      </c>
      <c r="BG85" s="23">
        <v>7</v>
      </c>
      <c r="BH85" s="13">
        <f t="shared" si="56"/>
        <v>26.954545454545453</v>
      </c>
      <c r="BI85" s="13">
        <f t="shared" si="57"/>
        <v>16.666666666666668</v>
      </c>
      <c r="BJ85" s="15">
        <f>LOG10((BH85/BH87)/0.125)</f>
        <v>0.2085365747725729</v>
      </c>
      <c r="BK85" s="15">
        <f>LOG10((BI85/BI87)/0.125)</f>
        <v>-0.10465779100879632</v>
      </c>
    </row>
    <row r="86" spans="2:63">
      <c r="B86" s="34">
        <v>8</v>
      </c>
      <c r="D86" s="2">
        <v>34</v>
      </c>
      <c r="E86" s="2">
        <v>45</v>
      </c>
      <c r="F86" s="2">
        <v>45</v>
      </c>
      <c r="G86" s="2">
        <v>45</v>
      </c>
      <c r="H86" s="2">
        <v>36</v>
      </c>
      <c r="I86" s="2">
        <v>37</v>
      </c>
      <c r="J86" s="2">
        <v>37</v>
      </c>
      <c r="K86" s="2">
        <v>50</v>
      </c>
      <c r="L86" s="2">
        <v>50</v>
      </c>
      <c r="M86" s="2">
        <v>35</v>
      </c>
      <c r="N86" s="2">
        <v>40</v>
      </c>
      <c r="O86" s="5">
        <v>36</v>
      </c>
      <c r="P86" s="5">
        <v>36</v>
      </c>
      <c r="Q86" s="2">
        <v>46</v>
      </c>
      <c r="R86" s="2">
        <v>61</v>
      </c>
      <c r="S86" s="2">
        <v>52</v>
      </c>
      <c r="T86" s="2">
        <v>55</v>
      </c>
      <c r="U86" s="2">
        <v>54</v>
      </c>
      <c r="V86" s="12">
        <v>25</v>
      </c>
      <c r="W86" s="2">
        <v>25</v>
      </c>
      <c r="X86" s="2">
        <v>25</v>
      </c>
      <c r="Y86" s="2">
        <v>31</v>
      </c>
      <c r="Z86" s="2">
        <v>5</v>
      </c>
      <c r="AA86" s="2">
        <v>5</v>
      </c>
      <c r="AB86" s="2">
        <v>7</v>
      </c>
      <c r="AE86" s="2">
        <v>8</v>
      </c>
      <c r="AF86" s="25">
        <f t="shared" ref="AF86:BD86" si="73">LOG10((D86/D87)/0.125)</f>
        <v>0.3172976083784344</v>
      </c>
      <c r="AG86" s="25">
        <f t="shared" si="73"/>
        <v>0.43572856956143735</v>
      </c>
      <c r="AH86" s="25">
        <f t="shared" si="73"/>
        <v>0.42919770240247967</v>
      </c>
      <c r="AI86" s="25">
        <f t="shared" si="73"/>
        <v>0.43572856956143735</v>
      </c>
      <c r="AJ86" s="25">
        <f t="shared" si="73"/>
        <v>0.34544913545239408</v>
      </c>
      <c r="AK86" s="25">
        <f t="shared" si="73"/>
        <v>0.35402041540317436</v>
      </c>
      <c r="AL86" s="26">
        <f t="shared" si="73"/>
        <v>0.3573483587521018</v>
      </c>
      <c r="AM86" s="25">
        <f t="shared" si="73"/>
        <v>0.48478869567219818</v>
      </c>
      <c r="AN86" s="25">
        <f t="shared" si="73"/>
        <v>0.48478869567219818</v>
      </c>
      <c r="AO86" s="26">
        <f t="shared" si="73"/>
        <v>0.32330639037513342</v>
      </c>
      <c r="AP86" s="25">
        <f t="shared" si="73"/>
        <v>0.38129833735282015</v>
      </c>
      <c r="AQ86" s="25">
        <f t="shared" si="73"/>
        <v>0.33881855655338095</v>
      </c>
      <c r="AR86" s="25">
        <f t="shared" si="73"/>
        <v>0.33881855655338095</v>
      </c>
      <c r="AS86" s="25">
        <f t="shared" si="73"/>
        <v>0.44857652301775336</v>
      </c>
      <c r="AT86" s="25">
        <f t="shared" si="73"/>
        <v>0.53308378453764882</v>
      </c>
      <c r="AU86" s="25">
        <f t="shared" si="73"/>
        <v>0.4259687322722811</v>
      </c>
      <c r="AV86" s="25">
        <f t="shared" si="73"/>
        <v>0.45593195564972439</v>
      </c>
      <c r="AW86" s="25">
        <f t="shared" si="73"/>
        <v>0.52154039450807532</v>
      </c>
      <c r="AX86" s="26">
        <f t="shared" si="73"/>
        <v>0.18708664335714445</v>
      </c>
      <c r="AY86" s="26">
        <f t="shared" si="73"/>
        <v>0.18708664335714445</v>
      </c>
      <c r="AZ86" s="26">
        <f t="shared" si="73"/>
        <v>0.18708664335714445</v>
      </c>
      <c r="BA86" s="26">
        <f t="shared" si="73"/>
        <v>0.31890471943368554</v>
      </c>
      <c r="BB86" s="25">
        <f t="shared" si="73"/>
        <v>-0.62838893005031149</v>
      </c>
      <c r="BC86" s="26">
        <f t="shared" si="73"/>
        <v>-0.63093611906419145</v>
      </c>
      <c r="BD86" s="25">
        <f t="shared" si="73"/>
        <v>-0.47712125471966244</v>
      </c>
      <c r="BG86" s="23">
        <v>8</v>
      </c>
      <c r="BH86" s="13">
        <f t="shared" si="56"/>
        <v>40.909090909090907</v>
      </c>
      <c r="BI86" s="13">
        <f t="shared" si="57"/>
        <v>5.666666666666667</v>
      </c>
      <c r="BJ86" s="15">
        <f>LOG10((BH86/BH87)/0.125)</f>
        <v>0.3897243908476351</v>
      </c>
      <c r="BK86" s="15">
        <f>LOG10((BI86/BI87)/0.125)</f>
        <v>-0.57317887396654121</v>
      </c>
    </row>
    <row r="87" spans="2:63">
      <c r="C87" s="2" t="s">
        <v>38</v>
      </c>
      <c r="D87" s="2">
        <f>SUM(D79:D86)</f>
        <v>131</v>
      </c>
      <c r="E87" s="2">
        <f t="shared" ref="E87:AB87" si="74">SUM(E79:E86)</f>
        <v>132</v>
      </c>
      <c r="F87" s="2">
        <f t="shared" si="74"/>
        <v>134</v>
      </c>
      <c r="G87" s="2">
        <f t="shared" si="74"/>
        <v>132</v>
      </c>
      <c r="H87" s="2">
        <f t="shared" si="74"/>
        <v>130</v>
      </c>
      <c r="I87" s="2">
        <f t="shared" si="74"/>
        <v>131</v>
      </c>
      <c r="J87" s="2">
        <f t="shared" si="74"/>
        <v>130</v>
      </c>
      <c r="K87" s="2">
        <f>SUM(K79:K86)</f>
        <v>131</v>
      </c>
      <c r="L87" s="2">
        <f t="shared" si="74"/>
        <v>131</v>
      </c>
      <c r="M87" s="2">
        <f t="shared" si="74"/>
        <v>133</v>
      </c>
      <c r="N87" s="2">
        <f t="shared" si="74"/>
        <v>133</v>
      </c>
      <c r="O87" s="2">
        <f t="shared" si="74"/>
        <v>132</v>
      </c>
      <c r="P87" s="2">
        <f t="shared" si="74"/>
        <v>132</v>
      </c>
      <c r="Q87" s="2">
        <f t="shared" si="74"/>
        <v>131</v>
      </c>
      <c r="R87" s="2">
        <f t="shared" si="74"/>
        <v>143</v>
      </c>
      <c r="S87" s="2">
        <f t="shared" si="74"/>
        <v>156</v>
      </c>
      <c r="T87" s="2">
        <f t="shared" si="74"/>
        <v>154</v>
      </c>
      <c r="U87" s="2">
        <f t="shared" si="74"/>
        <v>130</v>
      </c>
      <c r="V87" s="12">
        <f t="shared" si="74"/>
        <v>130</v>
      </c>
      <c r="W87" s="2">
        <f t="shared" si="74"/>
        <v>130</v>
      </c>
      <c r="X87" s="2">
        <f t="shared" si="74"/>
        <v>130</v>
      </c>
      <c r="Y87" s="2">
        <f t="shared" si="74"/>
        <v>119</v>
      </c>
      <c r="Z87" s="2">
        <f t="shared" si="74"/>
        <v>170</v>
      </c>
      <c r="AA87" s="2">
        <f t="shared" si="74"/>
        <v>171</v>
      </c>
      <c r="AB87" s="2">
        <f t="shared" si="74"/>
        <v>168</v>
      </c>
      <c r="BG87" s="23" t="s">
        <v>39</v>
      </c>
      <c r="BH87" s="13">
        <f t="shared" si="56"/>
        <v>133.40909090909091</v>
      </c>
      <c r="BI87" s="13">
        <f t="shared" si="57"/>
        <v>169.66666666666666</v>
      </c>
      <c r="BJ87" s="15"/>
      <c r="BK87" s="15"/>
    </row>
    <row r="88" spans="2:63">
      <c r="BH88" s="13"/>
      <c r="BI88" s="13"/>
      <c r="BJ88" s="15"/>
      <c r="BK88" s="15"/>
    </row>
    <row r="89" spans="2:63">
      <c r="B89" s="34">
        <v>1</v>
      </c>
      <c r="D89" s="2">
        <v>68</v>
      </c>
      <c r="E89" s="2">
        <v>55</v>
      </c>
      <c r="F89" s="2">
        <v>43</v>
      </c>
      <c r="G89" s="2">
        <v>53</v>
      </c>
      <c r="H89" s="2">
        <v>56</v>
      </c>
      <c r="I89" s="2">
        <v>43</v>
      </c>
      <c r="J89" s="2">
        <v>52</v>
      </c>
      <c r="K89" s="2">
        <v>58</v>
      </c>
      <c r="L89" s="2">
        <v>33</v>
      </c>
      <c r="M89" s="2">
        <v>60</v>
      </c>
      <c r="N89" s="2">
        <v>61</v>
      </c>
      <c r="O89" s="5">
        <v>64</v>
      </c>
      <c r="P89" s="5">
        <v>64</v>
      </c>
      <c r="Q89" s="2">
        <v>55</v>
      </c>
      <c r="R89" s="2">
        <v>37</v>
      </c>
      <c r="S89" s="2">
        <v>45</v>
      </c>
      <c r="T89" s="2">
        <v>48</v>
      </c>
      <c r="U89" s="2">
        <v>47</v>
      </c>
      <c r="V89" s="12">
        <v>107</v>
      </c>
      <c r="W89" s="2">
        <v>107</v>
      </c>
      <c r="X89" s="2">
        <v>105</v>
      </c>
      <c r="Y89" s="2">
        <v>28</v>
      </c>
      <c r="Z89" s="2">
        <v>125</v>
      </c>
      <c r="AA89" s="2">
        <v>114</v>
      </c>
      <c r="AB89" s="2">
        <v>107</v>
      </c>
      <c r="AD89" s="34" t="s">
        <v>41</v>
      </c>
      <c r="AE89" s="2">
        <v>1</v>
      </c>
      <c r="AF89" s="26">
        <f t="shared" ref="AF89:BD89" si="75">LOG10((D89/D97)/0.125)</f>
        <v>4.6290040574559696E-2</v>
      </c>
      <c r="AG89" s="26">
        <f t="shared" si="75"/>
        <v>-3.2325665187897638E-2</v>
      </c>
      <c r="AH89" s="26">
        <f t="shared" si="75"/>
        <v>-7.3035966653689929E-2</v>
      </c>
      <c r="AI89" s="26">
        <f t="shared" si="75"/>
        <v>-1.3115580377689217E-2</v>
      </c>
      <c r="AJ89" s="26">
        <f t="shared" si="75"/>
        <v>5.9101256602277177E-2</v>
      </c>
      <c r="AK89" s="26">
        <f t="shared" si="75"/>
        <v>-1.366991048356396E-2</v>
      </c>
      <c r="AL89" s="26">
        <f t="shared" si="75"/>
        <v>3.7029967715034029E-2</v>
      </c>
      <c r="AM89" s="26">
        <f t="shared" si="75"/>
        <v>-2.4563511568087597E-2</v>
      </c>
      <c r="AN89" s="26">
        <f t="shared" si="75"/>
        <v>-0.19957235490520417</v>
      </c>
      <c r="AO89" s="26">
        <f t="shared" si="75"/>
        <v>3.8776717133465852E-2</v>
      </c>
      <c r="AP89" s="26">
        <f t="shared" si="75"/>
        <v>3.4243280124750079E-2</v>
      </c>
      <c r="AQ89" s="26">
        <f t="shared" si="75"/>
        <v>5.8962437843894273E-2</v>
      </c>
      <c r="AR89" s="26">
        <f t="shared" si="75"/>
        <v>5.993510226368888E-2</v>
      </c>
      <c r="AS89" s="26">
        <f t="shared" si="75"/>
        <v>6.0253902517564677E-2</v>
      </c>
      <c r="AT89" s="26">
        <f t="shared" si="75"/>
        <v>-6.6527384014335555E-2</v>
      </c>
      <c r="AU89" s="26">
        <f t="shared" si="75"/>
        <v>-5.9647550889113762E-2</v>
      </c>
      <c r="AV89" s="26">
        <f t="shared" si="75"/>
        <v>1.8483405694013133E-2</v>
      </c>
      <c r="AW89" s="26">
        <f t="shared" si="75"/>
        <v>-1.4761756398046685E-2</v>
      </c>
      <c r="AX89" s="26">
        <f t="shared" si="75"/>
        <v>-1.9349270638758752E-2</v>
      </c>
      <c r="AY89" s="26">
        <f t="shared" si="75"/>
        <v>-1.9834244984971949E-2</v>
      </c>
      <c r="AZ89" s="26">
        <f t="shared" si="75"/>
        <v>-2.8028723600243537E-2</v>
      </c>
      <c r="BA89" s="26">
        <f t="shared" si="75"/>
        <v>-1.1479817683430054E-2</v>
      </c>
      <c r="BB89" s="26">
        <f t="shared" si="75"/>
        <v>4.672366333269562E-2</v>
      </c>
      <c r="BC89" s="25">
        <f t="shared" si="75"/>
        <v>1.0117134291541392E-2</v>
      </c>
      <c r="BD89" s="26">
        <f t="shared" si="75"/>
        <v>-1.0525828688887314E-2</v>
      </c>
      <c r="BF89" s="45" t="s">
        <v>41</v>
      </c>
      <c r="BG89" s="23">
        <v>1</v>
      </c>
      <c r="BH89" s="13">
        <f t="shared" si="56"/>
        <v>58.590909090909093</v>
      </c>
      <c r="BI89" s="13">
        <f t="shared" si="57"/>
        <v>115.33333333333333</v>
      </c>
      <c r="BJ89" s="15">
        <f>LOG10((BH89/BH97)/0.125)</f>
        <v>-5.4407845293501424E-3</v>
      </c>
      <c r="BK89" s="15">
        <f>LOG10((BI89/BI97)/0.125)</f>
        <v>1.6305940706879761E-2</v>
      </c>
    </row>
    <row r="90" spans="2:63">
      <c r="B90" s="34">
        <v>2</v>
      </c>
      <c r="D90" s="2">
        <v>51</v>
      </c>
      <c r="E90" s="2">
        <v>57</v>
      </c>
      <c r="F90" s="2">
        <v>61</v>
      </c>
      <c r="G90" s="2">
        <v>61</v>
      </c>
      <c r="H90" s="2">
        <v>40</v>
      </c>
      <c r="I90" s="2">
        <v>38</v>
      </c>
      <c r="J90" s="2">
        <v>37</v>
      </c>
      <c r="K90" s="2">
        <v>60</v>
      </c>
      <c r="L90" s="2">
        <v>63</v>
      </c>
      <c r="M90" s="2">
        <v>66</v>
      </c>
      <c r="N90" s="2">
        <v>65</v>
      </c>
      <c r="O90" s="5">
        <v>66</v>
      </c>
      <c r="P90" s="5">
        <v>66</v>
      </c>
      <c r="Q90" s="2">
        <v>42</v>
      </c>
      <c r="R90" s="2">
        <v>39</v>
      </c>
      <c r="S90" s="2">
        <v>51</v>
      </c>
      <c r="T90" s="2">
        <v>40</v>
      </c>
      <c r="U90" s="2">
        <v>36</v>
      </c>
      <c r="V90" s="12">
        <v>133</v>
      </c>
      <c r="W90" s="2">
        <v>133</v>
      </c>
      <c r="X90" s="2">
        <v>133</v>
      </c>
      <c r="Y90" s="2">
        <v>26</v>
      </c>
      <c r="Z90" s="2">
        <v>121</v>
      </c>
      <c r="AA90" s="2">
        <v>132</v>
      </c>
      <c r="AB90" s="2">
        <v>109</v>
      </c>
      <c r="AE90" s="2">
        <v>2</v>
      </c>
      <c r="AF90" s="26">
        <f t="shared" ref="AF90:BD90" si="76">LOG10((D90/D97)/0.125)</f>
        <v>-7.864869603374032E-2</v>
      </c>
      <c r="AG90" s="26">
        <f t="shared" si="76"/>
        <v>-1.6813499009650068E-2</v>
      </c>
      <c r="AH90" s="26">
        <f t="shared" si="76"/>
        <v>7.8825412777490556E-2</v>
      </c>
      <c r="AI90" s="26">
        <f t="shared" si="76"/>
        <v>4.7938385032288762E-2</v>
      </c>
      <c r="AJ90" s="26">
        <f t="shared" si="76"/>
        <v>-8.7026779075960833E-2</v>
      </c>
      <c r="AK90" s="26">
        <f t="shared" si="76"/>
        <v>-6.7354769446340362E-2</v>
      </c>
      <c r="AL90" s="26">
        <f t="shared" si="76"/>
        <v>-0.11077165185277013</v>
      </c>
      <c r="AM90" s="26">
        <f t="shared" si="76"/>
        <v>-9.8402547473812642E-3</v>
      </c>
      <c r="AN90" s="26">
        <f t="shared" si="76"/>
        <v>8.125425467049012E-2</v>
      </c>
      <c r="AO90" s="26">
        <f t="shared" si="76"/>
        <v>8.0169402291690853E-2</v>
      </c>
      <c r="AP90" s="26">
        <f t="shared" si="76"/>
        <v>6.1826801756838655E-2</v>
      </c>
      <c r="AQ90" s="26">
        <f t="shared" si="76"/>
        <v>7.232639940187581E-2</v>
      </c>
      <c r="AR90" s="26">
        <f t="shared" si="76"/>
        <v>7.3299063821670424E-2</v>
      </c>
      <c r="AS90" s="26">
        <f t="shared" si="76"/>
        <v>-5.6859496578778666E-2</v>
      </c>
      <c r="AT90" s="26">
        <f t="shared" si="76"/>
        <v>-4.3664501054831328E-2</v>
      </c>
      <c r="AU90" s="26">
        <f t="shared" si="76"/>
        <v>-5.2898885665210761E-3</v>
      </c>
      <c r="AV90" s="26">
        <f t="shared" si="76"/>
        <v>-6.0697840353611698E-2</v>
      </c>
      <c r="AW90" s="26">
        <f t="shared" si="76"/>
        <v>-0.1305571135664769</v>
      </c>
      <c r="AX90" s="26">
        <f t="shared" si="76"/>
        <v>7.5118592643117432E-2</v>
      </c>
      <c r="AY90" s="26">
        <f t="shared" si="76"/>
        <v>7.4633618296904181E-2</v>
      </c>
      <c r="AZ90" s="26">
        <f t="shared" si="76"/>
        <v>7.4633618296904181E-2</v>
      </c>
      <c r="BA90" s="26">
        <f t="shared" si="76"/>
        <v>-4.3664501054831328E-2</v>
      </c>
      <c r="BB90" s="26">
        <f t="shared" si="76"/>
        <v>3.2599020641089278E-2</v>
      </c>
      <c r="BC90" s="26">
        <f t="shared" si="76"/>
        <v>7.3786214160918642E-2</v>
      </c>
      <c r="BD90" s="26">
        <f t="shared" si="76"/>
        <v>-2.4831084334732958E-3</v>
      </c>
      <c r="BG90" s="23">
        <v>2</v>
      </c>
      <c r="BH90" s="13">
        <f t="shared" si="56"/>
        <v>62</v>
      </c>
      <c r="BI90" s="13">
        <f t="shared" si="57"/>
        <v>120.66666666666667</v>
      </c>
      <c r="BJ90" s="61">
        <f>LOG10((BH90/BH97)/0.125)</f>
        <v>1.9120668437706871E-2</v>
      </c>
      <c r="BK90" s="61">
        <f>LOG10((BI90/BI97)/0.125)</f>
        <v>3.5938412447268892E-2</v>
      </c>
    </row>
    <row r="91" spans="2:63">
      <c r="B91" s="34">
        <v>3</v>
      </c>
      <c r="D91" s="2">
        <v>77</v>
      </c>
      <c r="E91" s="2">
        <v>79</v>
      </c>
      <c r="F91" s="2">
        <v>52</v>
      </c>
      <c r="G91" s="2">
        <v>58</v>
      </c>
      <c r="H91" s="2">
        <v>46</v>
      </c>
      <c r="I91" s="2">
        <v>36</v>
      </c>
      <c r="J91" s="2">
        <v>47</v>
      </c>
      <c r="K91" s="2">
        <v>75</v>
      </c>
      <c r="L91" s="2">
        <v>51</v>
      </c>
      <c r="M91" s="2">
        <v>66</v>
      </c>
      <c r="N91" s="2">
        <v>55</v>
      </c>
      <c r="O91" s="5">
        <v>46</v>
      </c>
      <c r="P91" s="5">
        <v>46</v>
      </c>
      <c r="Q91" s="2">
        <v>48</v>
      </c>
      <c r="R91" s="2">
        <v>56</v>
      </c>
      <c r="S91" s="2">
        <v>46</v>
      </c>
      <c r="T91" s="2">
        <v>51</v>
      </c>
      <c r="U91" s="2">
        <v>57</v>
      </c>
      <c r="V91" s="12">
        <v>122</v>
      </c>
      <c r="W91" s="2">
        <v>123</v>
      </c>
      <c r="X91" s="2">
        <v>123</v>
      </c>
      <c r="Y91" s="2">
        <v>36</v>
      </c>
      <c r="Z91" s="2">
        <v>134</v>
      </c>
      <c r="AA91" s="2">
        <v>124</v>
      </c>
      <c r="AB91" s="2">
        <v>108</v>
      </c>
      <c r="AE91" s="2">
        <v>3</v>
      </c>
      <c r="AF91" s="26">
        <f t="shared" ref="AF91:BD91" si="77">LOG10((D91/D97)/0.125)</f>
        <v>0.10027185304080519</v>
      </c>
      <c r="AG91" s="26">
        <f t="shared" si="77"/>
        <v>0.12493873660829993</v>
      </c>
      <c r="AH91" s="26">
        <f t="shared" si="77"/>
        <v>9.4989214015227148E-3</v>
      </c>
      <c r="AI91" s="26">
        <f t="shared" si="77"/>
        <v>2.603654358445899E-2</v>
      </c>
      <c r="AJ91" s="26">
        <f t="shared" si="77"/>
        <v>-2.6328938722349152E-2</v>
      </c>
      <c r="AK91" s="26">
        <f t="shared" si="77"/>
        <v>-9.0835865295863225E-2</v>
      </c>
      <c r="AL91" s="26">
        <f t="shared" si="77"/>
        <v>-6.8755179840476657E-3</v>
      </c>
      <c r="AM91" s="26">
        <f t="shared" si="77"/>
        <v>8.7069758260675187E-2</v>
      </c>
      <c r="AN91" s="26">
        <f t="shared" si="77"/>
        <v>-1.0516118685155252E-2</v>
      </c>
      <c r="AO91" s="26">
        <f t="shared" si="77"/>
        <v>8.0169402291690853E-2</v>
      </c>
      <c r="AP91" s="26">
        <f t="shared" si="77"/>
        <v>-1.0723865391773113E-2</v>
      </c>
      <c r="AQ91" s="26">
        <f t="shared" si="77"/>
        <v>-8.4459704458418813E-2</v>
      </c>
      <c r="AR91" s="26">
        <f t="shared" si="77"/>
        <v>-8.3487040038624186E-2</v>
      </c>
      <c r="AS91" s="26">
        <f t="shared" si="77"/>
        <v>1.1324503989080209E-3</v>
      </c>
      <c r="AT91" s="26">
        <f t="shared" si="77"/>
        <v>0.11345891892486985</v>
      </c>
      <c r="AU91" s="26">
        <f t="shared" si="77"/>
        <v>-5.0102232982883375E-2</v>
      </c>
      <c r="AV91" s="26">
        <f t="shared" si="77"/>
        <v>4.481234441636231E-2</v>
      </c>
      <c r="AW91" s="26">
        <f t="shared" si="77"/>
        <v>6.901524133872726E-2</v>
      </c>
      <c r="AX91" s="26">
        <f t="shared" si="77"/>
        <v>3.7626782350779826E-2</v>
      </c>
      <c r="AY91" s="26">
        <f t="shared" si="77"/>
        <v>4.068708876921636E-2</v>
      </c>
      <c r="AZ91" s="26">
        <f t="shared" si="77"/>
        <v>4.068708876921636E-2</v>
      </c>
      <c r="BA91" s="26">
        <f t="shared" si="77"/>
        <v>9.7664651741638006E-2</v>
      </c>
      <c r="BB91" s="26">
        <f t="shared" si="77"/>
        <v>7.6918448689446889E-2</v>
      </c>
      <c r="BC91" s="25">
        <f t="shared" si="77"/>
        <v>4.663396811730388E-2</v>
      </c>
      <c r="BD91" s="26">
        <f t="shared" si="77"/>
        <v>-6.4858508871472164E-3</v>
      </c>
      <c r="BG91" s="23">
        <v>3</v>
      </c>
      <c r="BH91" s="13">
        <f t="shared" si="56"/>
        <v>63.454545454545453</v>
      </c>
      <c r="BI91" s="13">
        <f t="shared" si="57"/>
        <v>122</v>
      </c>
      <c r="BJ91" s="15">
        <f>LOG10((BH91/BH97)/0.125)</f>
        <v>2.9191716404389109E-2</v>
      </c>
      <c r="BK91" s="15">
        <f>LOG10((BI91/BI97)/0.125)</f>
        <v>4.0710927308513903E-2</v>
      </c>
    </row>
    <row r="92" spans="2:63">
      <c r="B92" s="34">
        <v>4</v>
      </c>
      <c r="D92" s="2">
        <v>70</v>
      </c>
      <c r="E92" s="2">
        <v>63</v>
      </c>
      <c r="F92" s="2">
        <v>50</v>
      </c>
      <c r="G92" s="2">
        <v>60</v>
      </c>
      <c r="H92" s="2">
        <v>38</v>
      </c>
      <c r="I92" s="2">
        <v>63</v>
      </c>
      <c r="J92" s="2">
        <v>44</v>
      </c>
      <c r="K92" s="2">
        <v>71</v>
      </c>
      <c r="L92" s="2">
        <v>53</v>
      </c>
      <c r="M92" s="2">
        <v>61</v>
      </c>
      <c r="N92" s="2">
        <v>63</v>
      </c>
      <c r="O92" s="5">
        <v>54</v>
      </c>
      <c r="P92" s="5">
        <v>54</v>
      </c>
      <c r="Q92" s="2">
        <v>68</v>
      </c>
      <c r="R92" s="2">
        <v>40</v>
      </c>
      <c r="S92" s="2">
        <v>53</v>
      </c>
      <c r="T92" s="2">
        <v>42</v>
      </c>
      <c r="U92" s="2">
        <v>47</v>
      </c>
      <c r="V92" s="12">
        <v>134</v>
      </c>
      <c r="W92" s="2">
        <v>133</v>
      </c>
      <c r="X92" s="2">
        <v>132</v>
      </c>
      <c r="Y92" s="2">
        <v>28</v>
      </c>
      <c r="Z92" s="2">
        <v>73</v>
      </c>
      <c r="AA92" s="2">
        <v>76</v>
      </c>
      <c r="AB92" s="2">
        <v>114</v>
      </c>
      <c r="AE92" s="2">
        <v>4</v>
      </c>
      <c r="AF92" s="26">
        <f t="shared" ref="AF92:BD92" si="78">LOG10((D92/D97)/0.125)</f>
        <v>5.8879167882580165E-2</v>
      </c>
      <c r="AG92" s="26">
        <f t="shared" si="78"/>
        <v>2.6652194771440187E-2</v>
      </c>
      <c r="AH92" s="26">
        <f t="shared" si="78"/>
        <v>-7.5344178972576361E-3</v>
      </c>
      <c r="AI92" s="26">
        <f t="shared" si="78"/>
        <v>4.0759800405165386E-2</v>
      </c>
      <c r="AJ92" s="26">
        <f t="shared" si="78"/>
        <v>-0.1093031737871131</v>
      </c>
      <c r="AK92" s="26">
        <f t="shared" si="78"/>
        <v>0.15220218339043123</v>
      </c>
      <c r="AL92" s="26">
        <f t="shared" si="78"/>
        <v>-3.5520699433577732E-2</v>
      </c>
      <c r="AM92" s="26">
        <f t="shared" si="78"/>
        <v>6.3266843588050375E-2</v>
      </c>
      <c r="AN92" s="26">
        <f t="shared" si="78"/>
        <v>6.1895748176974182E-3</v>
      </c>
      <c r="AO92" s="26">
        <f t="shared" si="78"/>
        <v>4.5955301760589248E-2</v>
      </c>
      <c r="AP92" s="26">
        <f t="shared" si="78"/>
        <v>4.8253994567564726E-2</v>
      </c>
      <c r="AQ92" s="26">
        <f t="shared" si="78"/>
        <v>-1.482377631702436E-2</v>
      </c>
      <c r="AR92" s="26">
        <f t="shared" si="78"/>
        <v>-1.3851111897229767E-2</v>
      </c>
      <c r="AS92" s="26">
        <f t="shared" si="78"/>
        <v>0.15240012572955716</v>
      </c>
      <c r="AT92" s="26">
        <f t="shared" si="78"/>
        <v>-3.2669116753368137E-2</v>
      </c>
      <c r="AU92" s="26">
        <f t="shared" si="78"/>
        <v>1.1415804936331634E-2</v>
      </c>
      <c r="AV92" s="26">
        <f t="shared" si="78"/>
        <v>-3.9508541283673634E-2</v>
      </c>
      <c r="AW92" s="26">
        <f t="shared" si="78"/>
        <v>-1.4761756398046685E-2</v>
      </c>
      <c r="AX92" s="26">
        <f t="shared" si="78"/>
        <v>7.8371750040839266E-2</v>
      </c>
      <c r="AY92" s="26">
        <f t="shared" si="78"/>
        <v>7.4633618296904181E-2</v>
      </c>
      <c r="AZ92" s="26">
        <f t="shared" si="78"/>
        <v>7.1355908535668269E-2</v>
      </c>
      <c r="BA92" s="26">
        <f t="shared" si="78"/>
        <v>-1.1479817683430054E-2</v>
      </c>
      <c r="BB92" s="26">
        <f t="shared" si="78"/>
        <v>-0.18686348955490489</v>
      </c>
      <c r="BC92" s="25">
        <f t="shared" si="78"/>
        <v>-0.16597412476413986</v>
      </c>
      <c r="BD92" s="26">
        <f t="shared" si="78"/>
        <v>1.6995244962375651E-2</v>
      </c>
      <c r="BG92" s="23">
        <v>4</v>
      </c>
      <c r="BH92" s="13">
        <f t="shared" ref="BH92:BH97" si="79">AVERAGE(D92:Y92)</f>
        <v>64.590909090909093</v>
      </c>
      <c r="BI92" s="13">
        <f t="shared" ref="BI92:BI97" si="80">AVERAGE(Z92:AB92)</f>
        <v>87.666666666666671</v>
      </c>
      <c r="BJ92" s="15">
        <f>LOG10((BH92/BH97)/0.125)</f>
        <v>3.6900376044716604E-2</v>
      </c>
      <c r="BK92" s="15">
        <f>LOG10((BI92/BI97)/0.125)</f>
        <v>-0.1028144095961389</v>
      </c>
    </row>
    <row r="93" spans="2:63">
      <c r="B93" s="34">
        <v>5</v>
      </c>
      <c r="D93" s="2">
        <v>53</v>
      </c>
      <c r="E93" s="2">
        <v>50</v>
      </c>
      <c r="F93" s="2">
        <v>42</v>
      </c>
      <c r="G93" s="2">
        <v>52</v>
      </c>
      <c r="H93" s="2">
        <v>54</v>
      </c>
      <c r="I93" s="2">
        <v>41</v>
      </c>
      <c r="J93" s="2">
        <v>53</v>
      </c>
      <c r="K93" s="2">
        <v>63</v>
      </c>
      <c r="L93" s="2">
        <v>54</v>
      </c>
      <c r="M93" s="2">
        <v>35</v>
      </c>
      <c r="N93" s="2">
        <v>42</v>
      </c>
      <c r="O93" s="1">
        <v>54</v>
      </c>
      <c r="P93" s="5">
        <v>54</v>
      </c>
      <c r="Q93" s="2">
        <v>29</v>
      </c>
      <c r="R93" s="2">
        <v>47</v>
      </c>
      <c r="S93" s="2">
        <v>61</v>
      </c>
      <c r="T93" s="2">
        <v>51</v>
      </c>
      <c r="U93" s="2">
        <v>44</v>
      </c>
      <c r="V93" s="12">
        <v>106</v>
      </c>
      <c r="W93" s="2">
        <v>108</v>
      </c>
      <c r="X93" s="2">
        <v>111</v>
      </c>
      <c r="Y93" s="2">
        <v>27</v>
      </c>
      <c r="Z93" s="2">
        <v>105</v>
      </c>
      <c r="AA93" s="2">
        <v>125</v>
      </c>
      <c r="AB93" s="2">
        <v>73</v>
      </c>
      <c r="AE93" s="2">
        <v>5</v>
      </c>
      <c r="AF93" s="26">
        <f t="shared" ref="AF93:BD93" si="81">LOG10((D93/D97)/0.125)</f>
        <v>-6.1943002530887636E-2</v>
      </c>
      <c r="AG93" s="26">
        <f t="shared" si="81"/>
        <v>-7.371835034612266E-2</v>
      </c>
      <c r="AH93" s="26">
        <f t="shared" si="81"/>
        <v>-8.3255131835376014E-2</v>
      </c>
      <c r="AI93" s="26">
        <f t="shared" si="81"/>
        <v>-2.1388106343679075E-2</v>
      </c>
      <c r="AJ93" s="26">
        <f t="shared" si="81"/>
        <v>4.3306989419045254E-2</v>
      </c>
      <c r="AK93" s="26">
        <f t="shared" si="81"/>
        <v>-3.4354509343415017E-2</v>
      </c>
      <c r="AL93" s="26">
        <f t="shared" si="81"/>
        <v>4.5302493681023924E-2</v>
      </c>
      <c r="AM93" s="26">
        <f t="shared" si="81"/>
        <v>1.1349044322556855E-2</v>
      </c>
      <c r="AN93" s="26">
        <f t="shared" si="81"/>
        <v>1.4307465039876921E-2</v>
      </c>
      <c r="AO93" s="26">
        <f t="shared" si="81"/>
        <v>-0.19530648889990213</v>
      </c>
      <c r="AP93" s="26">
        <f t="shared" si="81"/>
        <v>-0.1278372644881165</v>
      </c>
      <c r="AQ93" s="26">
        <f t="shared" si="81"/>
        <v>-1.482377631702436E-2</v>
      </c>
      <c r="AR93" s="26">
        <f t="shared" si="81"/>
        <v>-1.3851111897229767E-2</v>
      </c>
      <c r="AS93" s="26">
        <f t="shared" si="81"/>
        <v>-0.21771078907772304</v>
      </c>
      <c r="AT93" s="26">
        <f t="shared" si="81"/>
        <v>3.7368749854386929E-2</v>
      </c>
      <c r="AU93" s="26">
        <f t="shared" si="81"/>
        <v>7.2469770346309567E-2</v>
      </c>
      <c r="AV93" s="26">
        <f t="shared" si="81"/>
        <v>4.481234441636231E-2</v>
      </c>
      <c r="AW93" s="26">
        <f t="shared" si="81"/>
        <v>-4.3406937847576745E-2</v>
      </c>
      <c r="AX93" s="26">
        <f t="shared" si="81"/>
        <v>-2.3427183059198147E-2</v>
      </c>
      <c r="AY93" s="26">
        <f t="shared" si="81"/>
        <v>-1.5794267183231903E-2</v>
      </c>
      <c r="AZ93" s="26">
        <f t="shared" si="81"/>
        <v>-3.8950438835241635E-3</v>
      </c>
      <c r="BA93" s="26">
        <f t="shared" si="81"/>
        <v>-2.7274084866661972E-2</v>
      </c>
      <c r="BB93" s="26">
        <f t="shared" si="81"/>
        <v>-2.8997050605422695E-2</v>
      </c>
      <c r="BC93" s="26">
        <f t="shared" si="81"/>
        <v>5.0122295963125209E-2</v>
      </c>
      <c r="BD93" s="26">
        <f t="shared" si="81"/>
        <v>-0.17658674625364104</v>
      </c>
      <c r="BG93" s="23">
        <v>5</v>
      </c>
      <c r="BH93" s="13">
        <f t="shared" si="79"/>
        <v>55.954545454545453</v>
      </c>
      <c r="BI93" s="13">
        <f t="shared" si="80"/>
        <v>101</v>
      </c>
      <c r="BJ93" s="15">
        <f>LOG10((BH93/BH97)/0.125)</f>
        <v>-2.5435648951436907E-2</v>
      </c>
      <c r="BK93" s="15">
        <f>LOG10((BI93/BI97)/0.125)</f>
        <v>-4.1327529583591788E-2</v>
      </c>
    </row>
    <row r="94" spans="2:63">
      <c r="B94" s="34">
        <v>6</v>
      </c>
      <c r="D94" s="2">
        <v>59</v>
      </c>
      <c r="E94" s="2">
        <v>53</v>
      </c>
      <c r="F94" s="2">
        <v>46</v>
      </c>
      <c r="G94" s="2">
        <v>51</v>
      </c>
      <c r="H94" s="2">
        <v>49</v>
      </c>
      <c r="I94" s="2">
        <v>57</v>
      </c>
      <c r="J94" s="2">
        <v>54</v>
      </c>
      <c r="K94" s="2">
        <v>68</v>
      </c>
      <c r="L94" s="2">
        <v>46</v>
      </c>
      <c r="M94" s="2">
        <v>61</v>
      </c>
      <c r="N94" s="2">
        <v>57</v>
      </c>
      <c r="O94" s="1">
        <v>57</v>
      </c>
      <c r="P94" s="5">
        <v>57</v>
      </c>
      <c r="Q94" s="2">
        <v>50</v>
      </c>
      <c r="R94" s="2">
        <v>52</v>
      </c>
      <c r="S94" s="2">
        <v>49</v>
      </c>
      <c r="T94" s="2">
        <v>40</v>
      </c>
      <c r="U94" s="2">
        <v>50</v>
      </c>
      <c r="V94" s="12">
        <v>98</v>
      </c>
      <c r="W94" s="2">
        <v>97</v>
      </c>
      <c r="X94" s="2">
        <v>97</v>
      </c>
      <c r="Y94" s="2">
        <v>29</v>
      </c>
      <c r="Z94" s="2">
        <v>120</v>
      </c>
      <c r="AA94" s="2">
        <v>113</v>
      </c>
      <c r="AB94" s="2">
        <v>141</v>
      </c>
      <c r="AE94" s="2">
        <v>6</v>
      </c>
      <c r="AF94" s="26">
        <f t="shared" ref="AF94:BD94" si="82">LOG10((D94/D97)/0.125)</f>
        <v>-1.5366860489532445E-2</v>
      </c>
      <c r="AG94" s="26">
        <f t="shared" si="82"/>
        <v>-4.8412485081352451E-2</v>
      </c>
      <c r="AH94" s="26">
        <f t="shared" si="82"/>
        <v>-4.3746590551702359E-2</v>
      </c>
      <c r="AI94" s="26">
        <f t="shared" si="82"/>
        <v>-2.9821273880541892E-2</v>
      </c>
      <c r="AJ94" s="26">
        <f t="shared" si="82"/>
        <v>1.1093096245904106E-3</v>
      </c>
      <c r="AK94" s="26">
        <f t="shared" si="82"/>
        <v>0.10873648960934092</v>
      </c>
      <c r="AL94" s="26">
        <f t="shared" si="82"/>
        <v>5.3420383903203389E-2</v>
      </c>
      <c r="AM94" s="26">
        <f t="shared" si="82"/>
        <v>4.451740757521145E-2</v>
      </c>
      <c r="AN94" s="26">
        <f t="shared" si="82"/>
        <v>-5.5328463101517518E-2</v>
      </c>
      <c r="AO94" s="26">
        <f t="shared" si="82"/>
        <v>4.5955301760589248E-2</v>
      </c>
      <c r="AP94" s="26">
        <f t="shared" si="82"/>
        <v>4.7883007864744104E-3</v>
      </c>
      <c r="AQ94" s="26">
        <f t="shared" si="82"/>
        <v>8.6573195324985436E-3</v>
      </c>
      <c r="AR94" s="26">
        <f t="shared" si="82"/>
        <v>9.6299839522931436E-3</v>
      </c>
      <c r="AS94" s="26">
        <f t="shared" si="82"/>
        <v>1.8861217359339696E-2</v>
      </c>
      <c r="AT94" s="26">
        <f t="shared" si="82"/>
        <v>8.1274235553468646E-2</v>
      </c>
      <c r="AU94" s="26">
        <f t="shared" si="82"/>
        <v>-2.2663984635943761E-2</v>
      </c>
      <c r="AV94" s="26">
        <f t="shared" si="82"/>
        <v>-6.0697840353611698E-2</v>
      </c>
      <c r="AW94" s="26">
        <f t="shared" si="82"/>
        <v>1.2110390002254631E-2</v>
      </c>
      <c r="AX94" s="26">
        <f t="shared" si="82"/>
        <v>-5.750697263147355E-2</v>
      </c>
      <c r="AY94" s="26">
        <f t="shared" si="82"/>
        <v>-6.2446288403936741E-2</v>
      </c>
      <c r="AZ94" s="26">
        <f t="shared" si="82"/>
        <v>-6.2446288403936741E-2</v>
      </c>
      <c r="BA94" s="26">
        <f t="shared" si="82"/>
        <v>3.7601488733067724E-3</v>
      </c>
      <c r="BB94" s="26">
        <f t="shared" si="82"/>
        <v>2.8994896372264087E-2</v>
      </c>
      <c r="BC94" s="26">
        <f t="shared" si="82"/>
        <v>6.290726438488538E-3</v>
      </c>
      <c r="BD94" s="26">
        <f t="shared" si="82"/>
        <v>0.10930950628128297</v>
      </c>
      <c r="BG94" s="23">
        <v>6</v>
      </c>
      <c r="BH94" s="13">
        <f t="shared" si="79"/>
        <v>58.045454545454547</v>
      </c>
      <c r="BI94" s="13">
        <f t="shared" si="80"/>
        <v>124.66666666666667</v>
      </c>
      <c r="BJ94" s="15">
        <f>LOG10((BH94/BH97)/0.125)</f>
        <v>-9.502804619337904E-3</v>
      </c>
      <c r="BK94" s="15">
        <f>LOG10((BI94/BI97)/0.125)</f>
        <v>5.0101444114583414E-2</v>
      </c>
    </row>
    <row r="95" spans="2:63">
      <c r="B95" s="34">
        <v>7</v>
      </c>
      <c r="D95" s="2">
        <v>66</v>
      </c>
      <c r="E95" s="2">
        <v>70</v>
      </c>
      <c r="F95" s="2">
        <v>57</v>
      </c>
      <c r="G95" s="2">
        <v>53</v>
      </c>
      <c r="H95" s="2">
        <v>50</v>
      </c>
      <c r="I95" s="2">
        <v>33</v>
      </c>
      <c r="J95" s="2">
        <v>50</v>
      </c>
      <c r="K95" s="2">
        <v>51</v>
      </c>
      <c r="L95" s="2">
        <v>67</v>
      </c>
      <c r="M95" s="2">
        <v>47</v>
      </c>
      <c r="N95" s="2">
        <v>56</v>
      </c>
      <c r="O95" s="1">
        <v>54</v>
      </c>
      <c r="P95" s="5">
        <v>54</v>
      </c>
      <c r="Q95" s="2">
        <v>49</v>
      </c>
      <c r="R95" s="2">
        <v>45</v>
      </c>
      <c r="S95" s="2">
        <v>60</v>
      </c>
      <c r="T95" s="2">
        <v>49</v>
      </c>
      <c r="U95" s="2">
        <v>57</v>
      </c>
      <c r="V95" s="12">
        <v>93</v>
      </c>
      <c r="W95" s="2">
        <v>93</v>
      </c>
      <c r="X95" s="2">
        <v>93</v>
      </c>
      <c r="Y95" s="2">
        <v>23</v>
      </c>
      <c r="Z95" s="2">
        <v>92</v>
      </c>
      <c r="AA95" s="2">
        <v>82</v>
      </c>
      <c r="AB95" s="2">
        <v>116</v>
      </c>
      <c r="AE95" s="2">
        <v>7</v>
      </c>
      <c r="AF95" s="26">
        <f t="shared" ref="AF95:BD95" si="83">LOG10((D95/D97)/0.125)</f>
        <v>3.3325063410192007E-2</v>
      </c>
      <c r="AG95" s="26">
        <f t="shared" si="83"/>
        <v>7.2409685332115364E-2</v>
      </c>
      <c r="AH95" s="26">
        <f t="shared" si="83"/>
        <v>4.9370433439214927E-2</v>
      </c>
      <c r="AI95" s="26">
        <f t="shared" si="83"/>
        <v>-1.3115580377689217E-2</v>
      </c>
      <c r="AJ95" s="26">
        <f t="shared" si="83"/>
        <v>9.883233932095609E-3</v>
      </c>
      <c r="AK95" s="26">
        <f t="shared" si="83"/>
        <v>-0.12862442618526301</v>
      </c>
      <c r="AL95" s="26">
        <f t="shared" si="83"/>
        <v>1.9996628416253655E-2</v>
      </c>
      <c r="AM95" s="26">
        <f t="shared" si="83"/>
        <v>-8.0421329033088532E-2</v>
      </c>
      <c r="AN95" s="26">
        <f t="shared" si="83"/>
        <v>0.10798850791773483</v>
      </c>
      <c r="AO95" s="26">
        <f t="shared" si="83"/>
        <v>-6.7276675314460299E-2</v>
      </c>
      <c r="AP95" s="26">
        <f t="shared" si="83"/>
        <v>-2.8985278798165093E-3</v>
      </c>
      <c r="AQ95" s="26">
        <f t="shared" si="83"/>
        <v>-1.482377631702436E-2</v>
      </c>
      <c r="AR95" s="26">
        <f t="shared" si="83"/>
        <v>-1.3851111897229767E-2</v>
      </c>
      <c r="AS95" s="26">
        <f t="shared" si="83"/>
        <v>1.008729305183451E-2</v>
      </c>
      <c r="AT95" s="26">
        <f t="shared" si="83"/>
        <v>1.8483405694013133E-2</v>
      </c>
      <c r="AU95" s="26">
        <f t="shared" si="83"/>
        <v>6.5291185719186171E-2</v>
      </c>
      <c r="AV95" s="26">
        <f t="shared" si="83"/>
        <v>2.7438248346939614E-2</v>
      </c>
      <c r="AW95" s="26">
        <f t="shared" si="83"/>
        <v>6.901524133872726E-2</v>
      </c>
      <c r="AX95" s="26">
        <f t="shared" si="83"/>
        <v>-8.0250099770033265E-2</v>
      </c>
      <c r="AY95" s="26">
        <f t="shared" si="83"/>
        <v>-8.0735074116246475E-2</v>
      </c>
      <c r="AZ95" s="26">
        <f t="shared" si="83"/>
        <v>-8.0735074116246475E-2</v>
      </c>
      <c r="BA95" s="26">
        <f t="shared" si="83"/>
        <v>-9.6910013008056392E-2</v>
      </c>
      <c r="BB95" s="26">
        <f t="shared" si="83"/>
        <v>-8.6398522329805522E-2</v>
      </c>
      <c r="BC95" s="26">
        <f t="shared" si="83"/>
        <v>-0.13297386466121452</v>
      </c>
      <c r="BD95" s="26">
        <f t="shared" si="83"/>
        <v>2.4548382852821512E-2</v>
      </c>
      <c r="BG95" s="23">
        <v>7</v>
      </c>
      <c r="BH95" s="13">
        <f t="shared" si="79"/>
        <v>57.727272727272727</v>
      </c>
      <c r="BI95" s="13">
        <f t="shared" si="80"/>
        <v>96.666666666666671</v>
      </c>
      <c r="BJ95" s="15">
        <f>LOG10((BH95/BH97)/0.125)</f>
        <v>-1.1889980926796355E-2</v>
      </c>
      <c r="BK95" s="15">
        <f>LOG10((BI95/BI97)/0.125)</f>
        <v>-6.0372160186940665E-2</v>
      </c>
    </row>
    <row r="96" spans="2:63">
      <c r="B96" s="34">
        <v>8</v>
      </c>
      <c r="D96" s="2">
        <v>45</v>
      </c>
      <c r="E96" s="2">
        <v>47</v>
      </c>
      <c r="F96" s="2">
        <v>56</v>
      </c>
      <c r="G96" s="2">
        <v>49</v>
      </c>
      <c r="H96" s="2">
        <v>58</v>
      </c>
      <c r="I96" s="2">
        <v>44</v>
      </c>
      <c r="J96" s="2">
        <v>45</v>
      </c>
      <c r="K96" s="2">
        <v>45</v>
      </c>
      <c r="L96" s="2">
        <v>51</v>
      </c>
      <c r="M96" s="2">
        <v>43</v>
      </c>
      <c r="N96" s="2">
        <v>52</v>
      </c>
      <c r="O96" s="1">
        <v>52</v>
      </c>
      <c r="P96" s="5">
        <v>51</v>
      </c>
      <c r="Q96" s="2">
        <v>42</v>
      </c>
      <c r="R96" s="2">
        <v>29</v>
      </c>
      <c r="S96" s="2">
        <v>48</v>
      </c>
      <c r="T96" s="2">
        <v>47</v>
      </c>
      <c r="U96" s="2">
        <v>51</v>
      </c>
      <c r="V96" s="12">
        <v>102</v>
      </c>
      <c r="W96" s="2">
        <v>102</v>
      </c>
      <c r="X96" s="2">
        <v>102</v>
      </c>
      <c r="Y96" s="2">
        <v>33</v>
      </c>
      <c r="Z96" s="2">
        <v>128</v>
      </c>
      <c r="AA96" s="2">
        <v>125</v>
      </c>
      <c r="AB96" s="2">
        <v>109</v>
      </c>
      <c r="AE96" s="2">
        <v>8</v>
      </c>
      <c r="AF96" s="26">
        <f t="shared" ref="AF96:BD96" si="84">LOG10((D96/D97)/0.125)</f>
        <v>-0.13300635835633301</v>
      </c>
      <c r="AG96" s="26">
        <f t="shared" si="84"/>
        <v>-0.10059049674642402</v>
      </c>
      <c r="AH96" s="26">
        <f t="shared" si="84"/>
        <v>4.1683604772923967E-2</v>
      </c>
      <c r="AI96" s="26">
        <f t="shared" si="84"/>
        <v>-4.7195369949964594E-2</v>
      </c>
      <c r="AJ96" s="26">
        <f t="shared" si="84"/>
        <v>7.4341223159014064E-2</v>
      </c>
      <c r="AK96" s="26">
        <f t="shared" si="84"/>
        <v>-3.6856895769630691E-3</v>
      </c>
      <c r="AL96" s="26">
        <f t="shared" si="84"/>
        <v>-2.576086214442147E-2</v>
      </c>
      <c r="AM96" s="26">
        <f t="shared" si="84"/>
        <v>-0.13477899135568122</v>
      </c>
      <c r="AN96" s="26">
        <f t="shared" si="84"/>
        <v>-1.0516118685155252E-2</v>
      </c>
      <c r="AO96" s="26">
        <f t="shared" si="84"/>
        <v>-0.10590607767059126</v>
      </c>
      <c r="AP96" s="26">
        <f t="shared" si="84"/>
        <v>-3.5083211251217807E-2</v>
      </c>
      <c r="AQ96" s="26">
        <f t="shared" si="84"/>
        <v>-3.1214192505193753E-2</v>
      </c>
      <c r="AR96" s="26">
        <f t="shared" si="84"/>
        <v>-3.8674695622261931E-2</v>
      </c>
      <c r="AS96" s="26">
        <f t="shared" si="84"/>
        <v>-5.6859496578778666E-2</v>
      </c>
      <c r="AT96" s="26">
        <f t="shared" si="84"/>
        <v>-0.17233111018237446</v>
      </c>
      <c r="AU96" s="26">
        <f t="shared" si="84"/>
        <v>-3.1618827288870194E-2</v>
      </c>
      <c r="AV96" s="26">
        <f t="shared" si="84"/>
        <v>9.3400262541434315E-3</v>
      </c>
      <c r="AW96" s="26">
        <f t="shared" si="84"/>
        <v>2.0710561764172186E-2</v>
      </c>
      <c r="AX96" s="26">
        <f t="shared" si="84"/>
        <v>-4.0132876562050807E-2</v>
      </c>
      <c r="AY96" s="26">
        <f t="shared" si="84"/>
        <v>-4.0617850908264058E-2</v>
      </c>
      <c r="AZ96" s="26">
        <f t="shared" si="84"/>
        <v>-4.0617850908264058E-2</v>
      </c>
      <c r="BA96" s="26">
        <f t="shared" si="84"/>
        <v>5.9876090852238197E-2</v>
      </c>
      <c r="BB96" s="26">
        <f t="shared" si="84"/>
        <v>5.7023619972507565E-2</v>
      </c>
      <c r="BC96" s="25">
        <f t="shared" si="84"/>
        <v>5.0122295963125209E-2</v>
      </c>
      <c r="BD96" s="26">
        <f t="shared" si="84"/>
        <v>-2.4831084334732958E-3</v>
      </c>
      <c r="BG96" s="23">
        <v>8</v>
      </c>
      <c r="BH96" s="13">
        <f t="shared" si="79"/>
        <v>54.272727272727273</v>
      </c>
      <c r="BI96" s="13">
        <f t="shared" si="80"/>
        <v>120.66666666666667</v>
      </c>
      <c r="BJ96" s="15">
        <f>LOG10((BH96/BH97)/0.125)</f>
        <v>-3.86893750894029E-2</v>
      </c>
      <c r="BK96" s="15">
        <f>LOG10((BI96/BI97)/0.125)</f>
        <v>3.5938412447268892E-2</v>
      </c>
    </row>
    <row r="97" spans="1:83">
      <c r="C97" s="2" t="s">
        <v>38</v>
      </c>
      <c r="D97" s="2">
        <f>SUM(D89:D96)</f>
        <v>489</v>
      </c>
      <c r="E97" s="2">
        <f t="shared" ref="E97:AB97" si="85">SUM(E89:E96)</f>
        <v>474</v>
      </c>
      <c r="F97" s="2">
        <f t="shared" si="85"/>
        <v>407</v>
      </c>
      <c r="G97" s="2">
        <f t="shared" si="85"/>
        <v>437</v>
      </c>
      <c r="H97" s="2">
        <f t="shared" si="85"/>
        <v>391</v>
      </c>
      <c r="I97" s="2">
        <f t="shared" si="85"/>
        <v>355</v>
      </c>
      <c r="J97" s="2">
        <f t="shared" si="85"/>
        <v>382</v>
      </c>
      <c r="K97" s="2">
        <f t="shared" si="85"/>
        <v>491</v>
      </c>
      <c r="L97" s="2">
        <f t="shared" si="85"/>
        <v>418</v>
      </c>
      <c r="M97" s="2">
        <f t="shared" si="85"/>
        <v>439</v>
      </c>
      <c r="N97" s="2">
        <f t="shared" si="85"/>
        <v>451</v>
      </c>
      <c r="O97" s="2">
        <f t="shared" si="85"/>
        <v>447</v>
      </c>
      <c r="P97" s="2">
        <f t="shared" si="85"/>
        <v>446</v>
      </c>
      <c r="Q97" s="2">
        <f t="shared" si="85"/>
        <v>383</v>
      </c>
      <c r="R97" s="2">
        <f t="shared" si="85"/>
        <v>345</v>
      </c>
      <c r="S97" s="2">
        <f t="shared" si="85"/>
        <v>413</v>
      </c>
      <c r="T97" s="2">
        <f t="shared" si="85"/>
        <v>368</v>
      </c>
      <c r="U97" s="2">
        <f t="shared" si="85"/>
        <v>389</v>
      </c>
      <c r="V97" s="12">
        <f t="shared" si="85"/>
        <v>895</v>
      </c>
      <c r="W97" s="2">
        <f t="shared" si="85"/>
        <v>896</v>
      </c>
      <c r="X97" s="2">
        <f t="shared" si="85"/>
        <v>896</v>
      </c>
      <c r="Y97" s="2">
        <f t="shared" si="85"/>
        <v>230</v>
      </c>
      <c r="Z97" s="2">
        <f t="shared" si="85"/>
        <v>898</v>
      </c>
      <c r="AA97" s="2">
        <f t="shared" si="85"/>
        <v>891</v>
      </c>
      <c r="AB97" s="2">
        <f t="shared" si="85"/>
        <v>877</v>
      </c>
      <c r="BG97" s="23" t="s">
        <v>39</v>
      </c>
      <c r="BH97" s="13">
        <f t="shared" si="79"/>
        <v>474.63636363636363</v>
      </c>
      <c r="BI97" s="13">
        <f t="shared" si="80"/>
        <v>888.66666666666663</v>
      </c>
      <c r="BJ97" s="15"/>
      <c r="BK97" s="15"/>
    </row>
    <row r="98" spans="1:83">
      <c r="BH98" s="13"/>
      <c r="BI98" s="13"/>
      <c r="BJ98" s="15"/>
      <c r="BK98" s="15"/>
    </row>
    <row r="99" spans="1:83">
      <c r="A99" s="34" t="s">
        <v>42</v>
      </c>
      <c r="B99" s="34">
        <v>1</v>
      </c>
      <c r="D99" s="4">
        <v>21</v>
      </c>
      <c r="E99" s="2">
        <v>30</v>
      </c>
      <c r="F99" s="2">
        <v>26</v>
      </c>
      <c r="G99" s="2">
        <v>14</v>
      </c>
      <c r="H99" s="4">
        <v>7</v>
      </c>
      <c r="I99" s="2">
        <v>10</v>
      </c>
      <c r="J99" s="4">
        <v>17</v>
      </c>
      <c r="K99" s="4">
        <v>34</v>
      </c>
      <c r="L99" s="4">
        <v>44</v>
      </c>
      <c r="M99" s="2">
        <v>5</v>
      </c>
      <c r="N99" s="2">
        <v>6</v>
      </c>
      <c r="O99" s="5">
        <v>3</v>
      </c>
      <c r="P99" s="5">
        <v>3</v>
      </c>
      <c r="Q99" s="4">
        <v>12</v>
      </c>
      <c r="R99" s="4">
        <v>39</v>
      </c>
      <c r="S99" s="2">
        <v>64</v>
      </c>
      <c r="T99" s="2">
        <v>60</v>
      </c>
      <c r="U99" s="2">
        <v>63</v>
      </c>
      <c r="V99" s="12">
        <v>2</v>
      </c>
      <c r="W99" s="2">
        <v>2</v>
      </c>
      <c r="X99" s="2">
        <v>4</v>
      </c>
      <c r="Y99" s="4">
        <v>42</v>
      </c>
      <c r="Z99" s="4">
        <v>37</v>
      </c>
      <c r="AA99" s="4">
        <v>48</v>
      </c>
      <c r="AB99" s="4">
        <v>56</v>
      </c>
      <c r="AD99" s="34" t="s">
        <v>42</v>
      </c>
      <c r="AE99" s="2">
        <v>1</v>
      </c>
      <c r="AF99" s="26">
        <f t="shared" ref="AF99:BD99" si="86">LOG10((D99/D107)/0.125)</f>
        <v>-2.9963223377443209E-2</v>
      </c>
      <c r="AG99" s="26">
        <f t="shared" si="86"/>
        <v>6.8457380655851691E-2</v>
      </c>
      <c r="AH99" s="26">
        <f t="shared" si="86"/>
        <v>0.10057939074885523</v>
      </c>
      <c r="AI99" s="26">
        <f t="shared" si="86"/>
        <v>-8.432088570003593E-2</v>
      </c>
      <c r="AJ99" s="26">
        <f t="shared" si="86"/>
        <v>-0.40103108564917944</v>
      </c>
      <c r="AK99" s="26">
        <f t="shared" si="86"/>
        <v>9.691001300805642E-2</v>
      </c>
      <c r="AL99" s="26">
        <f t="shared" si="86"/>
        <v>0.10823304310544725</v>
      </c>
      <c r="AM99" s="26">
        <f t="shared" si="86"/>
        <v>0.2359118170797761</v>
      </c>
      <c r="AN99" s="25">
        <f t="shared" si="86"/>
        <v>0.32382619233054777</v>
      </c>
      <c r="AO99" s="26">
        <f t="shared" si="86"/>
        <v>-9.6910013008056392E-2</v>
      </c>
      <c r="AP99" s="26">
        <f t="shared" si="86"/>
        <v>-3.4762106259211917E-2</v>
      </c>
      <c r="AQ99" s="26">
        <f t="shared" si="86"/>
        <v>-0.38321675185133125</v>
      </c>
      <c r="AR99" s="26">
        <f t="shared" si="86"/>
        <v>-0.38321675185133125</v>
      </c>
      <c r="AS99" s="26">
        <f t="shared" si="86"/>
        <v>-0.19091503537270565</v>
      </c>
      <c r="AT99" s="26">
        <f t="shared" si="86"/>
        <v>-8.6770381657176515E-2</v>
      </c>
      <c r="AU99" s="26">
        <f t="shared" si="86"/>
        <v>2.4424599331418297E-2</v>
      </c>
      <c r="AV99" s="26">
        <f t="shared" si="86"/>
        <v>-5.9121452118656652E-2</v>
      </c>
      <c r="AW99" s="26">
        <f t="shared" si="86"/>
        <v>-2.1845333155263751E-2</v>
      </c>
      <c r="AX99" s="26">
        <f t="shared" si="86"/>
        <v>-0.21085336531489315</v>
      </c>
      <c r="AY99" s="26">
        <f t="shared" si="86"/>
        <v>-0.25827801524303129</v>
      </c>
      <c r="AZ99" s="26">
        <f t="shared" si="86"/>
        <v>4.2751980420949881E-2</v>
      </c>
      <c r="BA99" s="26">
        <f t="shared" si="86"/>
        <v>-9.8973173571829803E-2</v>
      </c>
      <c r="BB99" s="26">
        <f t="shared" si="86"/>
        <v>-0.10620008877828678</v>
      </c>
      <c r="BC99" s="26">
        <f t="shared" si="86"/>
        <v>-0.11896015375113057</v>
      </c>
      <c r="BD99" s="26">
        <f t="shared" si="86"/>
        <v>2.9180030172124387E-3</v>
      </c>
      <c r="BF99" s="45" t="s">
        <v>42</v>
      </c>
      <c r="BG99" s="23">
        <v>1</v>
      </c>
      <c r="BH99" s="13">
        <f t="shared" ref="BH99" si="87">AVERAGE(D99:Y99)</f>
        <v>23.09090909090909</v>
      </c>
      <c r="BI99" s="13">
        <f t="shared" ref="BI99" si="88">AVERAGE(Z99:AB99)</f>
        <v>47</v>
      </c>
      <c r="BJ99" s="15">
        <f>LOG10((BH99/BH107)/0.125)</f>
        <v>-8.0466418450361541E-3</v>
      </c>
      <c r="BK99" s="15">
        <f>LOG10((BI99/BI107)/0.125)</f>
        <v>-7.0888975384675187E-2</v>
      </c>
    </row>
    <row r="100" spans="1:83">
      <c r="B100" s="34">
        <v>2</v>
      </c>
      <c r="D100" s="4">
        <v>33</v>
      </c>
      <c r="E100" s="2">
        <v>31</v>
      </c>
      <c r="F100" s="2">
        <v>28</v>
      </c>
      <c r="G100" s="2">
        <v>24</v>
      </c>
      <c r="H100" s="4">
        <v>29</v>
      </c>
      <c r="I100" s="2">
        <v>10</v>
      </c>
      <c r="J100" s="4">
        <v>35</v>
      </c>
      <c r="K100" s="4">
        <v>22</v>
      </c>
      <c r="L100" s="4">
        <v>23</v>
      </c>
      <c r="M100" s="2">
        <v>8</v>
      </c>
      <c r="N100" s="2">
        <v>7</v>
      </c>
      <c r="O100" s="5">
        <v>6</v>
      </c>
      <c r="P100" s="5">
        <v>6</v>
      </c>
      <c r="Q100" s="4">
        <v>31</v>
      </c>
      <c r="R100" s="4">
        <v>52</v>
      </c>
      <c r="S100" s="2">
        <v>81</v>
      </c>
      <c r="T100" s="2">
        <v>93</v>
      </c>
      <c r="U100" s="2">
        <v>97</v>
      </c>
      <c r="V100" s="12">
        <v>4</v>
      </c>
      <c r="W100" s="2">
        <v>4</v>
      </c>
      <c r="X100" s="2">
        <v>4</v>
      </c>
      <c r="Y100" s="4">
        <v>68</v>
      </c>
      <c r="Z100" s="4">
        <v>47</v>
      </c>
      <c r="AA100" s="4">
        <v>56</v>
      </c>
      <c r="AB100" s="4">
        <v>59</v>
      </c>
      <c r="AE100" s="2">
        <v>2</v>
      </c>
      <c r="AF100" s="26">
        <f t="shared" ref="AF100:BD100" si="89">LOG10((D100/D107)/0.125)</f>
        <v>0.16633142176652496</v>
      </c>
      <c r="AG100" s="26">
        <f t="shared" si="89"/>
        <v>8.269781977046195E-2</v>
      </c>
      <c r="AH100" s="26">
        <f t="shared" si="89"/>
        <v>0.13276407412025654</v>
      </c>
      <c r="AI100" s="26">
        <f t="shared" si="89"/>
        <v>0.14976232033333212</v>
      </c>
      <c r="AJ100" s="26">
        <f t="shared" si="89"/>
        <v>0.21626887223551974</v>
      </c>
      <c r="AK100" s="26">
        <f t="shared" si="89"/>
        <v>9.691001300805642E-2</v>
      </c>
      <c r="AL100" s="25">
        <f t="shared" si="89"/>
        <v>0.42185216607744896</v>
      </c>
      <c r="AM100" s="26">
        <f t="shared" si="89"/>
        <v>4.6855580859727172E-2</v>
      </c>
      <c r="AN100" s="26">
        <f t="shared" si="89"/>
        <v>4.2101351861953192E-2</v>
      </c>
      <c r="AO100" s="26">
        <f t="shared" si="89"/>
        <v>0.10720996964786837</v>
      </c>
      <c r="AP100" s="26">
        <f t="shared" si="89"/>
        <v>3.2184683371401235E-2</v>
      </c>
      <c r="AQ100" s="26">
        <f t="shared" si="89"/>
        <v>-8.2186756187350066E-2</v>
      </c>
      <c r="AR100" s="26">
        <f t="shared" si="89"/>
        <v>-8.2186756187350066E-2</v>
      </c>
      <c r="AS100" s="26">
        <f t="shared" si="89"/>
        <v>0.22126541241394224</v>
      </c>
      <c r="AT100" s="26">
        <f t="shared" si="89"/>
        <v>3.8168354951123439E-2</v>
      </c>
      <c r="AU100" s="25">
        <f t="shared" si="89"/>
        <v>0.12672964422618085</v>
      </c>
      <c r="AV100" s="26">
        <f t="shared" si="89"/>
        <v>0.13121024605163487</v>
      </c>
      <c r="AW100" s="25">
        <f t="shared" si="89"/>
        <v>0.16558585165739936</v>
      </c>
      <c r="AX100" s="26">
        <f t="shared" si="89"/>
        <v>9.017663034908803E-2</v>
      </c>
      <c r="AY100" s="26">
        <f t="shared" si="89"/>
        <v>4.2751980420949881E-2</v>
      </c>
      <c r="AZ100" s="26">
        <f t="shared" si="89"/>
        <v>4.2751980420949881E-2</v>
      </c>
      <c r="BA100" s="26">
        <f t="shared" si="89"/>
        <v>0.11028644873650605</v>
      </c>
      <c r="BB100" s="26">
        <f t="shared" si="89"/>
        <v>-2.3039549095643119E-3</v>
      </c>
      <c r="BC100" s="26">
        <f t="shared" si="89"/>
        <v>-5.2013364120517373E-2</v>
      </c>
      <c r="BD100" s="26">
        <f t="shared" si="89"/>
        <v>2.5581987653156227E-2</v>
      </c>
      <c r="BG100" s="23">
        <v>2</v>
      </c>
      <c r="BH100" s="13">
        <f t="shared" ref="BH100:BH104" si="90">AVERAGE(D100:Y100)</f>
        <v>31.636363636363637</v>
      </c>
      <c r="BI100" s="13">
        <f t="shared" ref="BI100:BI104" si="91">AVERAGE(Z100:AB100)</f>
        <v>54</v>
      </c>
      <c r="BJ100" s="15">
        <f>LOG10((BH100/BH107)/0.125)</f>
        <v>0.12869888548160671</v>
      </c>
      <c r="BK100" s="15">
        <f>LOG10((BI100/BI107)/0.125)</f>
        <v>-1.0593073497424188E-2</v>
      </c>
    </row>
    <row r="101" spans="1:83">
      <c r="B101" s="34">
        <v>3</v>
      </c>
      <c r="D101" s="4">
        <v>19</v>
      </c>
      <c r="E101" s="2">
        <v>17</v>
      </c>
      <c r="F101" s="2">
        <v>14</v>
      </c>
      <c r="G101" s="2">
        <v>19</v>
      </c>
      <c r="H101" s="4">
        <v>30</v>
      </c>
      <c r="I101" s="2">
        <v>13</v>
      </c>
      <c r="J101" s="4">
        <v>4</v>
      </c>
      <c r="K101" s="4">
        <v>20</v>
      </c>
      <c r="L101" s="4">
        <v>16</v>
      </c>
      <c r="M101" s="2">
        <v>2</v>
      </c>
      <c r="N101" s="2">
        <v>13</v>
      </c>
      <c r="O101" s="5">
        <v>22</v>
      </c>
      <c r="P101" s="5">
        <v>22</v>
      </c>
      <c r="Q101" s="4">
        <v>20</v>
      </c>
      <c r="R101" s="4">
        <v>41</v>
      </c>
      <c r="S101" s="2">
        <v>81</v>
      </c>
      <c r="T101" s="2">
        <v>74</v>
      </c>
      <c r="U101" s="2">
        <v>76</v>
      </c>
      <c r="V101" s="12">
        <v>3</v>
      </c>
      <c r="W101" s="2">
        <v>2</v>
      </c>
      <c r="X101" s="2">
        <v>2</v>
      </c>
      <c r="Y101" s="4">
        <v>62</v>
      </c>
      <c r="Z101" s="4">
        <v>29</v>
      </c>
      <c r="AA101" s="4">
        <v>59</v>
      </c>
      <c r="AB101" s="4">
        <v>64</v>
      </c>
      <c r="AE101" s="2">
        <v>3</v>
      </c>
      <c r="AF101" s="26">
        <f t="shared" ref="AF101:BD101" si="92">LOG10((D101/D107)/0.125)</f>
        <v>-7.342891715853353E-2</v>
      </c>
      <c r="AG101" s="26">
        <f t="shared" si="92"/>
        <v>-0.17821495268553678</v>
      </c>
      <c r="AH101" s="26">
        <f t="shared" si="92"/>
        <v>-0.16826592154372463</v>
      </c>
      <c r="AI101" s="26">
        <f t="shared" si="92"/>
        <v>4.8304679574555046E-2</v>
      </c>
      <c r="AJ101" s="26">
        <f t="shared" si="92"/>
        <v>0.23099212905622613</v>
      </c>
      <c r="AK101" s="26">
        <f t="shared" si="92"/>
        <v>0.21085336531489318</v>
      </c>
      <c r="AL101" s="26">
        <f t="shared" si="92"/>
        <v>-0.52015588694486425</v>
      </c>
      <c r="AM101" s="26">
        <f t="shared" si="92"/>
        <v>5.4628957015021868E-3</v>
      </c>
      <c r="AN101" s="26">
        <f t="shared" si="92"/>
        <v>-0.11550650149971489</v>
      </c>
      <c r="AO101" s="26">
        <f t="shared" si="92"/>
        <v>-0.49485002168009401</v>
      </c>
      <c r="AP101" s="26">
        <f t="shared" si="92"/>
        <v>0.3010299956639812</v>
      </c>
      <c r="AQ101" s="26">
        <f t="shared" si="92"/>
        <v>0.48208467425121254</v>
      </c>
      <c r="AR101" s="26">
        <f t="shared" si="92"/>
        <v>0.48208467425121254</v>
      </c>
      <c r="AS101" s="26">
        <f t="shared" si="92"/>
        <v>3.0933714243650743E-2</v>
      </c>
      <c r="AT101" s="26">
        <f t="shared" si="92"/>
        <v>-6.5051131963940231E-2</v>
      </c>
      <c r="AU101" s="25">
        <f t="shared" si="92"/>
        <v>0.12672964422618085</v>
      </c>
      <c r="AV101" s="26">
        <f t="shared" si="92"/>
        <v>3.1959017228675952E-2</v>
      </c>
      <c r="AW101" s="26">
        <f t="shared" si="92"/>
        <v>5.9627709671945882E-2</v>
      </c>
      <c r="AX101" s="26">
        <f t="shared" si="92"/>
        <v>-3.4762106259211917E-2</v>
      </c>
      <c r="AY101" s="26">
        <f t="shared" si="92"/>
        <v>-0.25827801524303129</v>
      </c>
      <c r="AZ101" s="26">
        <f t="shared" si="92"/>
        <v>-0.25827801524303129</v>
      </c>
      <c r="BA101" s="26">
        <f t="shared" si="92"/>
        <v>7.0169225528523574E-2</v>
      </c>
      <c r="BB101" s="26">
        <f t="shared" si="92"/>
        <v>-0.2120038149463257</v>
      </c>
      <c r="BC101" s="25">
        <f t="shared" si="92"/>
        <v>-2.9349379484573578E-2</v>
      </c>
      <c r="BD101" s="26">
        <f t="shared" si="92"/>
        <v>6.0909949994899203E-2</v>
      </c>
      <c r="BG101" s="23">
        <v>3</v>
      </c>
      <c r="BH101" s="13">
        <f t="shared" si="90"/>
        <v>26</v>
      </c>
      <c r="BI101" s="13">
        <f t="shared" si="91"/>
        <v>50.666666666666664</v>
      </c>
      <c r="BJ101" s="15">
        <f>LOG10((BH101/BH107)/0.125)</f>
        <v>4.3485674664068809E-2</v>
      </c>
      <c r="BK101" s="15">
        <f>LOG10((BI101/BI107)/0.125)</f>
        <v>-3.8264500095282573E-2</v>
      </c>
    </row>
    <row r="102" spans="1:83">
      <c r="B102" s="34">
        <v>4</v>
      </c>
      <c r="D102" s="4">
        <v>30</v>
      </c>
      <c r="E102" s="2">
        <v>35</v>
      </c>
      <c r="F102" s="2">
        <v>26</v>
      </c>
      <c r="G102" s="2">
        <v>15</v>
      </c>
      <c r="H102" s="4">
        <v>39</v>
      </c>
      <c r="I102" s="2">
        <v>12</v>
      </c>
      <c r="J102" s="4">
        <v>12</v>
      </c>
      <c r="K102" s="4">
        <v>26</v>
      </c>
      <c r="L102" s="4">
        <v>26</v>
      </c>
      <c r="M102" s="2">
        <v>15</v>
      </c>
      <c r="N102" s="2">
        <v>15</v>
      </c>
      <c r="O102" s="5">
        <v>6</v>
      </c>
      <c r="P102" s="5">
        <v>6</v>
      </c>
      <c r="Q102" s="4">
        <v>10</v>
      </c>
      <c r="R102" s="4">
        <v>52</v>
      </c>
      <c r="S102" s="2">
        <v>83</v>
      </c>
      <c r="T102" s="2">
        <v>94</v>
      </c>
      <c r="U102" s="2">
        <v>81</v>
      </c>
      <c r="V102" s="12">
        <v>4</v>
      </c>
      <c r="W102" s="2">
        <v>5</v>
      </c>
      <c r="X102" s="2">
        <v>6</v>
      </c>
      <c r="Y102" s="4">
        <v>48</v>
      </c>
      <c r="Z102" s="4">
        <v>59</v>
      </c>
      <c r="AA102" s="4">
        <v>72</v>
      </c>
      <c r="AB102" s="4">
        <v>50</v>
      </c>
      <c r="AE102" s="2">
        <v>4</v>
      </c>
      <c r="AF102" s="26">
        <f t="shared" ref="AF102:BD102" si="93">LOG10((D102/D107)/0.125)</f>
        <v>0.12493873660829993</v>
      </c>
      <c r="AG102" s="26">
        <f t="shared" si="93"/>
        <v>0.13540417028646495</v>
      </c>
      <c r="AH102" s="26">
        <f t="shared" si="93"/>
        <v>0.10057939074885523</v>
      </c>
      <c r="AI102" s="26">
        <f t="shared" si="93"/>
        <v>-5.4357662322592697E-2</v>
      </c>
      <c r="AJ102" s="26">
        <f t="shared" si="93"/>
        <v>0.3449354813630629</v>
      </c>
      <c r="AK102" s="26">
        <f t="shared" si="93"/>
        <v>0.17609125905568124</v>
      </c>
      <c r="AL102" s="26">
        <f t="shared" si="93"/>
        <v>-4.3034632225201819E-2</v>
      </c>
      <c r="AM102" s="26">
        <f t="shared" si="93"/>
        <v>0.11940624800833889</v>
      </c>
      <c r="AN102" s="26">
        <f t="shared" si="93"/>
        <v>9.534686381517829E-2</v>
      </c>
      <c r="AO102" s="26">
        <f t="shared" si="93"/>
        <v>0.38021124171160603</v>
      </c>
      <c r="AP102" s="25">
        <f t="shared" si="93"/>
        <v>0.3631779024128256</v>
      </c>
      <c r="AQ102" s="26">
        <f t="shared" si="93"/>
        <v>-8.2186756187350066E-2</v>
      </c>
      <c r="AR102" s="26">
        <f t="shared" si="93"/>
        <v>-8.2186756187350066E-2</v>
      </c>
      <c r="AS102" s="26">
        <f t="shared" si="93"/>
        <v>-0.27009628142033043</v>
      </c>
      <c r="AT102" s="26">
        <f t="shared" si="93"/>
        <v>3.8168354951123439E-2</v>
      </c>
      <c r="AU102" s="25">
        <f t="shared" si="93"/>
        <v>0.13732271772360505</v>
      </c>
      <c r="AV102" s="25">
        <f t="shared" si="93"/>
        <v>0.13585515109739837</v>
      </c>
      <c r="AW102" s="26">
        <f t="shared" si="93"/>
        <v>8.7299136269804276E-2</v>
      </c>
      <c r="AX102" s="26">
        <f t="shared" si="93"/>
        <v>9.017663034908803E-2</v>
      </c>
      <c r="AY102" s="26">
        <f t="shared" si="93"/>
        <v>0.13966199342900634</v>
      </c>
      <c r="AZ102" s="26">
        <f t="shared" si="93"/>
        <v>0.21884323947663112</v>
      </c>
      <c r="BA102" s="26">
        <f t="shared" si="93"/>
        <v>-4.0981226594143078E-2</v>
      </c>
      <c r="BB102" s="26">
        <f t="shared" si="93"/>
        <v>9.645019879686241E-2</v>
      </c>
      <c r="BC102" s="26">
        <f t="shared" si="93"/>
        <v>5.7131105304550629E-2</v>
      </c>
      <c r="BD102" s="26">
        <f t="shared" si="93"/>
        <v>-4.6300019652969211E-2</v>
      </c>
      <c r="BG102" s="23">
        <v>4</v>
      </c>
      <c r="BH102" s="13">
        <f t="shared" si="90"/>
        <v>29.363636363636363</v>
      </c>
      <c r="BI102" s="13">
        <f t="shared" si="91"/>
        <v>60.333333333333336</v>
      </c>
      <c r="BJ102" s="15">
        <f>LOG10((BH102/BH107)/0.125)</f>
        <v>9.6322163866128699E-2</v>
      </c>
      <c r="BK102" s="15">
        <f>LOG10((BI102/BI107)/0.125)</f>
        <v>3.7570486829129418E-2</v>
      </c>
    </row>
    <row r="103" spans="1:83">
      <c r="B103" s="34">
        <v>5</v>
      </c>
      <c r="D103" s="2">
        <v>35</v>
      </c>
      <c r="E103" s="2">
        <v>37</v>
      </c>
      <c r="F103" s="2">
        <v>24</v>
      </c>
      <c r="G103" s="2">
        <v>12</v>
      </c>
      <c r="H103" s="4">
        <v>9</v>
      </c>
      <c r="I103" s="2">
        <v>2</v>
      </c>
      <c r="J103" s="4">
        <v>11</v>
      </c>
      <c r="K103" s="4">
        <v>25</v>
      </c>
      <c r="L103" s="2">
        <v>22</v>
      </c>
      <c r="M103" s="2">
        <v>9</v>
      </c>
      <c r="N103" s="2">
        <v>7</v>
      </c>
      <c r="O103" s="5">
        <v>10</v>
      </c>
      <c r="P103" s="1">
        <v>10</v>
      </c>
      <c r="Q103" s="2">
        <v>45</v>
      </c>
      <c r="R103" s="4">
        <v>67</v>
      </c>
      <c r="S103" s="2">
        <v>48</v>
      </c>
      <c r="T103" s="2">
        <v>59</v>
      </c>
      <c r="U103" s="2">
        <v>74</v>
      </c>
      <c r="V103" s="12">
        <v>7</v>
      </c>
      <c r="W103" s="2">
        <v>5</v>
      </c>
      <c r="X103" s="2">
        <v>2</v>
      </c>
      <c r="Y103" s="4">
        <v>54</v>
      </c>
      <c r="Z103" s="2">
        <v>36</v>
      </c>
      <c r="AA103" s="4">
        <v>38</v>
      </c>
      <c r="AB103" s="2">
        <v>39</v>
      </c>
      <c r="AE103" s="2">
        <v>5</v>
      </c>
      <c r="AF103" s="26">
        <f t="shared" ref="AF103:BD103" si="94">LOG10((D103/D107)/0.125)</f>
        <v>0.19188552623891317</v>
      </c>
      <c r="AG103" s="26">
        <f t="shared" si="94"/>
        <v>0.15953785000318427</v>
      </c>
      <c r="AH103" s="26">
        <f t="shared" si="94"/>
        <v>6.5817284489643302E-2</v>
      </c>
      <c r="AI103" s="26">
        <f t="shared" si="94"/>
        <v>-0.15126767533064908</v>
      </c>
      <c r="AJ103" s="26">
        <f t="shared" si="94"/>
        <v>-0.29188661622411149</v>
      </c>
      <c r="AK103" s="26">
        <f t="shared" si="94"/>
        <v>-0.6020599913279624</v>
      </c>
      <c r="AL103" s="26">
        <f t="shared" si="94"/>
        <v>-8.0823193114601594E-2</v>
      </c>
      <c r="AM103" s="26">
        <f t="shared" si="94"/>
        <v>0.1023729087095586</v>
      </c>
      <c r="AN103" s="26">
        <f t="shared" si="94"/>
        <v>2.2796196666566581E-2</v>
      </c>
      <c r="AO103" s="26">
        <f t="shared" si="94"/>
        <v>0.15836249209524964</v>
      </c>
      <c r="AP103" s="26">
        <f t="shared" si="94"/>
        <v>3.2184683371401235E-2</v>
      </c>
      <c r="AQ103" s="26">
        <f t="shared" si="94"/>
        <v>0.13966199342900634</v>
      </c>
      <c r="AR103" s="26">
        <f t="shared" si="94"/>
        <v>0.13966199342900634</v>
      </c>
      <c r="AS103" s="25">
        <f t="shared" si="94"/>
        <v>0.38311623235501324</v>
      </c>
      <c r="AT103" s="26">
        <f t="shared" si="94"/>
        <v>0.14823981401715075</v>
      </c>
      <c r="AU103" s="26">
        <f t="shared" si="94"/>
        <v>-0.10051413727688166</v>
      </c>
      <c r="AV103" s="26">
        <f t="shared" si="94"/>
        <v>-6.6420690860156076E-2</v>
      </c>
      <c r="AW103" s="25">
        <f t="shared" si="94"/>
        <v>4.8045837122130723E-2</v>
      </c>
      <c r="AX103" s="26">
        <f t="shared" si="94"/>
        <v>0.33321467903538243</v>
      </c>
      <c r="AY103" s="26">
        <f t="shared" si="94"/>
        <v>0.13966199342900634</v>
      </c>
      <c r="AZ103" s="26">
        <f t="shared" si="94"/>
        <v>-0.25827801524303129</v>
      </c>
      <c r="BA103" s="26">
        <f t="shared" si="94"/>
        <v>1.0171295853238196E-2</v>
      </c>
      <c r="BB103" s="25">
        <f t="shared" si="94"/>
        <v>-0.11809931207799451</v>
      </c>
      <c r="BC103" s="26">
        <f t="shared" si="94"/>
        <v>-0.22041779450990764</v>
      </c>
      <c r="BD103" s="26">
        <f t="shared" si="94"/>
        <v>-0.15420541696248879</v>
      </c>
      <c r="BG103" s="23">
        <v>5</v>
      </c>
      <c r="BH103" s="13">
        <f t="shared" si="90"/>
        <v>26.09090909090909</v>
      </c>
      <c r="BI103" s="13">
        <f t="shared" si="91"/>
        <v>37.666666666666664</v>
      </c>
      <c r="BJ103" s="15">
        <f>LOG10((BH103/BH107)/0.125)</f>
        <v>4.5001538269018107E-2</v>
      </c>
      <c r="BK103" s="15">
        <f>LOG10((BI103/BI107)/0.125)</f>
        <v>-0.16702964455663544</v>
      </c>
    </row>
    <row r="104" spans="1:83">
      <c r="B104" s="34">
        <v>6</v>
      </c>
      <c r="D104" s="2">
        <v>14</v>
      </c>
      <c r="E104" s="2">
        <v>23</v>
      </c>
      <c r="F104" s="2">
        <v>14</v>
      </c>
      <c r="G104" s="2">
        <v>12</v>
      </c>
      <c r="H104" s="4">
        <v>12</v>
      </c>
      <c r="I104" s="2">
        <v>5</v>
      </c>
      <c r="J104" s="4">
        <v>7</v>
      </c>
      <c r="K104" s="4">
        <v>9</v>
      </c>
      <c r="L104" s="2">
        <v>11</v>
      </c>
      <c r="M104" s="2">
        <v>2</v>
      </c>
      <c r="N104" s="2">
        <v>0</v>
      </c>
      <c r="O104" s="5">
        <v>2</v>
      </c>
      <c r="P104" s="1">
        <v>2</v>
      </c>
      <c r="Q104" s="2">
        <v>3</v>
      </c>
      <c r="R104" s="4">
        <v>59</v>
      </c>
      <c r="S104" s="2">
        <v>42</v>
      </c>
      <c r="T104" s="2">
        <v>52</v>
      </c>
      <c r="U104" s="2">
        <v>61</v>
      </c>
      <c r="V104" s="12">
        <v>1</v>
      </c>
      <c r="W104" s="2">
        <v>2</v>
      </c>
      <c r="X104" s="2">
        <v>2</v>
      </c>
      <c r="Y104" s="4">
        <v>54</v>
      </c>
      <c r="Z104" s="2">
        <v>45</v>
      </c>
      <c r="AA104" s="4">
        <v>73</v>
      </c>
      <c r="AB104" s="2">
        <v>37</v>
      </c>
      <c r="AE104" s="2">
        <v>6</v>
      </c>
      <c r="AF104" s="26">
        <f t="shared" ref="AF104:BD104" si="95">LOG10((D104/D107)/0.125)</f>
        <v>-0.20605448243312446</v>
      </c>
      <c r="AG104" s="26">
        <f t="shared" si="95"/>
        <v>-4.6936038046217828E-2</v>
      </c>
      <c r="AH104" s="26">
        <f t="shared" si="95"/>
        <v>-0.16826592154372463</v>
      </c>
      <c r="AI104" s="26">
        <f t="shared" si="95"/>
        <v>-0.15126767533064908</v>
      </c>
      <c r="AJ104" s="26">
        <f t="shared" si="95"/>
        <v>-0.16694787961581151</v>
      </c>
      <c r="AK104" s="26">
        <f t="shared" si="95"/>
        <v>-0.20411998265592479</v>
      </c>
      <c r="AL104" s="26">
        <f t="shared" si="95"/>
        <v>-0.27711783825856984</v>
      </c>
      <c r="AM104" s="26">
        <f t="shared" si="95"/>
        <v>-0.34132459052315417</v>
      </c>
      <c r="AN104" s="26">
        <f t="shared" si="95"/>
        <v>-0.27823379899741463</v>
      </c>
      <c r="AO104" s="26">
        <f t="shared" si="95"/>
        <v>-0.49485002168009401</v>
      </c>
      <c r="AP104" s="25" t="e">
        <f t="shared" si="95"/>
        <v>#NUM!</v>
      </c>
      <c r="AQ104" s="26">
        <f t="shared" si="95"/>
        <v>-0.55930801090701254</v>
      </c>
      <c r="AR104" s="26">
        <f t="shared" si="95"/>
        <v>-0.55930801090701254</v>
      </c>
      <c r="AS104" s="25">
        <f t="shared" si="95"/>
        <v>-0.792975026700668</v>
      </c>
      <c r="AT104" s="26">
        <f t="shared" si="95"/>
        <v>9.3017022958468504E-2</v>
      </c>
      <c r="AU104" s="26">
        <f t="shared" si="95"/>
        <v>-0.15850608425456841</v>
      </c>
      <c r="AV104" s="26">
        <f t="shared" si="95"/>
        <v>-0.12126935886750111</v>
      </c>
      <c r="AW104" s="26">
        <f t="shared" si="95"/>
        <v>-3.5856047598078415E-2</v>
      </c>
      <c r="AX104" s="26">
        <f t="shared" si="95"/>
        <v>-0.51188336097887432</v>
      </c>
      <c r="AY104" s="26">
        <f t="shared" si="95"/>
        <v>-0.25827801524303129</v>
      </c>
      <c r="AZ104" s="26">
        <f t="shared" si="95"/>
        <v>-0.25827801524303129</v>
      </c>
      <c r="BA104" s="26">
        <f t="shared" si="95"/>
        <v>1.0171295853238196E-2</v>
      </c>
      <c r="BB104" s="26">
        <f t="shared" si="95"/>
        <v>-2.1189299069938095E-2</v>
      </c>
      <c r="BC104" s="26">
        <f t="shared" si="95"/>
        <v>6.3121468993738078E-2</v>
      </c>
      <c r="BD104" s="26">
        <f t="shared" si="95"/>
        <v>-0.17706829992199297</v>
      </c>
      <c r="BG104" s="23">
        <v>6</v>
      </c>
      <c r="BH104" s="13">
        <f t="shared" si="90"/>
        <v>17.681818181818183</v>
      </c>
      <c r="BI104" s="13">
        <f t="shared" si="91"/>
        <v>51.666666666666664</v>
      </c>
      <c r="BJ104" s="15">
        <f>LOG10((BH104/BH107)/0.125)</f>
        <v>-0.1239607528032476</v>
      </c>
      <c r="BK104" s="15">
        <f>LOG10((BI104/BI107)/0.125)</f>
        <v>-2.9776389869763636E-2</v>
      </c>
    </row>
    <row r="105" spans="1:83">
      <c r="B105" s="34">
        <v>7</v>
      </c>
      <c r="D105" s="2">
        <v>7</v>
      </c>
      <c r="E105" s="2">
        <v>13</v>
      </c>
      <c r="F105" s="2">
        <v>25</v>
      </c>
      <c r="G105" s="2">
        <v>29</v>
      </c>
      <c r="H105" s="4">
        <v>7</v>
      </c>
      <c r="I105" s="2">
        <v>2</v>
      </c>
      <c r="J105" s="4">
        <v>4</v>
      </c>
      <c r="K105" s="4">
        <v>11</v>
      </c>
      <c r="L105" s="2">
        <v>10</v>
      </c>
      <c r="M105" s="2">
        <v>5</v>
      </c>
      <c r="N105" s="2">
        <v>0</v>
      </c>
      <c r="O105" s="5">
        <v>0</v>
      </c>
      <c r="P105" s="1">
        <v>0</v>
      </c>
      <c r="Q105" s="2">
        <v>13</v>
      </c>
      <c r="R105" s="4">
        <v>52</v>
      </c>
      <c r="S105" s="2">
        <v>52</v>
      </c>
      <c r="T105" s="2">
        <v>68</v>
      </c>
      <c r="U105" s="2">
        <v>54</v>
      </c>
      <c r="V105" s="12">
        <v>1</v>
      </c>
      <c r="W105" s="2">
        <v>1</v>
      </c>
      <c r="X105" s="2">
        <v>1</v>
      </c>
      <c r="Y105" s="4">
        <v>47</v>
      </c>
      <c r="Z105" s="2">
        <v>72</v>
      </c>
      <c r="AA105" s="4">
        <v>82</v>
      </c>
      <c r="AB105" s="2">
        <v>66</v>
      </c>
      <c r="AE105" s="2">
        <v>7</v>
      </c>
      <c r="AF105" s="26">
        <f t="shared" ref="AF105:BD105" si="96">LOG10((D105/D107)/0.125)</f>
        <v>-0.50708447809710566</v>
      </c>
      <c r="AG105" s="26">
        <f t="shared" si="96"/>
        <v>-0.29472052175697394</v>
      </c>
      <c r="AH105" s="26">
        <f t="shared" si="96"/>
        <v>8.3546051450074918E-2</v>
      </c>
      <c r="AI105" s="26">
        <f t="shared" si="96"/>
        <v>0.23194907652068214</v>
      </c>
      <c r="AJ105" s="26">
        <f t="shared" si="96"/>
        <v>-0.40103108564917944</v>
      </c>
      <c r="AK105" s="26">
        <f t="shared" si="96"/>
        <v>-0.6020599913279624</v>
      </c>
      <c r="AL105" s="25">
        <f t="shared" si="96"/>
        <v>-0.52015588694486425</v>
      </c>
      <c r="AM105" s="26">
        <f t="shared" si="96"/>
        <v>-0.25417441480425401</v>
      </c>
      <c r="AN105" s="25">
        <f t="shared" si="96"/>
        <v>-0.31962648415563971</v>
      </c>
      <c r="AO105" s="26">
        <f t="shared" si="96"/>
        <v>-9.6910013008056392E-2</v>
      </c>
      <c r="AP105" s="25" t="e">
        <f t="shared" si="96"/>
        <v>#NUM!</v>
      </c>
      <c r="AQ105" s="26" t="e">
        <f t="shared" si="96"/>
        <v>#NUM!</v>
      </c>
      <c r="AR105" s="26" t="e">
        <f t="shared" si="96"/>
        <v>#NUM!</v>
      </c>
      <c r="AS105" s="26">
        <f t="shared" si="96"/>
        <v>-0.15615292911349368</v>
      </c>
      <c r="AT105" s="26">
        <f t="shared" si="96"/>
        <v>3.8168354951123439E-2</v>
      </c>
      <c r="AU105" s="26">
        <f t="shared" si="96"/>
        <v>-6.5752031017669715E-2</v>
      </c>
      <c r="AV105" s="26">
        <f t="shared" si="96"/>
        <v>-4.7637897960639232E-3</v>
      </c>
      <c r="AW105" s="26">
        <f t="shared" si="96"/>
        <v>-8.8792122785876934E-2</v>
      </c>
      <c r="AX105" s="26">
        <f t="shared" si="96"/>
        <v>-0.51188336097887432</v>
      </c>
      <c r="AY105" s="26">
        <f t="shared" si="96"/>
        <v>-0.55930801090701254</v>
      </c>
      <c r="AZ105" s="26">
        <f t="shared" si="96"/>
        <v>-0.55930801090701254</v>
      </c>
      <c r="BA105" s="26">
        <f t="shared" si="96"/>
        <v>-5.0124606034012816E-2</v>
      </c>
      <c r="BB105" s="25">
        <f t="shared" si="96"/>
        <v>0.18293068358598669</v>
      </c>
      <c r="BC105" s="25">
        <f t="shared" si="96"/>
        <v>0.11361246125699891</v>
      </c>
      <c r="BD105" s="26">
        <f t="shared" si="96"/>
        <v>7.4273911552880684E-2</v>
      </c>
      <c r="BG105" s="23">
        <v>7</v>
      </c>
      <c r="BH105" s="13">
        <f t="shared" ref="BH105:BH107" si="97">AVERAGE(D105:Y105)</f>
        <v>18.272727272727273</v>
      </c>
      <c r="BI105" s="13">
        <f t="shared" ref="BI105:BI107" si="98">AVERAGE(Z105:AB105)</f>
        <v>73.333333333333329</v>
      </c>
      <c r="BJ105" s="15">
        <f>LOG10((BH105/BH107)/0.125)</f>
        <v>-0.10968430104448527</v>
      </c>
      <c r="BK105" s="15">
        <f>LOG10((BI105/BI107)/0.125)</f>
        <v>0.12231459278215108</v>
      </c>
    </row>
    <row r="106" spans="1:83">
      <c r="B106" s="34">
        <v>8</v>
      </c>
      <c r="D106" s="2">
        <v>21</v>
      </c>
      <c r="E106" s="2">
        <v>19</v>
      </c>
      <c r="F106" s="2">
        <v>8</v>
      </c>
      <c r="G106" s="2">
        <v>11</v>
      </c>
      <c r="H106" s="4">
        <v>8</v>
      </c>
      <c r="I106" s="2">
        <v>10</v>
      </c>
      <c r="J106" s="4">
        <v>16</v>
      </c>
      <c r="K106" s="4">
        <v>11</v>
      </c>
      <c r="L106" s="2">
        <v>15</v>
      </c>
      <c r="M106" s="2">
        <v>4</v>
      </c>
      <c r="N106" s="2">
        <v>4</v>
      </c>
      <c r="O106" s="5">
        <v>9</v>
      </c>
      <c r="P106" s="1">
        <v>9</v>
      </c>
      <c r="Q106" s="2">
        <v>15</v>
      </c>
      <c r="R106" s="4">
        <v>19</v>
      </c>
      <c r="S106" s="2">
        <v>33</v>
      </c>
      <c r="T106" s="2">
        <v>50</v>
      </c>
      <c r="U106" s="2">
        <v>24</v>
      </c>
      <c r="V106" s="12">
        <v>4</v>
      </c>
      <c r="W106" s="2">
        <v>8</v>
      </c>
      <c r="X106" s="2">
        <v>8</v>
      </c>
      <c r="Y106" s="4">
        <v>47</v>
      </c>
      <c r="Z106" s="2">
        <v>53</v>
      </c>
      <c r="AA106" s="4">
        <v>77</v>
      </c>
      <c r="AB106" s="2">
        <v>74</v>
      </c>
      <c r="AE106" s="2">
        <v>8</v>
      </c>
      <c r="AF106" s="26">
        <f t="shared" ref="AF106:BD106" si="99">LOG10((D106/D107)/0.125)</f>
        <v>-2.9963223377443209E-2</v>
      </c>
      <c r="AG106" s="26">
        <f t="shared" si="99"/>
        <v>-0.12991027311098174</v>
      </c>
      <c r="AH106" s="26">
        <f t="shared" si="99"/>
        <v>-0.41130397023001913</v>
      </c>
      <c r="AI106" s="26">
        <f t="shared" si="99"/>
        <v>-0.18905623622004886</v>
      </c>
      <c r="AJ106" s="26">
        <f t="shared" si="99"/>
        <v>-0.34303913867149272</v>
      </c>
      <c r="AK106" s="26">
        <f t="shared" si="99"/>
        <v>9.691001300805642E-2</v>
      </c>
      <c r="AL106" s="26">
        <f t="shared" si="99"/>
        <v>8.1904104383098114E-2</v>
      </c>
      <c r="AM106" s="26">
        <f t="shared" si="99"/>
        <v>-0.25417441480425401</v>
      </c>
      <c r="AN106" s="26">
        <f t="shared" si="99"/>
        <v>-0.14353522509995845</v>
      </c>
      <c r="AO106" s="26">
        <f t="shared" si="99"/>
        <v>-0.19382002601611281</v>
      </c>
      <c r="AP106" s="26">
        <f t="shared" si="99"/>
        <v>-0.21085336531489315</v>
      </c>
      <c r="AQ106" s="26">
        <f t="shared" si="99"/>
        <v>9.3904502868331186E-2</v>
      </c>
      <c r="AR106" s="26">
        <f t="shared" si="99"/>
        <v>9.3904502868331186E-2</v>
      </c>
      <c r="AS106" s="26">
        <f t="shared" si="99"/>
        <v>-9.4005022364649235E-2</v>
      </c>
      <c r="AT106" s="26">
        <f t="shared" si="99"/>
        <v>-0.39908138773084678</v>
      </c>
      <c r="AU106" s="25">
        <f t="shared" si="99"/>
        <v>-0.26324143477458145</v>
      </c>
      <c r="AV106" s="25">
        <f t="shared" si="99"/>
        <v>-0.13830269816628143</v>
      </c>
      <c r="AW106" s="25">
        <f t="shared" si="99"/>
        <v>-0.44097464089723948</v>
      </c>
      <c r="AX106" s="26">
        <f t="shared" si="99"/>
        <v>9.017663034908803E-2</v>
      </c>
      <c r="AY106" s="26">
        <f t="shared" si="99"/>
        <v>0.34378197608493105</v>
      </c>
      <c r="AZ106" s="26">
        <f t="shared" si="99"/>
        <v>0.34378197608493105</v>
      </c>
      <c r="BA106" s="26">
        <f t="shared" si="99"/>
        <v>-5.0124606034012816E-2</v>
      </c>
      <c r="BB106" s="26">
        <f t="shared" si="99"/>
        <v>4.9874056755507268E-2</v>
      </c>
      <c r="BC106" s="26">
        <f t="shared" si="99"/>
        <v>8.6289334045764068E-2</v>
      </c>
      <c r="BD106" s="26">
        <f t="shared" si="99"/>
        <v>0.12396169574198822</v>
      </c>
      <c r="BG106" s="23">
        <v>8</v>
      </c>
      <c r="BH106" s="13">
        <f t="shared" si="97"/>
        <v>16.045454545454547</v>
      </c>
      <c r="BI106" s="13">
        <f t="shared" si="98"/>
        <v>68</v>
      </c>
      <c r="BJ106" s="15">
        <f>LOG10((BH106/BH107)/0.125)</f>
        <v>-0.16613564874113279</v>
      </c>
      <c r="BK106" s="15">
        <f>LOG10((BI106/BI107)/0.125)</f>
        <v>8.9522079385843639E-2</v>
      </c>
    </row>
    <row r="107" spans="1:83">
      <c r="C107" s="2" t="s">
        <v>38</v>
      </c>
      <c r="D107" s="2">
        <f>SUM(D99:D106)</f>
        <v>180</v>
      </c>
      <c r="E107" s="2">
        <f t="shared" ref="E107:AB107" si="100">SUM(E99:E106)</f>
        <v>205</v>
      </c>
      <c r="F107" s="2">
        <f t="shared" si="100"/>
        <v>165</v>
      </c>
      <c r="G107" s="2">
        <f t="shared" si="100"/>
        <v>136</v>
      </c>
      <c r="H107" s="2">
        <f t="shared" si="100"/>
        <v>141</v>
      </c>
      <c r="I107" s="2">
        <f t="shared" si="100"/>
        <v>64</v>
      </c>
      <c r="J107" s="2">
        <f t="shared" si="100"/>
        <v>106</v>
      </c>
      <c r="K107" s="2">
        <f t="shared" si="100"/>
        <v>158</v>
      </c>
      <c r="L107" s="2">
        <f t="shared" si="100"/>
        <v>167</v>
      </c>
      <c r="M107" s="2">
        <f t="shared" si="100"/>
        <v>50</v>
      </c>
      <c r="N107" s="2">
        <f t="shared" si="100"/>
        <v>52</v>
      </c>
      <c r="O107" s="2">
        <f t="shared" si="100"/>
        <v>58</v>
      </c>
      <c r="P107" s="2">
        <f t="shared" si="100"/>
        <v>58</v>
      </c>
      <c r="Q107" s="2">
        <f t="shared" si="100"/>
        <v>149</v>
      </c>
      <c r="R107" s="2">
        <f t="shared" si="100"/>
        <v>381</v>
      </c>
      <c r="S107" s="2">
        <f t="shared" si="100"/>
        <v>484</v>
      </c>
      <c r="T107" s="2">
        <f t="shared" si="100"/>
        <v>550</v>
      </c>
      <c r="U107" s="2">
        <f t="shared" si="100"/>
        <v>530</v>
      </c>
      <c r="V107" s="12">
        <f t="shared" si="100"/>
        <v>26</v>
      </c>
      <c r="W107" s="2">
        <f t="shared" si="100"/>
        <v>29</v>
      </c>
      <c r="X107" s="2">
        <f t="shared" si="100"/>
        <v>29</v>
      </c>
      <c r="Y107" s="2">
        <f t="shared" si="100"/>
        <v>422</v>
      </c>
      <c r="Z107" s="2">
        <f t="shared" si="100"/>
        <v>378</v>
      </c>
      <c r="AA107" s="2">
        <f t="shared" si="100"/>
        <v>505</v>
      </c>
      <c r="AB107" s="2">
        <f t="shared" si="100"/>
        <v>445</v>
      </c>
      <c r="BG107" s="23" t="s">
        <v>39</v>
      </c>
      <c r="BH107" s="13">
        <f t="shared" si="97"/>
        <v>188.18181818181819</v>
      </c>
      <c r="BI107" s="13">
        <f t="shared" si="98"/>
        <v>442.66666666666669</v>
      </c>
      <c r="BJ107" s="15"/>
      <c r="BK107" s="15"/>
    </row>
    <row r="108" spans="1:83">
      <c r="O108" s="2"/>
      <c r="P108" s="2"/>
      <c r="BH108" s="13"/>
      <c r="BI108" s="15"/>
    </row>
    <row r="109" spans="1:83" s="6" customFormat="1">
      <c r="A109" s="34"/>
      <c r="B109" s="34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5"/>
      <c r="P109" s="5"/>
      <c r="Q109" s="2"/>
      <c r="R109" s="2"/>
      <c r="S109" s="2"/>
      <c r="T109" s="2"/>
      <c r="U109" s="2"/>
      <c r="V109" s="12"/>
      <c r="W109" s="2"/>
      <c r="X109" s="2"/>
      <c r="Y109" s="2"/>
      <c r="Z109" s="2"/>
      <c r="AA109" s="2"/>
      <c r="AB109" s="2"/>
      <c r="AC109" s="2"/>
      <c r="AD109" s="34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45"/>
      <c r="BG109" s="23"/>
      <c r="BH109" s="13"/>
      <c r="BI109" s="15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</row>
    <row r="110" spans="1:83">
      <c r="A110" s="71" t="s">
        <v>45</v>
      </c>
      <c r="B110" s="72"/>
      <c r="C110" s="72"/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2"/>
      <c r="Z110" s="72"/>
      <c r="AA110" s="72"/>
      <c r="AB110" s="73"/>
      <c r="AC110" s="6"/>
      <c r="AD110" s="62" t="s">
        <v>45</v>
      </c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  <c r="AT110" s="62"/>
      <c r="AU110" s="62"/>
      <c r="AV110" s="62"/>
      <c r="AW110" s="62"/>
      <c r="AX110" s="62"/>
      <c r="AY110" s="62"/>
      <c r="AZ110" s="62"/>
      <c r="BA110" s="62"/>
      <c r="BB110" s="62"/>
      <c r="BC110" s="62"/>
      <c r="BD110" s="62"/>
      <c r="BE110" s="62"/>
      <c r="BF110" s="65" t="s">
        <v>45</v>
      </c>
      <c r="BG110" s="66"/>
      <c r="BH110" s="66"/>
      <c r="BI110" s="66"/>
      <c r="BJ110" s="66"/>
      <c r="BK110" s="67"/>
    </row>
    <row r="111" spans="1:83">
      <c r="A111" s="20" t="s">
        <v>8</v>
      </c>
      <c r="B111" s="34" t="s">
        <v>9</v>
      </c>
      <c r="D111" s="7" t="s">
        <v>10</v>
      </c>
      <c r="E111" s="7" t="s">
        <v>11</v>
      </c>
      <c r="F111" s="7" t="s">
        <v>12</v>
      </c>
      <c r="G111" s="7" t="s">
        <v>13</v>
      </c>
      <c r="H111" s="7" t="s">
        <v>14</v>
      </c>
      <c r="I111" s="7" t="s">
        <v>15</v>
      </c>
      <c r="J111" s="7" t="s">
        <v>16</v>
      </c>
      <c r="K111" s="7" t="s">
        <v>17</v>
      </c>
      <c r="L111" s="7" t="s">
        <v>18</v>
      </c>
      <c r="M111" s="7" t="s">
        <v>19</v>
      </c>
      <c r="N111" s="7" t="s">
        <v>20</v>
      </c>
      <c r="O111" s="7" t="s">
        <v>21</v>
      </c>
      <c r="P111" s="7" t="s">
        <v>22</v>
      </c>
      <c r="Q111" s="7" t="s">
        <v>23</v>
      </c>
      <c r="R111" s="7" t="s">
        <v>24</v>
      </c>
      <c r="S111" s="7" t="s">
        <v>25</v>
      </c>
      <c r="T111" s="7" t="s">
        <v>26</v>
      </c>
      <c r="U111" s="7" t="s">
        <v>27</v>
      </c>
      <c r="V111" s="7" t="s">
        <v>28</v>
      </c>
      <c r="W111" s="7" t="s">
        <v>29</v>
      </c>
      <c r="X111" s="7" t="s">
        <v>30</v>
      </c>
      <c r="Y111" s="7" t="s">
        <v>31</v>
      </c>
      <c r="Z111" s="7" t="s">
        <v>32</v>
      </c>
      <c r="AA111" s="7" t="s">
        <v>33</v>
      </c>
      <c r="AB111" s="14" t="s">
        <v>34</v>
      </c>
      <c r="AD111" s="20" t="s">
        <v>8</v>
      </c>
      <c r="AE111" s="2" t="s">
        <v>9</v>
      </c>
      <c r="AF111" s="7" t="s">
        <v>10</v>
      </c>
      <c r="AG111" s="7" t="s">
        <v>11</v>
      </c>
      <c r="AH111" s="7" t="s">
        <v>12</v>
      </c>
      <c r="AI111" s="7" t="s">
        <v>13</v>
      </c>
      <c r="AJ111" s="7" t="s">
        <v>14</v>
      </c>
      <c r="AK111" s="7" t="s">
        <v>15</v>
      </c>
      <c r="AL111" s="7" t="s">
        <v>16</v>
      </c>
      <c r="AM111" s="7" t="s">
        <v>17</v>
      </c>
      <c r="AN111" s="7" t="s">
        <v>18</v>
      </c>
      <c r="AO111" s="7" t="s">
        <v>19</v>
      </c>
      <c r="AP111" s="7" t="s">
        <v>20</v>
      </c>
      <c r="AQ111" s="7" t="s">
        <v>21</v>
      </c>
      <c r="AR111" s="7" t="s">
        <v>22</v>
      </c>
      <c r="AS111" s="7" t="s">
        <v>23</v>
      </c>
      <c r="AT111" s="7" t="s">
        <v>24</v>
      </c>
      <c r="AU111" s="7" t="s">
        <v>25</v>
      </c>
      <c r="AV111" s="7" t="s">
        <v>26</v>
      </c>
      <c r="AW111" s="7" t="s">
        <v>27</v>
      </c>
      <c r="AX111" s="7" t="s">
        <v>28</v>
      </c>
      <c r="AY111" s="7" t="s">
        <v>29</v>
      </c>
      <c r="AZ111" s="7" t="s">
        <v>30</v>
      </c>
      <c r="BA111" s="7" t="s">
        <v>31</v>
      </c>
      <c r="BB111" s="7" t="s">
        <v>32</v>
      </c>
      <c r="BC111" s="7" t="s">
        <v>33</v>
      </c>
      <c r="BD111" s="14" t="s">
        <v>34</v>
      </c>
      <c r="BF111" s="42" t="s">
        <v>8</v>
      </c>
      <c r="BG111" s="23" t="s">
        <v>9</v>
      </c>
      <c r="BH111" s="21" t="s">
        <v>49</v>
      </c>
      <c r="BI111" s="21" t="s">
        <v>50</v>
      </c>
      <c r="BJ111" s="3" t="s">
        <v>51</v>
      </c>
      <c r="BK111" s="3" t="s">
        <v>52</v>
      </c>
    </row>
    <row r="112" spans="1:83">
      <c r="A112" s="34" t="s">
        <v>37</v>
      </c>
      <c r="B112" s="34">
        <v>1</v>
      </c>
      <c r="D112" s="5">
        <v>9</v>
      </c>
      <c r="E112" s="2">
        <v>10</v>
      </c>
      <c r="F112" s="2">
        <v>5</v>
      </c>
      <c r="G112" s="2">
        <v>9</v>
      </c>
      <c r="H112" s="2">
        <v>10</v>
      </c>
      <c r="I112" s="2">
        <v>6</v>
      </c>
      <c r="J112" s="5">
        <v>6</v>
      </c>
      <c r="K112" s="5">
        <v>3</v>
      </c>
      <c r="L112" s="5">
        <v>2</v>
      </c>
      <c r="M112" s="2">
        <v>9</v>
      </c>
      <c r="N112" s="2">
        <v>6</v>
      </c>
      <c r="O112" s="5">
        <v>6</v>
      </c>
      <c r="P112" s="5">
        <v>6</v>
      </c>
      <c r="Q112" s="5">
        <v>7</v>
      </c>
      <c r="R112" s="5">
        <v>15</v>
      </c>
      <c r="S112" s="2">
        <v>8</v>
      </c>
      <c r="T112" s="2">
        <v>9</v>
      </c>
      <c r="U112" s="2">
        <v>8</v>
      </c>
      <c r="V112" s="13">
        <v>8</v>
      </c>
      <c r="W112" s="2">
        <v>8</v>
      </c>
      <c r="X112" s="2">
        <v>8</v>
      </c>
      <c r="Y112" s="2">
        <v>8</v>
      </c>
      <c r="Z112" s="5">
        <v>15</v>
      </c>
      <c r="AA112" s="2">
        <v>15</v>
      </c>
      <c r="AB112" s="5">
        <v>14</v>
      </c>
      <c r="AD112" s="34" t="s">
        <v>37</v>
      </c>
      <c r="AE112" s="2">
        <v>1</v>
      </c>
      <c r="AF112" s="26">
        <f t="shared" ref="AF112:BD112" si="101">LOG10((D112/D122)/0.1)</f>
        <v>-7.5141268245884837E-2</v>
      </c>
      <c r="AG112" s="26">
        <f t="shared" si="101"/>
        <v>-2.9383777685209694E-2</v>
      </c>
      <c r="AH112" s="26">
        <f t="shared" si="101"/>
        <v>-0.33445375115093096</v>
      </c>
      <c r="AI112" s="26">
        <f t="shared" si="101"/>
        <v>-7.1063355825445401E-2</v>
      </c>
      <c r="AJ112" s="26">
        <f t="shared" si="101"/>
        <v>-2.9383777685209694E-2</v>
      </c>
      <c r="AK112" s="26">
        <f t="shared" si="101"/>
        <v>-0.24303804868629447</v>
      </c>
      <c r="AL112" s="26">
        <f t="shared" si="101"/>
        <v>-0.24303804868629447</v>
      </c>
      <c r="AM112" s="26">
        <f t="shared" si="101"/>
        <v>-0.54818461054510781</v>
      </c>
      <c r="AN112" s="26">
        <f t="shared" si="101"/>
        <v>-0.72427586960078905</v>
      </c>
      <c r="AO112" s="26">
        <f t="shared" si="101"/>
        <v>-7.1063355825445401E-2</v>
      </c>
      <c r="AP112" s="26">
        <f t="shared" si="101"/>
        <v>-0.24715461488112661</v>
      </c>
      <c r="AQ112" s="26">
        <f t="shared" si="101"/>
        <v>-0.24715461488112661</v>
      </c>
      <c r="AR112" s="26">
        <f t="shared" si="101"/>
        <v>-0.24715461488112661</v>
      </c>
      <c r="AS112" s="26">
        <f t="shared" si="101"/>
        <v>-0.18428573767095291</v>
      </c>
      <c r="AT112" s="26">
        <f t="shared" si="101"/>
        <v>0.11163326982876277</v>
      </c>
      <c r="AU112" s="26">
        <f t="shared" si="101"/>
        <v>-0.20749972330730537</v>
      </c>
      <c r="AV112" s="26">
        <f t="shared" si="101"/>
        <v>-0.15634720085992415</v>
      </c>
      <c r="AW112" s="26">
        <f t="shared" si="101"/>
        <v>-0.13033376849500614</v>
      </c>
      <c r="AX112" s="26">
        <f t="shared" si="101"/>
        <v>-0.12629379069326613</v>
      </c>
      <c r="AY112" s="26">
        <f t="shared" si="101"/>
        <v>-0.12629379069326613</v>
      </c>
      <c r="AZ112" s="26">
        <f t="shared" si="101"/>
        <v>-0.12221587827282669</v>
      </c>
      <c r="BA112" s="26">
        <f t="shared" si="101"/>
        <v>-9.6910013008056448E-2</v>
      </c>
      <c r="BB112" s="26">
        <f t="shared" si="101"/>
        <v>5.881996339991695E-2</v>
      </c>
      <c r="BC112" s="26">
        <f t="shared" si="101"/>
        <v>5.881996339991695E-2</v>
      </c>
      <c r="BD112" s="26">
        <f t="shared" si="101"/>
        <v>2.8856740022473768E-2</v>
      </c>
      <c r="BE112" s="7"/>
      <c r="BF112" s="45" t="s">
        <v>37</v>
      </c>
      <c r="BG112" s="23">
        <v>1</v>
      </c>
      <c r="BH112" s="13">
        <f>AVERAGE(D112:Y112)</f>
        <v>7.5454545454545459</v>
      </c>
      <c r="BI112" s="13">
        <f>AVERAGE(Z112:AB112)</f>
        <v>14.666666666666666</v>
      </c>
      <c r="BJ112" s="15">
        <f>LOG10((BH112/BH122)/0.1)</f>
        <v>-0.15828981290808256</v>
      </c>
      <c r="BK112" s="15">
        <f>LOG10((BI112/BI122)/0.1)</f>
        <v>4.9060126110760736E-2</v>
      </c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CA112" s="7"/>
      <c r="CB112" s="7"/>
      <c r="CC112" s="7"/>
      <c r="CD112" s="7"/>
    </row>
    <row r="113" spans="1:63">
      <c r="B113" s="34">
        <v>2</v>
      </c>
      <c r="D113" s="5">
        <v>6</v>
      </c>
      <c r="E113" s="2">
        <v>5</v>
      </c>
      <c r="F113" s="2">
        <v>11</v>
      </c>
      <c r="G113" s="2">
        <v>6</v>
      </c>
      <c r="H113" s="2">
        <v>5</v>
      </c>
      <c r="I113" s="2">
        <v>9</v>
      </c>
      <c r="J113" s="5">
        <v>8</v>
      </c>
      <c r="K113" s="5">
        <v>12</v>
      </c>
      <c r="L113" s="5">
        <v>7</v>
      </c>
      <c r="M113" s="2">
        <v>7</v>
      </c>
      <c r="N113" s="2">
        <v>10</v>
      </c>
      <c r="O113" s="5">
        <v>9</v>
      </c>
      <c r="P113" s="5">
        <v>9</v>
      </c>
      <c r="Q113" s="5">
        <v>9</v>
      </c>
      <c r="R113" s="5">
        <v>14</v>
      </c>
      <c r="S113" s="2">
        <v>5</v>
      </c>
      <c r="T113" s="2">
        <v>6</v>
      </c>
      <c r="U113" s="2">
        <v>3</v>
      </c>
      <c r="V113" s="13">
        <v>3</v>
      </c>
      <c r="W113" s="2">
        <v>3</v>
      </c>
      <c r="X113" s="2">
        <v>3</v>
      </c>
      <c r="Y113" s="2">
        <v>6</v>
      </c>
      <c r="Z113" s="5">
        <v>3</v>
      </c>
      <c r="AA113" s="2">
        <v>3</v>
      </c>
      <c r="AB113" s="5">
        <v>5</v>
      </c>
      <c r="AE113" s="2">
        <v>2</v>
      </c>
      <c r="AF113" s="26">
        <f t="shared" ref="AF113:BD113" si="102">LOG10((D113/D122)/0.1)</f>
        <v>-0.25123252730156603</v>
      </c>
      <c r="AG113" s="26">
        <f t="shared" si="102"/>
        <v>-0.33041377334919086</v>
      </c>
      <c r="AH113" s="26">
        <f t="shared" si="102"/>
        <v>7.968929671275278E-3</v>
      </c>
      <c r="AI113" s="26">
        <f t="shared" si="102"/>
        <v>-0.24715461488112661</v>
      </c>
      <c r="AJ113" s="26">
        <f t="shared" si="102"/>
        <v>-0.33041377334919086</v>
      </c>
      <c r="AK113" s="26">
        <f t="shared" si="102"/>
        <v>-6.6946789630613221E-2</v>
      </c>
      <c r="AL113" s="26">
        <f t="shared" si="102"/>
        <v>-0.11809931207799444</v>
      </c>
      <c r="AM113" s="26">
        <f t="shared" si="102"/>
        <v>5.3875380782854573E-2</v>
      </c>
      <c r="AN113" s="26">
        <f t="shared" si="102"/>
        <v>-0.18020782525051343</v>
      </c>
      <c r="AO113" s="26">
        <f t="shared" si="102"/>
        <v>-0.18020782525051343</v>
      </c>
      <c r="AP113" s="26">
        <f t="shared" si="102"/>
        <v>-2.5305865264770234E-2</v>
      </c>
      <c r="AQ113" s="26">
        <f t="shared" si="102"/>
        <v>-7.1063355825445401E-2</v>
      </c>
      <c r="AR113" s="26">
        <f t="shared" si="102"/>
        <v>-7.1063355825445401E-2</v>
      </c>
      <c r="AS113" s="26">
        <f t="shared" si="102"/>
        <v>-7.5141268245884837E-2</v>
      </c>
      <c r="AT113" s="26">
        <f t="shared" si="102"/>
        <v>8.1670046451319533E-2</v>
      </c>
      <c r="AU113" s="26">
        <f t="shared" si="102"/>
        <v>-0.41161970596323022</v>
      </c>
      <c r="AV113" s="26">
        <f t="shared" si="102"/>
        <v>-0.33243845991560533</v>
      </c>
      <c r="AW113" s="25">
        <f t="shared" si="102"/>
        <v>-0.55630250076728738</v>
      </c>
      <c r="AX113" s="25">
        <f t="shared" si="102"/>
        <v>-0.55226252296554723</v>
      </c>
      <c r="AY113" s="25">
        <f t="shared" si="102"/>
        <v>-0.55226252296554723</v>
      </c>
      <c r="AZ113" s="25">
        <f t="shared" si="102"/>
        <v>-0.54818461054510781</v>
      </c>
      <c r="BA113" s="26">
        <f t="shared" si="102"/>
        <v>-0.22184874961635639</v>
      </c>
      <c r="BB113" s="25">
        <f t="shared" si="102"/>
        <v>-0.64015004093610184</v>
      </c>
      <c r="BC113" s="26">
        <f t="shared" si="102"/>
        <v>-0.64015004093610184</v>
      </c>
      <c r="BD113" s="25">
        <f t="shared" si="102"/>
        <v>-0.41830129131974547</v>
      </c>
      <c r="BG113" s="23">
        <v>2</v>
      </c>
      <c r="BH113" s="13">
        <f t="shared" ref="BH113:BH134" si="103">AVERAGE(D113:Y113)</f>
        <v>7.0909090909090908</v>
      </c>
      <c r="BI113" s="13">
        <f t="shared" ref="BI113:BI134" si="104">AVERAGE(Z113:AB113)</f>
        <v>3.6666666666666665</v>
      </c>
      <c r="BJ113" s="15">
        <f>LOG10((BH113/BH122)/0.1)</f>
        <v>-0.18527330259367614</v>
      </c>
      <c r="BK113" s="15">
        <f>LOG10((BI113/BI122)/0.1)</f>
        <v>-0.55299986521720168</v>
      </c>
    </row>
    <row r="114" spans="1:63">
      <c r="B114" s="34">
        <v>3</v>
      </c>
      <c r="D114" s="5">
        <v>9</v>
      </c>
      <c r="E114" s="2">
        <v>9</v>
      </c>
      <c r="F114" s="2">
        <v>6</v>
      </c>
      <c r="G114" s="2">
        <v>9</v>
      </c>
      <c r="H114" s="2">
        <v>7</v>
      </c>
      <c r="I114" s="2">
        <v>9</v>
      </c>
      <c r="J114" s="5">
        <v>6</v>
      </c>
      <c r="K114" s="5">
        <v>9</v>
      </c>
      <c r="L114" s="5">
        <v>6</v>
      </c>
      <c r="M114" s="2">
        <v>9</v>
      </c>
      <c r="N114" s="2">
        <v>7</v>
      </c>
      <c r="O114" s="5">
        <v>1</v>
      </c>
      <c r="P114" s="5">
        <v>1</v>
      </c>
      <c r="Q114" s="5">
        <v>8</v>
      </c>
      <c r="R114" s="5">
        <v>2</v>
      </c>
      <c r="S114" s="2">
        <v>7</v>
      </c>
      <c r="T114" s="2">
        <v>7</v>
      </c>
      <c r="U114" s="2">
        <v>0</v>
      </c>
      <c r="V114" s="13">
        <v>7</v>
      </c>
      <c r="W114" s="2">
        <v>6</v>
      </c>
      <c r="X114" s="2">
        <v>5</v>
      </c>
      <c r="Y114" s="2">
        <v>1</v>
      </c>
      <c r="Z114" s="5">
        <v>3</v>
      </c>
      <c r="AA114" s="2">
        <v>4</v>
      </c>
      <c r="AB114" s="5">
        <v>1</v>
      </c>
      <c r="AE114" s="2">
        <v>3</v>
      </c>
      <c r="AF114" s="26">
        <f t="shared" ref="AF114:BD114" si="105">LOG10((D114/D122)/0.1)</f>
        <v>-7.5141268245884837E-2</v>
      </c>
      <c r="AG114" s="26">
        <f t="shared" si="105"/>
        <v>-7.5141268245884837E-2</v>
      </c>
      <c r="AH114" s="26">
        <f t="shared" si="105"/>
        <v>-0.25527250510330612</v>
      </c>
      <c r="AI114" s="26">
        <f t="shared" si="105"/>
        <v>-7.1063355825445401E-2</v>
      </c>
      <c r="AJ114" s="26">
        <f t="shared" si="105"/>
        <v>-0.18428573767095291</v>
      </c>
      <c r="AK114" s="26">
        <f t="shared" si="105"/>
        <v>-6.6946789630613221E-2</v>
      </c>
      <c r="AL114" s="26">
        <f t="shared" si="105"/>
        <v>-0.24303804868629447</v>
      </c>
      <c r="AM114" s="26">
        <f t="shared" si="105"/>
        <v>-7.1063355825445401E-2</v>
      </c>
      <c r="AN114" s="26">
        <f t="shared" si="105"/>
        <v>-0.24715461488112661</v>
      </c>
      <c r="AO114" s="26">
        <f t="shared" si="105"/>
        <v>-7.1063355825445401E-2</v>
      </c>
      <c r="AP114" s="26">
        <f t="shared" si="105"/>
        <v>-0.18020782525051343</v>
      </c>
      <c r="AQ114" s="25">
        <f t="shared" si="105"/>
        <v>-1.0253058652647702</v>
      </c>
      <c r="AR114" s="25">
        <f t="shared" si="105"/>
        <v>-1.0253058652647702</v>
      </c>
      <c r="AS114" s="26">
        <f t="shared" si="105"/>
        <v>-0.12629379069326613</v>
      </c>
      <c r="AT114" s="25">
        <f t="shared" si="105"/>
        <v>-0.76342799356293733</v>
      </c>
      <c r="AU114" s="26">
        <f t="shared" si="105"/>
        <v>-0.26549167028499215</v>
      </c>
      <c r="AV114" s="26">
        <f t="shared" si="105"/>
        <v>-0.26549167028499215</v>
      </c>
      <c r="AW114" s="25" t="e">
        <f t="shared" si="105"/>
        <v>#NUM!</v>
      </c>
      <c r="AX114" s="26">
        <f t="shared" si="105"/>
        <v>-0.18428573767095291</v>
      </c>
      <c r="AY114" s="26">
        <f t="shared" si="105"/>
        <v>-0.25123252730156603</v>
      </c>
      <c r="AZ114" s="26">
        <f t="shared" si="105"/>
        <v>-0.32633586092875144</v>
      </c>
      <c r="BA114" s="25">
        <f t="shared" si="105"/>
        <v>-1</v>
      </c>
      <c r="BB114" s="26">
        <f t="shared" si="105"/>
        <v>-0.64015004093610184</v>
      </c>
      <c r="BC114" s="26">
        <f t="shared" si="105"/>
        <v>-0.51521130432780193</v>
      </c>
      <c r="BD114" s="25">
        <f t="shared" si="105"/>
        <v>-1.1172712956557642</v>
      </c>
      <c r="BG114" s="23">
        <v>3</v>
      </c>
      <c r="BH114" s="13">
        <f t="shared" si="103"/>
        <v>5.9545454545454541</v>
      </c>
      <c r="BI114" s="13">
        <f t="shared" si="104"/>
        <v>2.6666666666666665</v>
      </c>
      <c r="BJ114" s="15">
        <f>LOG10((BH114/BH122)/0.1)</f>
        <v>-0.26112660529237347</v>
      </c>
      <c r="BK114" s="15">
        <f>LOG10((BI114/BI122)/0.1)</f>
        <v>-0.69130256338348317</v>
      </c>
    </row>
    <row r="115" spans="1:63">
      <c r="B115" s="34">
        <v>4</v>
      </c>
      <c r="D115" s="5">
        <v>0</v>
      </c>
      <c r="E115" s="2">
        <v>0</v>
      </c>
      <c r="F115" s="2">
        <v>4</v>
      </c>
      <c r="G115" s="2">
        <v>1</v>
      </c>
      <c r="H115" s="2">
        <v>3</v>
      </c>
      <c r="I115" s="2">
        <v>1</v>
      </c>
      <c r="J115" s="5">
        <v>4</v>
      </c>
      <c r="K115" s="5">
        <v>0</v>
      </c>
      <c r="L115" s="5">
        <v>9</v>
      </c>
      <c r="M115" s="2">
        <v>0</v>
      </c>
      <c r="N115" s="2">
        <v>2</v>
      </c>
      <c r="O115" s="5">
        <v>8</v>
      </c>
      <c r="P115" s="5">
        <v>8</v>
      </c>
      <c r="Q115" s="5">
        <v>2</v>
      </c>
      <c r="R115" s="5">
        <v>1</v>
      </c>
      <c r="S115" s="2">
        <v>8</v>
      </c>
      <c r="T115" s="2">
        <v>7</v>
      </c>
      <c r="U115" s="2">
        <v>12</v>
      </c>
      <c r="V115" s="13">
        <v>6</v>
      </c>
      <c r="W115" s="2">
        <v>7</v>
      </c>
      <c r="X115" s="2">
        <v>8</v>
      </c>
      <c r="Y115" s="2">
        <v>3</v>
      </c>
      <c r="Z115" s="5">
        <v>14</v>
      </c>
      <c r="AA115" s="2">
        <v>14</v>
      </c>
      <c r="AB115" s="5">
        <v>6</v>
      </c>
      <c r="AE115" s="2">
        <v>4</v>
      </c>
      <c r="AF115" s="25" t="e">
        <f t="shared" ref="AF115:BD115" si="106">LOG10((D115/D122)/0.1)</f>
        <v>#NUM!</v>
      </c>
      <c r="AG115" s="25" t="e">
        <f t="shared" si="106"/>
        <v>#NUM!</v>
      </c>
      <c r="AH115" s="26">
        <f t="shared" si="106"/>
        <v>-0.43136376415898736</v>
      </c>
      <c r="AI115" s="26">
        <f t="shared" si="106"/>
        <v>-1.0253058652647702</v>
      </c>
      <c r="AJ115" s="26">
        <f t="shared" si="106"/>
        <v>-0.55226252296554723</v>
      </c>
      <c r="AK115" s="26">
        <f t="shared" si="106"/>
        <v>-1.0211892990699381</v>
      </c>
      <c r="AL115" s="26">
        <f t="shared" si="106"/>
        <v>-0.41912930774197565</v>
      </c>
      <c r="AM115" s="25" t="e">
        <f t="shared" si="106"/>
        <v>#NUM!</v>
      </c>
      <c r="AN115" s="26">
        <f t="shared" si="106"/>
        <v>-7.1063355825445401E-2</v>
      </c>
      <c r="AO115" s="25" t="e">
        <f t="shared" si="106"/>
        <v>#NUM!</v>
      </c>
      <c r="AP115" s="26">
        <f t="shared" si="106"/>
        <v>-0.72427586960078905</v>
      </c>
      <c r="AQ115" s="26">
        <f t="shared" si="106"/>
        <v>-0.12221587827282669</v>
      </c>
      <c r="AR115" s="26">
        <f t="shared" si="106"/>
        <v>-0.12221587827282669</v>
      </c>
      <c r="AS115" s="26">
        <f t="shared" si="106"/>
        <v>-0.72835378202122858</v>
      </c>
      <c r="AT115" s="25">
        <f t="shared" si="106"/>
        <v>-1.0644579892269186</v>
      </c>
      <c r="AU115" s="26">
        <f t="shared" si="106"/>
        <v>-0.20749972330730537</v>
      </c>
      <c r="AV115" s="26">
        <f t="shared" si="106"/>
        <v>-0.26549167028499215</v>
      </c>
      <c r="AW115" s="26">
        <f t="shared" si="106"/>
        <v>4.575749056067506E-2</v>
      </c>
      <c r="AX115" s="26">
        <f t="shared" si="106"/>
        <v>-0.25123252730156603</v>
      </c>
      <c r="AY115" s="26">
        <f t="shared" si="106"/>
        <v>-0.18428573767095291</v>
      </c>
      <c r="AZ115" s="26">
        <f t="shared" si="106"/>
        <v>-0.12221587827282669</v>
      </c>
      <c r="BA115" s="26">
        <f t="shared" si="106"/>
        <v>-0.52287874528033762</v>
      </c>
      <c r="BB115" s="26">
        <f t="shared" si="106"/>
        <v>2.8856740022473768E-2</v>
      </c>
      <c r="BC115" s="26">
        <f t="shared" si="106"/>
        <v>2.8856740022473768E-2</v>
      </c>
      <c r="BD115" s="26">
        <f t="shared" si="106"/>
        <v>-0.33912004527212064</v>
      </c>
      <c r="BG115" s="23">
        <v>4</v>
      </c>
      <c r="BH115" s="13">
        <f t="shared" si="103"/>
        <v>4.2727272727272725</v>
      </c>
      <c r="BI115" s="13">
        <f t="shared" si="104"/>
        <v>11.333333333333334</v>
      </c>
      <c r="BJ115" s="15">
        <f>LOG10((BH115/BH122)/0.1)</f>
        <v>-0.40527004734843913</v>
      </c>
      <c r="BK115" s="15">
        <f>LOG10((BI115/BI122)/0.1)</f>
        <v>-6.2913633333171542E-2</v>
      </c>
    </row>
    <row r="116" spans="1:63">
      <c r="B116" s="34">
        <v>5</v>
      </c>
      <c r="D116" s="5">
        <v>0</v>
      </c>
      <c r="E116" s="2">
        <v>1</v>
      </c>
      <c r="F116" s="2">
        <v>3</v>
      </c>
      <c r="G116" s="2">
        <v>3</v>
      </c>
      <c r="H116" s="2">
        <v>2</v>
      </c>
      <c r="I116" s="2">
        <v>6</v>
      </c>
      <c r="J116" s="5">
        <v>2</v>
      </c>
      <c r="K116" s="5">
        <v>1</v>
      </c>
      <c r="L116" s="5">
        <v>1</v>
      </c>
      <c r="M116" s="2">
        <v>3</v>
      </c>
      <c r="N116" s="2">
        <v>1</v>
      </c>
      <c r="O116" s="5">
        <v>1</v>
      </c>
      <c r="P116" s="5">
        <v>1</v>
      </c>
      <c r="Q116" s="5">
        <v>3</v>
      </c>
      <c r="R116" s="5">
        <v>7</v>
      </c>
      <c r="S116" s="2">
        <v>1</v>
      </c>
      <c r="T116" s="2">
        <v>0</v>
      </c>
      <c r="U116" s="2">
        <v>5</v>
      </c>
      <c r="V116" s="13">
        <v>1</v>
      </c>
      <c r="W116" s="2">
        <v>1</v>
      </c>
      <c r="X116" s="2">
        <v>1</v>
      </c>
      <c r="Y116" s="2">
        <v>4</v>
      </c>
      <c r="Z116" s="5">
        <v>38</v>
      </c>
      <c r="AA116" s="2">
        <v>50</v>
      </c>
      <c r="AB116" s="5">
        <v>17</v>
      </c>
      <c r="AE116" s="2">
        <v>5</v>
      </c>
      <c r="AF116" s="25" t="e">
        <f t="shared" ref="AF116:BD116" si="107">LOG10((D116/D122)/0.1)</f>
        <v>#NUM!</v>
      </c>
      <c r="AG116" s="26">
        <f t="shared" si="107"/>
        <v>-1.0293837776852097</v>
      </c>
      <c r="AH116" s="26">
        <f t="shared" si="107"/>
        <v>-0.55630250076728738</v>
      </c>
      <c r="AI116" s="26">
        <f t="shared" si="107"/>
        <v>-0.54818461054510781</v>
      </c>
      <c r="AJ116" s="26">
        <f t="shared" si="107"/>
        <v>-0.72835378202122858</v>
      </c>
      <c r="AK116" s="26">
        <f t="shared" si="107"/>
        <v>-0.24303804868629447</v>
      </c>
      <c r="AL116" s="26">
        <f t="shared" si="107"/>
        <v>-0.7201593034059568</v>
      </c>
      <c r="AM116" s="26">
        <f t="shared" si="107"/>
        <v>-1.0253058652647702</v>
      </c>
      <c r="AN116" s="26">
        <f t="shared" si="107"/>
        <v>-1.0253058652647702</v>
      </c>
      <c r="AO116" s="26">
        <f t="shared" si="107"/>
        <v>-0.54818461054510781</v>
      </c>
      <c r="AP116" s="26">
        <f t="shared" si="107"/>
        <v>-1.0253058652647702</v>
      </c>
      <c r="AQ116" s="26">
        <f t="shared" si="107"/>
        <v>-1.0253058652647702</v>
      </c>
      <c r="AR116" s="26">
        <f t="shared" si="107"/>
        <v>-1.0253058652647702</v>
      </c>
      <c r="AS116" s="26">
        <f t="shared" si="107"/>
        <v>-0.55226252296554723</v>
      </c>
      <c r="AT116" s="26">
        <f t="shared" si="107"/>
        <v>-0.21935994921266166</v>
      </c>
      <c r="AU116" s="25">
        <f t="shared" si="107"/>
        <v>-1.110589710299249</v>
      </c>
      <c r="AV116" s="25" t="e">
        <f t="shared" si="107"/>
        <v>#NUM!</v>
      </c>
      <c r="AW116" s="26">
        <f t="shared" si="107"/>
        <v>-0.33445375115093096</v>
      </c>
      <c r="AX116" s="25">
        <f t="shared" si="107"/>
        <v>-1.0293837776852097</v>
      </c>
      <c r="AY116" s="25">
        <f t="shared" si="107"/>
        <v>-1.0293837776852097</v>
      </c>
      <c r="AZ116" s="25">
        <f t="shared" si="107"/>
        <v>-1.0253058652647702</v>
      </c>
      <c r="BA116" s="26">
        <f t="shared" si="107"/>
        <v>-0.39794000867203766</v>
      </c>
      <c r="BB116" s="25">
        <f t="shared" si="107"/>
        <v>0.46251230096104584</v>
      </c>
      <c r="BC116" s="26">
        <f t="shared" si="107"/>
        <v>0.58169870868025453</v>
      </c>
      <c r="BD116" s="26">
        <f t="shared" si="107"/>
        <v>0.11317762572250965</v>
      </c>
      <c r="BG116" s="23">
        <v>5</v>
      </c>
      <c r="BH116" s="13">
        <f t="shared" si="103"/>
        <v>2.1818181818181817</v>
      </c>
      <c r="BI116" s="13">
        <f t="shared" si="104"/>
        <v>35</v>
      </c>
      <c r="BJ116" s="15">
        <f>LOG10((BH116/BH122)/0.1)</f>
        <v>-0.69715666357255057</v>
      </c>
      <c r="BK116" s="15">
        <f>LOG10((BI116/BI122)/0.1)</f>
        <v>0.42679674869451134</v>
      </c>
    </row>
    <row r="117" spans="1:63">
      <c r="B117" s="34">
        <v>6</v>
      </c>
      <c r="D117" s="1">
        <v>4</v>
      </c>
      <c r="E117" s="2">
        <v>5</v>
      </c>
      <c r="F117" s="2">
        <v>13</v>
      </c>
      <c r="G117" s="2">
        <v>15</v>
      </c>
      <c r="H117" s="2">
        <v>15</v>
      </c>
      <c r="I117" s="2">
        <v>16</v>
      </c>
      <c r="J117" s="5">
        <v>14</v>
      </c>
      <c r="K117" s="5">
        <v>4</v>
      </c>
      <c r="L117" s="1">
        <v>3</v>
      </c>
      <c r="M117" s="2">
        <v>15</v>
      </c>
      <c r="N117" s="2">
        <v>3</v>
      </c>
      <c r="O117" s="5">
        <v>4</v>
      </c>
      <c r="P117" s="5">
        <v>4</v>
      </c>
      <c r="Q117" s="1">
        <v>3</v>
      </c>
      <c r="R117" s="5">
        <v>1</v>
      </c>
      <c r="S117" s="2">
        <v>7</v>
      </c>
      <c r="T117" s="2">
        <v>7</v>
      </c>
      <c r="U117" s="2">
        <v>2</v>
      </c>
      <c r="V117" s="1">
        <v>6</v>
      </c>
      <c r="W117" s="2">
        <v>6</v>
      </c>
      <c r="X117" s="2">
        <v>6</v>
      </c>
      <c r="Y117" s="2">
        <v>13</v>
      </c>
      <c r="Z117" s="1">
        <v>31</v>
      </c>
      <c r="AA117" s="2">
        <v>20</v>
      </c>
      <c r="AB117" s="1">
        <v>50</v>
      </c>
      <c r="AE117" s="2">
        <v>6</v>
      </c>
      <c r="AF117" s="26">
        <f t="shared" ref="AF117:BD117" si="108">LOG10((D117/D122)/0.1)</f>
        <v>-0.42732378635724733</v>
      </c>
      <c r="AG117" s="26">
        <f t="shared" si="108"/>
        <v>-0.33041377334919086</v>
      </c>
      <c r="AH117" s="26">
        <f t="shared" si="108"/>
        <v>8.051959681988699E-2</v>
      </c>
      <c r="AI117" s="26">
        <f t="shared" si="108"/>
        <v>0.15078539379091097</v>
      </c>
      <c r="AJ117" s="26">
        <f t="shared" si="108"/>
        <v>0.14670748137047152</v>
      </c>
      <c r="AK117" s="26">
        <f t="shared" si="108"/>
        <v>0.18293068358598674</v>
      </c>
      <c r="AL117" s="26">
        <f t="shared" si="108"/>
        <v>0.12493873660829993</v>
      </c>
      <c r="AM117" s="26">
        <f t="shared" si="108"/>
        <v>-0.4232458739368079</v>
      </c>
      <c r="AN117" s="26">
        <f t="shared" si="108"/>
        <v>-0.54818461054510781</v>
      </c>
      <c r="AO117" s="26">
        <f t="shared" si="108"/>
        <v>0.15078539379091097</v>
      </c>
      <c r="AP117" s="26">
        <f t="shared" si="108"/>
        <v>-0.54818461054510781</v>
      </c>
      <c r="AQ117" s="26">
        <f t="shared" si="108"/>
        <v>-0.4232458739368079</v>
      </c>
      <c r="AR117" s="26">
        <f t="shared" si="108"/>
        <v>-0.4232458739368079</v>
      </c>
      <c r="AS117" s="26">
        <f t="shared" si="108"/>
        <v>-0.55226252296554723</v>
      </c>
      <c r="AT117" s="25">
        <f t="shared" si="108"/>
        <v>-1.0644579892269186</v>
      </c>
      <c r="AU117" s="26">
        <f t="shared" si="108"/>
        <v>-0.26549167028499215</v>
      </c>
      <c r="AV117" s="26">
        <f t="shared" si="108"/>
        <v>-0.26549167028499215</v>
      </c>
      <c r="AW117" s="25">
        <f t="shared" si="108"/>
        <v>-0.7323937598229685</v>
      </c>
      <c r="AX117" s="26">
        <f t="shared" si="108"/>
        <v>-0.25123252730156603</v>
      </c>
      <c r="AY117" s="26">
        <f t="shared" si="108"/>
        <v>-0.25123252730156603</v>
      </c>
      <c r="AZ117" s="26">
        <f t="shared" si="108"/>
        <v>-0.24715461488112661</v>
      </c>
      <c r="BA117" s="26">
        <f t="shared" si="108"/>
        <v>0.11394335230683679</v>
      </c>
      <c r="BB117" s="26">
        <f t="shared" si="108"/>
        <v>0.37409039817850837</v>
      </c>
      <c r="BC117" s="26">
        <f t="shared" si="108"/>
        <v>0.1837587000082169</v>
      </c>
      <c r="BD117" s="25">
        <f t="shared" si="108"/>
        <v>0.58169870868025453</v>
      </c>
      <c r="BG117" s="23">
        <v>6</v>
      </c>
      <c r="BH117" s="13">
        <f t="shared" si="103"/>
        <v>7.5454545454545459</v>
      </c>
      <c r="BI117" s="13">
        <f t="shared" si="104"/>
        <v>33.666666666666664</v>
      </c>
      <c r="BJ117" s="15">
        <f>LOG10((BH117/BH122)/0.1)</f>
        <v>-0.15828981290808256</v>
      </c>
      <c r="BK117" s="15">
        <f>LOG10((BI117/BI122)/0.1)</f>
        <v>0.40992882340721576</v>
      </c>
    </row>
    <row r="118" spans="1:63">
      <c r="B118" s="34">
        <v>7</v>
      </c>
      <c r="D118" s="2">
        <v>26</v>
      </c>
      <c r="E118" s="2">
        <v>24</v>
      </c>
      <c r="F118" s="2">
        <v>15</v>
      </c>
      <c r="G118" s="2">
        <v>12</v>
      </c>
      <c r="H118" s="2">
        <v>15</v>
      </c>
      <c r="I118" s="2">
        <v>7</v>
      </c>
      <c r="J118" s="5">
        <v>13</v>
      </c>
      <c r="K118" s="5">
        <v>17</v>
      </c>
      <c r="L118" s="2">
        <v>20</v>
      </c>
      <c r="M118" s="2">
        <v>12</v>
      </c>
      <c r="N118" s="2">
        <v>19</v>
      </c>
      <c r="O118" s="5">
        <v>25</v>
      </c>
      <c r="P118" s="5">
        <v>25</v>
      </c>
      <c r="Q118" s="2">
        <v>23</v>
      </c>
      <c r="R118" s="5">
        <v>7</v>
      </c>
      <c r="S118" s="2">
        <v>16</v>
      </c>
      <c r="T118" s="2">
        <v>23</v>
      </c>
      <c r="U118" s="2">
        <v>4</v>
      </c>
      <c r="V118" s="12">
        <v>1</v>
      </c>
      <c r="W118" s="2">
        <v>1</v>
      </c>
      <c r="X118" s="2">
        <v>1</v>
      </c>
      <c r="Y118" s="2">
        <v>6</v>
      </c>
      <c r="Z118" s="2">
        <v>5</v>
      </c>
      <c r="AA118" s="2">
        <v>6</v>
      </c>
      <c r="AB118" s="2">
        <v>18</v>
      </c>
      <c r="AE118" s="2">
        <v>7</v>
      </c>
      <c r="AF118" s="25">
        <f t="shared" ref="AF118:BD118" si="109">LOG10((D118/D122)/0.1)</f>
        <v>0.38558957028560831</v>
      </c>
      <c r="AG118" s="25">
        <f t="shared" si="109"/>
        <v>0.35082746402639636</v>
      </c>
      <c r="AH118" s="26">
        <f t="shared" si="109"/>
        <v>0.14266750356873154</v>
      </c>
      <c r="AI118" s="26">
        <f t="shared" si="109"/>
        <v>5.3875380782854573E-2</v>
      </c>
      <c r="AJ118" s="26">
        <f t="shared" si="109"/>
        <v>0.14670748137047152</v>
      </c>
      <c r="AK118" s="26">
        <f t="shared" si="109"/>
        <v>-0.17609125905568127</v>
      </c>
      <c r="AL118" s="26">
        <f t="shared" si="109"/>
        <v>9.2754053236898712E-2</v>
      </c>
      <c r="AM118" s="26">
        <f t="shared" si="109"/>
        <v>0.20514305611350364</v>
      </c>
      <c r="AN118" s="26">
        <f t="shared" si="109"/>
        <v>0.27572413039921095</v>
      </c>
      <c r="AO118" s="26">
        <f t="shared" si="109"/>
        <v>5.3875380782854573E-2</v>
      </c>
      <c r="AP118" s="26">
        <f t="shared" si="109"/>
        <v>0.25344773568805867</v>
      </c>
      <c r="AQ118" s="26">
        <f t="shared" si="109"/>
        <v>0.3726341434072673</v>
      </c>
      <c r="AR118" s="26">
        <f t="shared" si="109"/>
        <v>0.3726341434072673</v>
      </c>
      <c r="AS118" s="26">
        <f t="shared" si="109"/>
        <v>0.33234405833238323</v>
      </c>
      <c r="AT118" s="26">
        <f t="shared" si="109"/>
        <v>-0.21935994921266166</v>
      </c>
      <c r="AU118" s="26">
        <f t="shared" si="109"/>
        <v>9.3530272356675812E-2</v>
      </c>
      <c r="AV118" s="26">
        <f t="shared" si="109"/>
        <v>0.25113812571834393</v>
      </c>
      <c r="AW118" s="26">
        <f t="shared" si="109"/>
        <v>-0.43136376415898736</v>
      </c>
      <c r="AX118" s="25">
        <f t="shared" si="109"/>
        <v>-1.0293837776852097</v>
      </c>
      <c r="AY118" s="25">
        <f t="shared" si="109"/>
        <v>-1.0293837776852097</v>
      </c>
      <c r="AZ118" s="25">
        <f t="shared" si="109"/>
        <v>-1.0253058652647702</v>
      </c>
      <c r="BA118" s="26">
        <f t="shared" si="109"/>
        <v>-0.22184874961635639</v>
      </c>
      <c r="BB118" s="26">
        <f t="shared" si="109"/>
        <v>-0.41830129131974547</v>
      </c>
      <c r="BC118" s="26">
        <f t="shared" si="109"/>
        <v>-0.33912004527212064</v>
      </c>
      <c r="BD118" s="26">
        <f t="shared" si="109"/>
        <v>0.13800120944754182</v>
      </c>
      <c r="BG118" s="23">
        <v>7</v>
      </c>
      <c r="BH118" s="13">
        <f t="shared" si="103"/>
        <v>14.181818181818182</v>
      </c>
      <c r="BI118" s="13">
        <f t="shared" si="104"/>
        <v>9.6666666666666661</v>
      </c>
      <c r="BJ118" s="15">
        <f>LOG10((BH118/BH122)/0.1)</f>
        <v>0.11575669307030506</v>
      </c>
      <c r="BK118" s="15">
        <f>LOG10((BI118/BI122)/0.1)</f>
        <v>-0.13199455247647066</v>
      </c>
    </row>
    <row r="119" spans="1:63">
      <c r="B119" s="34">
        <v>8</v>
      </c>
      <c r="D119" s="2">
        <v>4</v>
      </c>
      <c r="E119" s="2">
        <v>4</v>
      </c>
      <c r="F119" s="2">
        <v>6</v>
      </c>
      <c r="G119" s="2">
        <v>6</v>
      </c>
      <c r="H119" s="2">
        <v>7</v>
      </c>
      <c r="I119" s="2">
        <v>8</v>
      </c>
      <c r="J119" s="5">
        <v>7</v>
      </c>
      <c r="K119" s="5">
        <v>10</v>
      </c>
      <c r="L119" s="2">
        <v>9</v>
      </c>
      <c r="M119" s="2">
        <v>6</v>
      </c>
      <c r="N119" s="2">
        <v>13</v>
      </c>
      <c r="O119" s="5">
        <v>7</v>
      </c>
      <c r="P119" s="5">
        <v>7</v>
      </c>
      <c r="Q119" s="2">
        <v>7</v>
      </c>
      <c r="R119" s="5">
        <v>4</v>
      </c>
      <c r="S119" s="2">
        <v>12</v>
      </c>
      <c r="T119" s="2">
        <v>5</v>
      </c>
      <c r="U119" s="2">
        <v>2</v>
      </c>
      <c r="V119" s="12">
        <v>31</v>
      </c>
      <c r="W119" s="2">
        <v>31</v>
      </c>
      <c r="X119" s="2">
        <v>31</v>
      </c>
      <c r="Y119" s="2">
        <v>12</v>
      </c>
      <c r="Z119" s="2">
        <v>12</v>
      </c>
      <c r="AA119" s="2">
        <v>9</v>
      </c>
      <c r="AB119" s="2">
        <v>3</v>
      </c>
      <c r="AE119" s="2">
        <v>8</v>
      </c>
      <c r="AF119" s="26">
        <f t="shared" ref="AF119:BD119" si="110">LOG10((D119/D122)/0.1)</f>
        <v>-0.42732378635724733</v>
      </c>
      <c r="AG119" s="26">
        <f t="shared" si="110"/>
        <v>-0.42732378635724733</v>
      </c>
      <c r="AH119" s="26">
        <f t="shared" si="110"/>
        <v>-0.25527250510330612</v>
      </c>
      <c r="AI119" s="26">
        <f t="shared" si="110"/>
        <v>-0.24715461488112661</v>
      </c>
      <c r="AJ119" s="26">
        <f t="shared" si="110"/>
        <v>-0.18428573767095291</v>
      </c>
      <c r="AK119" s="26">
        <f t="shared" si="110"/>
        <v>-0.11809931207799444</v>
      </c>
      <c r="AL119" s="26">
        <f t="shared" si="110"/>
        <v>-0.17609125905568127</v>
      </c>
      <c r="AM119" s="26">
        <f t="shared" si="110"/>
        <v>-2.5305865264770234E-2</v>
      </c>
      <c r="AN119" s="26">
        <f t="shared" si="110"/>
        <v>-7.1063355825445401E-2</v>
      </c>
      <c r="AO119" s="26">
        <f t="shared" si="110"/>
        <v>-0.24715461488112661</v>
      </c>
      <c r="AP119" s="26">
        <f t="shared" si="110"/>
        <v>8.8637487042066504E-2</v>
      </c>
      <c r="AQ119" s="26">
        <f t="shared" si="110"/>
        <v>-0.18020782525051343</v>
      </c>
      <c r="AR119" s="26">
        <f t="shared" si="110"/>
        <v>-0.18020782525051343</v>
      </c>
      <c r="AS119" s="26">
        <f t="shared" si="110"/>
        <v>-0.18428573767095291</v>
      </c>
      <c r="AT119" s="26">
        <f t="shared" si="110"/>
        <v>-0.46239799789895614</v>
      </c>
      <c r="AU119" s="26">
        <f t="shared" si="110"/>
        <v>-3.1408464251624142E-2</v>
      </c>
      <c r="AV119" s="26">
        <f t="shared" si="110"/>
        <v>-0.41161970596323022</v>
      </c>
      <c r="AW119" s="25">
        <f t="shared" si="110"/>
        <v>-0.7323937598229685</v>
      </c>
      <c r="AX119" s="25">
        <f t="shared" si="110"/>
        <v>0.46197791614906297</v>
      </c>
      <c r="AY119" s="25">
        <f t="shared" si="110"/>
        <v>0.46197791614906297</v>
      </c>
      <c r="AZ119" s="25">
        <f t="shared" si="110"/>
        <v>0.4660558285695024</v>
      </c>
      <c r="BA119" s="26">
        <f t="shared" si="110"/>
        <v>7.9181246047624818E-2</v>
      </c>
      <c r="BB119" s="26">
        <f t="shared" si="110"/>
        <v>-3.8090049608139449E-2</v>
      </c>
      <c r="BC119" s="26">
        <f t="shared" si="110"/>
        <v>-0.16302878621643938</v>
      </c>
      <c r="BD119" s="25">
        <f t="shared" si="110"/>
        <v>-0.64015004093610184</v>
      </c>
      <c r="BG119" s="23">
        <v>8</v>
      </c>
      <c r="BH119" s="13">
        <f t="shared" si="103"/>
        <v>10.409090909090908</v>
      </c>
      <c r="BI119" s="13">
        <f t="shared" si="104"/>
        <v>8</v>
      </c>
      <c r="BJ119" s="15">
        <f>LOG10((BH119/BH122)/0.1)</f>
        <v>-1.8562418608249739E-2</v>
      </c>
      <c r="BK119" s="15">
        <f>LOG10((BI119/BI122)/0.1)</f>
        <v>-0.21418130866382074</v>
      </c>
    </row>
    <row r="120" spans="1:63">
      <c r="B120" s="34">
        <v>9</v>
      </c>
      <c r="D120" s="2">
        <v>27</v>
      </c>
      <c r="E120" s="2">
        <v>20</v>
      </c>
      <c r="F120" s="2">
        <v>16</v>
      </c>
      <c r="G120" s="2">
        <v>16</v>
      </c>
      <c r="H120" s="2">
        <v>26</v>
      </c>
      <c r="I120" s="2">
        <v>28</v>
      </c>
      <c r="J120" s="5">
        <v>18</v>
      </c>
      <c r="K120" s="5">
        <v>21</v>
      </c>
      <c r="L120" s="2">
        <v>17</v>
      </c>
      <c r="M120" s="2">
        <v>23</v>
      </c>
      <c r="N120" s="2">
        <v>18</v>
      </c>
      <c r="O120" s="5">
        <v>18</v>
      </c>
      <c r="P120" s="5">
        <v>18</v>
      </c>
      <c r="Q120" s="2">
        <v>25</v>
      </c>
      <c r="R120" s="5">
        <v>15</v>
      </c>
      <c r="S120" s="2">
        <v>21</v>
      </c>
      <c r="T120" s="2">
        <v>21</v>
      </c>
      <c r="U120" s="2">
        <v>25</v>
      </c>
      <c r="V120" s="12">
        <v>25</v>
      </c>
      <c r="W120" s="2">
        <v>25</v>
      </c>
      <c r="X120" s="2">
        <v>25</v>
      </c>
      <c r="Y120" s="2">
        <v>36</v>
      </c>
      <c r="Z120" s="2">
        <v>7</v>
      </c>
      <c r="AA120" s="2">
        <v>7</v>
      </c>
      <c r="AB120" s="2">
        <v>12</v>
      </c>
      <c r="AE120" s="2">
        <v>9</v>
      </c>
      <c r="AF120" s="25">
        <f t="shared" ref="AF120:BD120" si="111">LOG10((D120/D122)/0.1)</f>
        <v>0.40197998647377758</v>
      </c>
      <c r="AG120" s="26">
        <f t="shared" si="111"/>
        <v>0.27164621797877148</v>
      </c>
      <c r="AH120" s="26">
        <f t="shared" si="111"/>
        <v>0.17069622716897506</v>
      </c>
      <c r="AI120" s="26">
        <f t="shared" si="111"/>
        <v>0.17881411739115452</v>
      </c>
      <c r="AJ120" s="26">
        <f t="shared" si="111"/>
        <v>0.38558957028560831</v>
      </c>
      <c r="AK120" s="26">
        <f t="shared" si="111"/>
        <v>0.4259687322722811</v>
      </c>
      <c r="AL120" s="26">
        <f t="shared" si="111"/>
        <v>0.23408320603336796</v>
      </c>
      <c r="AM120" s="26">
        <f t="shared" si="111"/>
        <v>0.296913429469149</v>
      </c>
      <c r="AN120" s="26">
        <f t="shared" si="111"/>
        <v>0.20514305611350364</v>
      </c>
      <c r="AO120" s="25">
        <f t="shared" si="111"/>
        <v>0.3364219707528226</v>
      </c>
      <c r="AP120" s="26">
        <f t="shared" si="111"/>
        <v>0.2299666398385358</v>
      </c>
      <c r="AQ120" s="26">
        <f t="shared" si="111"/>
        <v>0.2299666398385358</v>
      </c>
      <c r="AR120" s="26">
        <f t="shared" si="111"/>
        <v>0.2299666398385358</v>
      </c>
      <c r="AS120" s="26">
        <f t="shared" si="111"/>
        <v>0.36855623098682799</v>
      </c>
      <c r="AT120" s="26">
        <f t="shared" si="111"/>
        <v>0.11163326982876277</v>
      </c>
      <c r="AU120" s="26">
        <f t="shared" si="111"/>
        <v>0.21162958443467031</v>
      </c>
      <c r="AV120" s="25">
        <f t="shared" si="111"/>
        <v>0.21162958443467031</v>
      </c>
      <c r="AW120" s="25">
        <f t="shared" si="111"/>
        <v>0.3645162531850879</v>
      </c>
      <c r="AX120" s="26">
        <f t="shared" si="111"/>
        <v>0.36855623098682799</v>
      </c>
      <c r="AY120" s="26">
        <f t="shared" si="111"/>
        <v>0.36855623098682799</v>
      </c>
      <c r="AZ120" s="26">
        <f t="shared" si="111"/>
        <v>0.3726341434072673</v>
      </c>
      <c r="BA120" s="25">
        <f t="shared" si="111"/>
        <v>0.55630250076728727</v>
      </c>
      <c r="BB120" s="26">
        <f t="shared" si="111"/>
        <v>-0.27217325564150741</v>
      </c>
      <c r="BC120" s="26">
        <f t="shared" si="111"/>
        <v>-0.27217325564150741</v>
      </c>
      <c r="BD120" s="26">
        <f t="shared" si="111"/>
        <v>-3.8090049608139449E-2</v>
      </c>
      <c r="BG120" s="23">
        <v>9</v>
      </c>
      <c r="BH120" s="13">
        <f t="shared" si="103"/>
        <v>22</v>
      </c>
      <c r="BI120" s="13">
        <f t="shared" si="104"/>
        <v>8.6666666666666661</v>
      </c>
      <c r="BJ120" s="15">
        <f>LOG10((BH120/BH122)/0.1)</f>
        <v>0.30644746069627471</v>
      </c>
      <c r="BK120" s="15">
        <f>LOG10((BI120/BI122)/0.1)</f>
        <v>-0.17941920240460879</v>
      </c>
    </row>
    <row r="121" spans="1:63">
      <c r="B121" s="34">
        <v>10</v>
      </c>
      <c r="D121" s="2">
        <v>22</v>
      </c>
      <c r="E121" s="2">
        <v>29</v>
      </c>
      <c r="F121" s="2">
        <v>29</v>
      </c>
      <c r="G121" s="2">
        <v>29</v>
      </c>
      <c r="H121" s="2">
        <v>17</v>
      </c>
      <c r="I121" s="2">
        <v>15</v>
      </c>
      <c r="J121" s="5">
        <v>27</v>
      </c>
      <c r="K121" s="5">
        <v>29</v>
      </c>
      <c r="L121" s="2">
        <v>32</v>
      </c>
      <c r="M121" s="2">
        <v>22</v>
      </c>
      <c r="N121" s="2">
        <v>27</v>
      </c>
      <c r="O121" s="5">
        <v>27</v>
      </c>
      <c r="P121" s="5">
        <v>27</v>
      </c>
      <c r="Q121" s="2">
        <v>20</v>
      </c>
      <c r="R121" s="5">
        <v>50</v>
      </c>
      <c r="S121" s="2">
        <v>44</v>
      </c>
      <c r="T121" s="2">
        <v>44</v>
      </c>
      <c r="U121" s="2">
        <v>47</v>
      </c>
      <c r="V121" s="12">
        <v>19</v>
      </c>
      <c r="W121" s="2">
        <v>19</v>
      </c>
      <c r="X121" s="2">
        <v>18</v>
      </c>
      <c r="Y121" s="2">
        <v>11</v>
      </c>
      <c r="Z121" s="2">
        <v>3</v>
      </c>
      <c r="AA121" s="2">
        <v>3</v>
      </c>
      <c r="AB121" s="2">
        <v>5</v>
      </c>
      <c r="AE121" s="2">
        <v>10</v>
      </c>
      <c r="AF121" s="26">
        <f t="shared" ref="AF121:BD121" si="112">LOG10((D121/D122)/0.1)</f>
        <v>0.31303890313699656</v>
      </c>
      <c r="AG121" s="25">
        <f t="shared" si="112"/>
        <v>0.43301422021374641</v>
      </c>
      <c r="AH121" s="26">
        <f t="shared" si="112"/>
        <v>0.42897424241200638</v>
      </c>
      <c r="AI121" s="26">
        <f t="shared" si="112"/>
        <v>0.43709213263418578</v>
      </c>
      <c r="AJ121" s="26">
        <f t="shared" si="112"/>
        <v>0.20106514369306422</v>
      </c>
      <c r="AK121" s="26">
        <f t="shared" si="112"/>
        <v>0.1549019599857431</v>
      </c>
      <c r="AL121" s="26">
        <f t="shared" si="112"/>
        <v>0.4101744650890492</v>
      </c>
      <c r="AM121" s="25">
        <f t="shared" si="112"/>
        <v>0.43709213263418578</v>
      </c>
      <c r="AN121" s="26">
        <f t="shared" si="112"/>
        <v>0.47984411305513569</v>
      </c>
      <c r="AO121" s="26">
        <f t="shared" si="112"/>
        <v>0.31711681555743598</v>
      </c>
      <c r="AP121" s="26">
        <f t="shared" si="112"/>
        <v>0.40605789889421701</v>
      </c>
      <c r="AQ121" s="25">
        <f t="shared" si="112"/>
        <v>0.40605789889421701</v>
      </c>
      <c r="AR121" s="25">
        <f t="shared" si="112"/>
        <v>0.40605789889421701</v>
      </c>
      <c r="AS121" s="26">
        <f t="shared" si="112"/>
        <v>0.27164621797877148</v>
      </c>
      <c r="AT121" s="25">
        <f t="shared" si="112"/>
        <v>0.63451201510910027</v>
      </c>
      <c r="AU121" s="25">
        <f t="shared" si="112"/>
        <v>0.5328629661869384</v>
      </c>
      <c r="AV121" s="25">
        <f t="shared" si="112"/>
        <v>0.5328629661869384</v>
      </c>
      <c r="AW121" s="25">
        <f t="shared" si="112"/>
        <v>0.63867410244876766</v>
      </c>
      <c r="AX121" s="26">
        <f t="shared" si="112"/>
        <v>0.24936982326761925</v>
      </c>
      <c r="AY121" s="26">
        <f t="shared" si="112"/>
        <v>0.24936982326761925</v>
      </c>
      <c r="AZ121" s="26">
        <f t="shared" si="112"/>
        <v>0.2299666398385358</v>
      </c>
      <c r="BA121" s="26">
        <f t="shared" si="112"/>
        <v>4.1392685158224987E-2</v>
      </c>
      <c r="BB121" s="25">
        <f t="shared" si="112"/>
        <v>-0.64015004093610184</v>
      </c>
      <c r="BC121" s="26">
        <f t="shared" si="112"/>
        <v>-0.64015004093610184</v>
      </c>
      <c r="BD121" s="25">
        <f t="shared" si="112"/>
        <v>-0.41830129131974547</v>
      </c>
      <c r="BG121" s="23">
        <v>10</v>
      </c>
      <c r="BH121" s="13">
        <f t="shared" si="103"/>
        <v>27.454545454545453</v>
      </c>
      <c r="BI121" s="13">
        <f t="shared" si="104"/>
        <v>3.6666666666666665</v>
      </c>
      <c r="BJ121" s="15">
        <f>LOG10((BH121/BH122)/0.1)</f>
        <v>0.40263903767299403</v>
      </c>
      <c r="BK121" s="15">
        <f>LOG10((BI121/BI122)/0.1)</f>
        <v>-0.55299986521720168</v>
      </c>
    </row>
    <row r="122" spans="1:63">
      <c r="C122" s="2" t="s">
        <v>54</v>
      </c>
      <c r="D122" s="5">
        <f>SUM(D112:D121)</f>
        <v>107</v>
      </c>
      <c r="E122" s="5">
        <f t="shared" ref="E122:AB122" si="113">SUM(E112:E121)</f>
        <v>107</v>
      </c>
      <c r="F122" s="5">
        <f t="shared" si="113"/>
        <v>108</v>
      </c>
      <c r="G122" s="5">
        <f t="shared" si="113"/>
        <v>106</v>
      </c>
      <c r="H122" s="5">
        <f t="shared" si="113"/>
        <v>107</v>
      </c>
      <c r="I122" s="5">
        <f t="shared" si="113"/>
        <v>105</v>
      </c>
      <c r="J122" s="5">
        <f t="shared" si="113"/>
        <v>105</v>
      </c>
      <c r="K122" s="5">
        <f t="shared" si="113"/>
        <v>106</v>
      </c>
      <c r="L122" s="5">
        <f t="shared" si="113"/>
        <v>106</v>
      </c>
      <c r="M122" s="5">
        <f t="shared" si="113"/>
        <v>106</v>
      </c>
      <c r="N122" s="5">
        <f t="shared" si="113"/>
        <v>106</v>
      </c>
      <c r="O122" s="5">
        <f t="shared" si="113"/>
        <v>106</v>
      </c>
      <c r="P122" s="5">
        <f t="shared" si="113"/>
        <v>106</v>
      </c>
      <c r="Q122" s="5">
        <f t="shared" si="113"/>
        <v>107</v>
      </c>
      <c r="R122" s="5">
        <f t="shared" si="113"/>
        <v>116</v>
      </c>
      <c r="S122" s="5">
        <f t="shared" si="113"/>
        <v>129</v>
      </c>
      <c r="T122" s="5">
        <f t="shared" si="113"/>
        <v>129</v>
      </c>
      <c r="U122" s="5">
        <f t="shared" si="113"/>
        <v>108</v>
      </c>
      <c r="V122" s="5">
        <f t="shared" si="113"/>
        <v>107</v>
      </c>
      <c r="W122" s="5">
        <f t="shared" si="113"/>
        <v>107</v>
      </c>
      <c r="X122" s="5">
        <f t="shared" si="113"/>
        <v>106</v>
      </c>
      <c r="Y122" s="5">
        <f t="shared" si="113"/>
        <v>100</v>
      </c>
      <c r="Z122" s="5">
        <f t="shared" si="113"/>
        <v>131</v>
      </c>
      <c r="AA122" s="5">
        <f t="shared" si="113"/>
        <v>131</v>
      </c>
      <c r="AB122" s="5">
        <f t="shared" si="113"/>
        <v>131</v>
      </c>
      <c r="BG122" s="23" t="s">
        <v>39</v>
      </c>
      <c r="BH122" s="13">
        <f t="shared" si="103"/>
        <v>108.63636363636364</v>
      </c>
      <c r="BI122" s="13">
        <f t="shared" si="104"/>
        <v>131</v>
      </c>
      <c r="BJ122" s="15"/>
      <c r="BK122" s="15"/>
    </row>
    <row r="123" spans="1:63">
      <c r="AD123" s="34" t="s">
        <v>40</v>
      </c>
      <c r="BH123" s="13"/>
      <c r="BI123" s="13"/>
      <c r="BJ123" s="15"/>
      <c r="BK123" s="15"/>
    </row>
    <row r="124" spans="1:63">
      <c r="A124" s="34" t="s">
        <v>40</v>
      </c>
      <c r="B124" s="34">
        <v>1</v>
      </c>
      <c r="D124" s="2">
        <v>10</v>
      </c>
      <c r="E124" s="2">
        <v>11</v>
      </c>
      <c r="F124" s="2">
        <v>7</v>
      </c>
      <c r="G124" s="2">
        <v>10</v>
      </c>
      <c r="H124" s="2">
        <v>11</v>
      </c>
      <c r="I124" s="2">
        <v>7</v>
      </c>
      <c r="J124" s="2">
        <v>7</v>
      </c>
      <c r="K124" s="2">
        <v>4</v>
      </c>
      <c r="L124" s="2">
        <v>3</v>
      </c>
      <c r="M124" s="2">
        <v>11</v>
      </c>
      <c r="N124" s="2">
        <v>8</v>
      </c>
      <c r="O124" s="5">
        <v>8</v>
      </c>
      <c r="P124" s="5">
        <v>8</v>
      </c>
      <c r="Q124" s="2">
        <v>8</v>
      </c>
      <c r="R124" s="2">
        <v>17</v>
      </c>
      <c r="S124" s="2">
        <v>10</v>
      </c>
      <c r="T124" s="2">
        <v>11</v>
      </c>
      <c r="U124" s="2">
        <v>10</v>
      </c>
      <c r="V124" s="12">
        <v>11</v>
      </c>
      <c r="W124" s="2">
        <v>11</v>
      </c>
      <c r="X124" s="2">
        <v>11</v>
      </c>
      <c r="Y124" s="2">
        <v>10</v>
      </c>
      <c r="Z124" s="2">
        <v>17</v>
      </c>
      <c r="AA124" s="2">
        <v>18</v>
      </c>
      <c r="AB124" s="2">
        <v>17</v>
      </c>
      <c r="AE124" s="2">
        <v>1</v>
      </c>
      <c r="AF124" s="26">
        <f t="shared" ref="AF124:BD124" si="114">LOG10((D124/D134)/0.1)</f>
        <v>-0.1172712956557643</v>
      </c>
      <c r="AG124" s="26">
        <f t="shared" si="114"/>
        <v>-7.9181246047624873E-2</v>
      </c>
      <c r="AH124" s="26">
        <f t="shared" si="114"/>
        <v>-0.28200675835055083</v>
      </c>
      <c r="AI124" s="26">
        <f t="shared" si="114"/>
        <v>-0.12057393120584987</v>
      </c>
      <c r="AJ124" s="26">
        <f t="shared" si="114"/>
        <v>-7.2550667148611733E-2</v>
      </c>
      <c r="AK124" s="26">
        <f t="shared" si="114"/>
        <v>-0.27217325564150741</v>
      </c>
      <c r="AL124" s="26">
        <f t="shared" si="114"/>
        <v>-0.26884531229257996</v>
      </c>
      <c r="AM124" s="26">
        <f t="shared" si="114"/>
        <v>-0.51851393987788752</v>
      </c>
      <c r="AN124" s="26">
        <f t="shared" si="114"/>
        <v>-0.64015004093610184</v>
      </c>
      <c r="AO124" s="26">
        <f t="shared" si="114"/>
        <v>-8.245895580886077E-2</v>
      </c>
      <c r="AP124" s="26">
        <f t="shared" si="114"/>
        <v>-0.22076165397514222</v>
      </c>
      <c r="AQ124" s="26">
        <f t="shared" si="114"/>
        <v>-0.21748394421390627</v>
      </c>
      <c r="AR124" s="26">
        <f t="shared" si="114"/>
        <v>-0.21748394421390627</v>
      </c>
      <c r="AS124" s="26">
        <f t="shared" si="114"/>
        <v>-0.21418130866382074</v>
      </c>
      <c r="AT124" s="26">
        <f t="shared" si="114"/>
        <v>7.5112883913212095E-2</v>
      </c>
      <c r="AU124" s="26">
        <f t="shared" si="114"/>
        <v>-0.19312459835446164</v>
      </c>
      <c r="AV124" s="26">
        <f t="shared" si="114"/>
        <v>-0.14612803567823809</v>
      </c>
      <c r="AW124" s="26">
        <f t="shared" si="114"/>
        <v>-0.11394335230683675</v>
      </c>
      <c r="AX124" s="26">
        <f t="shared" si="114"/>
        <v>-7.2550667148611733E-2</v>
      </c>
      <c r="AY124" s="26">
        <f t="shared" si="114"/>
        <v>-7.2550667148611733E-2</v>
      </c>
      <c r="AZ124" s="26">
        <f t="shared" si="114"/>
        <v>-7.2550667148611733E-2</v>
      </c>
      <c r="BA124" s="26">
        <f t="shared" si="114"/>
        <v>-7.5546961392530754E-2</v>
      </c>
      <c r="BB124" s="26">
        <f t="shared" si="114"/>
        <v>0</v>
      </c>
      <c r="BC124" s="26">
        <f t="shared" si="114"/>
        <v>2.2276394711152208E-2</v>
      </c>
      <c r="BD124" s="26">
        <f t="shared" si="114"/>
        <v>5.1396396524110571E-3</v>
      </c>
      <c r="BF124" s="45" t="s">
        <v>40</v>
      </c>
      <c r="BG124" s="23">
        <v>1</v>
      </c>
      <c r="BH124" s="13">
        <f t="shared" si="103"/>
        <v>9.2727272727272734</v>
      </c>
      <c r="BI124" s="13">
        <f t="shared" si="104"/>
        <v>17.333333333333332</v>
      </c>
      <c r="BJ124" s="15">
        <f>LOG10((BH124/BH134)/0.1)</f>
        <v>-0.15812588381813422</v>
      </c>
      <c r="BK124" s="15">
        <f>LOG10((BI124/BI134)/0.1)</f>
        <v>9.2855612980403957E-3</v>
      </c>
    </row>
    <row r="125" spans="1:63">
      <c r="B125" s="34">
        <v>2</v>
      </c>
      <c r="D125" s="2">
        <v>9</v>
      </c>
      <c r="E125" s="2">
        <v>8</v>
      </c>
      <c r="F125" s="2">
        <v>13</v>
      </c>
      <c r="G125" s="2">
        <v>9</v>
      </c>
      <c r="H125" s="2">
        <v>9</v>
      </c>
      <c r="I125" s="2">
        <v>12</v>
      </c>
      <c r="J125" s="2">
        <v>10</v>
      </c>
      <c r="K125" s="2">
        <v>14</v>
      </c>
      <c r="L125" s="2">
        <v>7</v>
      </c>
      <c r="M125" s="2">
        <v>9</v>
      </c>
      <c r="N125" s="2">
        <v>12</v>
      </c>
      <c r="O125" s="5">
        <v>11</v>
      </c>
      <c r="P125" s="5">
        <v>11</v>
      </c>
      <c r="Q125" s="2">
        <v>10</v>
      </c>
      <c r="R125" s="2">
        <v>16</v>
      </c>
      <c r="S125" s="2">
        <v>6</v>
      </c>
      <c r="T125" s="2">
        <v>8</v>
      </c>
      <c r="U125" s="2">
        <v>6</v>
      </c>
      <c r="V125" s="12">
        <v>3</v>
      </c>
      <c r="W125" s="2">
        <v>3</v>
      </c>
      <c r="X125" s="2">
        <v>3</v>
      </c>
      <c r="Y125" s="2">
        <v>6</v>
      </c>
      <c r="Z125" s="2">
        <v>10</v>
      </c>
      <c r="AA125" s="2">
        <v>10</v>
      </c>
      <c r="AB125" s="2">
        <v>10</v>
      </c>
      <c r="AE125" s="2">
        <v>2</v>
      </c>
      <c r="AF125" s="26">
        <f t="shared" ref="AF125:BD125" si="115">LOG10((D125/D134)/0.1)</f>
        <v>-0.16302878621643938</v>
      </c>
      <c r="AG125" s="26">
        <f t="shared" si="115"/>
        <v>-0.21748394421390627</v>
      </c>
      <c r="AH125" s="26">
        <f t="shared" si="115"/>
        <v>-1.3161446057970849E-2</v>
      </c>
      <c r="AI125" s="26">
        <f t="shared" si="115"/>
        <v>-0.16633142176652502</v>
      </c>
      <c r="AJ125" s="26">
        <f t="shared" si="115"/>
        <v>-0.15970084286751191</v>
      </c>
      <c r="AK125" s="26">
        <f t="shared" si="115"/>
        <v>-3.8090049608139449E-2</v>
      </c>
      <c r="AL125" s="26">
        <f t="shared" si="115"/>
        <v>-0.11394335230683675</v>
      </c>
      <c r="AM125" s="26">
        <f t="shared" si="115"/>
        <v>2.5554104472388137E-2</v>
      </c>
      <c r="AN125" s="26">
        <f t="shared" si="115"/>
        <v>-0.27217325564150741</v>
      </c>
      <c r="AO125" s="26">
        <f t="shared" si="115"/>
        <v>-0.16960913152776094</v>
      </c>
      <c r="AP125" s="26">
        <f t="shared" si="115"/>
        <v>-4.4670394919460989E-2</v>
      </c>
      <c r="AQ125" s="26">
        <f t="shared" si="115"/>
        <v>-7.9181246047624873E-2</v>
      </c>
      <c r="AR125" s="26">
        <f t="shared" si="115"/>
        <v>-7.9181246047624873E-2</v>
      </c>
      <c r="AS125" s="26">
        <f t="shared" si="115"/>
        <v>-0.1172712956557643</v>
      </c>
      <c r="AT125" s="26">
        <f t="shared" si="115"/>
        <v>4.8783945190862918E-2</v>
      </c>
      <c r="AU125" s="26">
        <f t="shared" si="115"/>
        <v>-0.41497334797081792</v>
      </c>
      <c r="AV125" s="26">
        <f t="shared" si="115"/>
        <v>-0.2844307338445195</v>
      </c>
      <c r="AW125" s="29">
        <f t="shared" si="115"/>
        <v>-0.33579210192319309</v>
      </c>
      <c r="AX125" s="30">
        <f t="shared" si="115"/>
        <v>-0.63682209758717434</v>
      </c>
      <c r="AY125" s="25">
        <f t="shared" si="115"/>
        <v>-0.63682209758717434</v>
      </c>
      <c r="AZ125" s="25">
        <f t="shared" si="115"/>
        <v>-0.63682209758717434</v>
      </c>
      <c r="BA125" s="26">
        <f t="shared" si="115"/>
        <v>-0.29739571100888712</v>
      </c>
      <c r="BB125" s="26">
        <f t="shared" si="115"/>
        <v>-0.230448921378274</v>
      </c>
      <c r="BC125" s="26">
        <f t="shared" si="115"/>
        <v>-0.23299611039215387</v>
      </c>
      <c r="BD125" s="26">
        <f t="shared" si="115"/>
        <v>-0.22530928172586293</v>
      </c>
      <c r="BG125" s="23">
        <v>2</v>
      </c>
      <c r="BH125" s="13">
        <f t="shared" si="103"/>
        <v>8.8636363636363633</v>
      </c>
      <c r="BI125" s="13">
        <f t="shared" si="104"/>
        <v>10</v>
      </c>
      <c r="BJ125" s="15">
        <f>LOG10((BH125/BH134)/0.1)</f>
        <v>-0.17772143988151498</v>
      </c>
      <c r="BK125" s="15">
        <f>LOG10((BI125/BI134)/0.1)</f>
        <v>-0.22959652761709629</v>
      </c>
    </row>
    <row r="126" spans="1:63">
      <c r="B126" s="34">
        <v>3</v>
      </c>
      <c r="D126" s="2">
        <v>11</v>
      </c>
      <c r="E126" s="2">
        <v>12</v>
      </c>
      <c r="F126" s="2">
        <v>7</v>
      </c>
      <c r="G126" s="2">
        <v>12</v>
      </c>
      <c r="H126" s="2">
        <v>8</v>
      </c>
      <c r="I126" s="2">
        <v>11</v>
      </c>
      <c r="J126" s="2">
        <v>7</v>
      </c>
      <c r="K126" s="2">
        <v>13</v>
      </c>
      <c r="L126" s="2">
        <v>8</v>
      </c>
      <c r="M126" s="2">
        <v>13</v>
      </c>
      <c r="N126" s="2">
        <v>8</v>
      </c>
      <c r="O126" s="5">
        <v>2</v>
      </c>
      <c r="P126" s="5">
        <v>2</v>
      </c>
      <c r="Q126" s="2">
        <v>10</v>
      </c>
      <c r="R126" s="2">
        <v>2</v>
      </c>
      <c r="S126" s="2">
        <v>8</v>
      </c>
      <c r="T126" s="2">
        <v>8</v>
      </c>
      <c r="U126" s="2">
        <v>1</v>
      </c>
      <c r="V126" s="12">
        <v>7</v>
      </c>
      <c r="W126" s="2">
        <v>6</v>
      </c>
      <c r="X126" s="2">
        <v>5</v>
      </c>
      <c r="Y126" s="2">
        <v>1</v>
      </c>
      <c r="Z126" s="2">
        <v>4</v>
      </c>
      <c r="AA126" s="2">
        <v>4</v>
      </c>
      <c r="AB126" s="2">
        <v>5</v>
      </c>
      <c r="AE126" s="2">
        <v>3</v>
      </c>
      <c r="AF126" s="26">
        <f t="shared" ref="AF126:BD126" si="116">LOG10((D126/D134)/0.1)</f>
        <v>-7.5878610497539245E-2</v>
      </c>
      <c r="AG126" s="26">
        <f t="shared" si="116"/>
        <v>-4.1392685158225057E-2</v>
      </c>
      <c r="AH126" s="26">
        <f t="shared" si="116"/>
        <v>-0.28200675835055083</v>
      </c>
      <c r="AI126" s="25">
        <f t="shared" si="116"/>
        <v>-4.1392685158225057E-2</v>
      </c>
      <c r="AJ126" s="26">
        <f t="shared" si="116"/>
        <v>-0.21085336531489315</v>
      </c>
      <c r="AK126" s="26">
        <f t="shared" si="116"/>
        <v>-7.5878610497539245E-2</v>
      </c>
      <c r="AL126" s="26">
        <f t="shared" si="116"/>
        <v>-0.26884531229257996</v>
      </c>
      <c r="AM126" s="26">
        <f t="shared" si="116"/>
        <v>-6.6305788990131424E-3</v>
      </c>
      <c r="AN126" s="26">
        <f t="shared" si="116"/>
        <v>-0.21418130866382074</v>
      </c>
      <c r="AO126" s="26">
        <f t="shared" si="116"/>
        <v>-9.9082886602490476E-3</v>
      </c>
      <c r="AP126" s="26">
        <f t="shared" si="116"/>
        <v>-0.22076165397514222</v>
      </c>
      <c r="AQ126" s="26">
        <f t="shared" si="116"/>
        <v>-0.81954393554186866</v>
      </c>
      <c r="AR126" s="26">
        <f t="shared" si="116"/>
        <v>-0.81954393554186866</v>
      </c>
      <c r="AS126" s="26">
        <f t="shared" si="116"/>
        <v>-0.1172712956557643</v>
      </c>
      <c r="AT126" s="25">
        <f t="shared" si="116"/>
        <v>-0.85430604180108072</v>
      </c>
      <c r="AU126" s="26">
        <f t="shared" si="116"/>
        <v>-0.29003461136251807</v>
      </c>
      <c r="AV126" s="26">
        <f t="shared" si="116"/>
        <v>-0.2844307338445195</v>
      </c>
      <c r="AW126" s="31">
        <f t="shared" si="116"/>
        <v>-1.1139433523068367</v>
      </c>
      <c r="AX126" s="26">
        <f t="shared" si="116"/>
        <v>-0.26884531229257996</v>
      </c>
      <c r="AY126" s="26">
        <f t="shared" si="116"/>
        <v>-0.33579210192319309</v>
      </c>
      <c r="AZ126" s="26">
        <f t="shared" si="116"/>
        <v>-0.41497334797081792</v>
      </c>
      <c r="BA126" s="25">
        <f t="shared" si="116"/>
        <v>-1.0755469613925308</v>
      </c>
      <c r="BB126" s="26">
        <f t="shared" si="116"/>
        <v>-0.62838893005031149</v>
      </c>
      <c r="BC126" s="26">
        <f t="shared" si="116"/>
        <v>-0.63093611906419145</v>
      </c>
      <c r="BD126" s="25">
        <f t="shared" si="116"/>
        <v>-0.5263392773898441</v>
      </c>
      <c r="BG126" s="23">
        <v>3</v>
      </c>
      <c r="BH126" s="13">
        <f t="shared" si="103"/>
        <v>7.3636363636363633</v>
      </c>
      <c r="BI126" s="13">
        <f t="shared" si="104"/>
        <v>4.333333333333333</v>
      </c>
      <c r="BJ126" s="15">
        <f>LOG10((BH126/BH134)/0.1)</f>
        <v>-0.25824103670140208</v>
      </c>
      <c r="BK126" s="15">
        <f>LOG10((BI126/BI134)/0.1)</f>
        <v>-0.59277443002992203</v>
      </c>
    </row>
    <row r="127" spans="1:63">
      <c r="B127" s="34">
        <v>4</v>
      </c>
      <c r="D127" s="2">
        <v>1</v>
      </c>
      <c r="E127" s="2">
        <v>0</v>
      </c>
      <c r="F127" s="2">
        <v>6</v>
      </c>
      <c r="G127" s="2">
        <v>1</v>
      </c>
      <c r="H127" s="2">
        <v>5</v>
      </c>
      <c r="I127" s="2">
        <v>2</v>
      </c>
      <c r="J127" s="2">
        <v>7</v>
      </c>
      <c r="K127" s="2">
        <v>0</v>
      </c>
      <c r="L127" s="2">
        <v>12</v>
      </c>
      <c r="M127" s="2">
        <v>0</v>
      </c>
      <c r="N127" s="2">
        <v>5</v>
      </c>
      <c r="O127" s="5">
        <v>10</v>
      </c>
      <c r="P127" s="5">
        <v>10</v>
      </c>
      <c r="Q127" s="2">
        <v>4</v>
      </c>
      <c r="R127" s="2">
        <v>2</v>
      </c>
      <c r="S127" s="2">
        <v>10</v>
      </c>
      <c r="T127" s="2">
        <v>8</v>
      </c>
      <c r="U127" s="2">
        <v>12</v>
      </c>
      <c r="V127" s="12">
        <v>8</v>
      </c>
      <c r="W127" s="2">
        <v>9</v>
      </c>
      <c r="X127" s="2">
        <v>10</v>
      </c>
      <c r="Y127" s="2">
        <v>5</v>
      </c>
      <c r="Z127" s="2">
        <v>19</v>
      </c>
      <c r="AA127" s="2">
        <v>19</v>
      </c>
      <c r="AB127" s="2">
        <v>7</v>
      </c>
      <c r="AE127" s="2">
        <v>4</v>
      </c>
      <c r="AF127" s="25">
        <f t="shared" ref="AF127:BD127" si="117">LOG10((D127/D134)/0.1)</f>
        <v>-1.1172712956557642</v>
      </c>
      <c r="AG127" s="25" t="e">
        <f t="shared" si="117"/>
        <v>#NUM!</v>
      </c>
      <c r="AH127" s="26">
        <f t="shared" si="117"/>
        <v>-0.34895354798116401</v>
      </c>
      <c r="AI127" s="26">
        <f t="shared" si="117"/>
        <v>-1.1205739312058498</v>
      </c>
      <c r="AJ127" s="26">
        <f t="shared" si="117"/>
        <v>-0.41497334797081792</v>
      </c>
      <c r="AK127" s="26">
        <f t="shared" si="117"/>
        <v>-0.81624129999178319</v>
      </c>
      <c r="AL127" s="26">
        <f t="shared" si="117"/>
        <v>-0.26884531229257996</v>
      </c>
      <c r="AM127" s="25" t="e">
        <f t="shared" si="117"/>
        <v>#NUM!</v>
      </c>
      <c r="AN127" s="26">
        <f t="shared" si="117"/>
        <v>-3.8090049608139449E-2</v>
      </c>
      <c r="AO127" s="25" t="e">
        <f t="shared" si="117"/>
        <v>#NUM!</v>
      </c>
      <c r="AP127" s="26">
        <f t="shared" si="117"/>
        <v>-0.42488163663106704</v>
      </c>
      <c r="AQ127" s="26">
        <f t="shared" si="117"/>
        <v>-0.12057393120584987</v>
      </c>
      <c r="AR127" s="26">
        <f t="shared" si="117"/>
        <v>-0.12057393120584987</v>
      </c>
      <c r="AS127" s="26">
        <f t="shared" si="117"/>
        <v>-0.51521130432780193</v>
      </c>
      <c r="AT127" s="25">
        <f t="shared" si="117"/>
        <v>-0.85430604180108072</v>
      </c>
      <c r="AU127" s="26">
        <f t="shared" si="117"/>
        <v>-0.19312459835446164</v>
      </c>
      <c r="AV127" s="26">
        <f t="shared" si="117"/>
        <v>-0.2844307338445195</v>
      </c>
      <c r="AW127" s="26">
        <f t="shared" si="117"/>
        <v>-3.4762106259211917E-2</v>
      </c>
      <c r="AX127" s="26">
        <f t="shared" si="117"/>
        <v>-0.21085336531489315</v>
      </c>
      <c r="AY127" s="26">
        <f t="shared" si="117"/>
        <v>-0.15970084286751191</v>
      </c>
      <c r="AZ127" s="26">
        <f t="shared" si="117"/>
        <v>-0.11394335230683675</v>
      </c>
      <c r="BA127" s="26">
        <f t="shared" si="117"/>
        <v>-0.37657695705651195</v>
      </c>
      <c r="BB127" s="26">
        <f t="shared" si="117"/>
        <v>4.8304679574555046E-2</v>
      </c>
      <c r="BC127" s="26">
        <f t="shared" si="117"/>
        <v>4.575749056067506E-2</v>
      </c>
      <c r="BD127" s="26">
        <f t="shared" si="117"/>
        <v>-0.38021124171160608</v>
      </c>
      <c r="BG127" s="23">
        <v>4</v>
      </c>
      <c r="BH127" s="13">
        <f t="shared" si="103"/>
        <v>5.7727272727272725</v>
      </c>
      <c r="BI127" s="13">
        <f t="shared" si="104"/>
        <v>15</v>
      </c>
      <c r="BJ127" s="15">
        <f>LOG10((BH127/BH134)/0.1)</f>
        <v>-0.36395233028807616</v>
      </c>
      <c r="BK127" s="15">
        <f>LOG10((BI127/BI134)/0.1)</f>
        <v>-5.3505268561415083E-2</v>
      </c>
    </row>
    <row r="128" spans="1:63">
      <c r="B128" s="34">
        <v>5</v>
      </c>
      <c r="D128" s="2">
        <v>0</v>
      </c>
      <c r="E128" s="2">
        <v>2</v>
      </c>
      <c r="F128" s="2">
        <v>4</v>
      </c>
      <c r="G128" s="2">
        <v>4</v>
      </c>
      <c r="H128" s="2">
        <v>3</v>
      </c>
      <c r="I128" s="2">
        <v>7</v>
      </c>
      <c r="J128" s="2">
        <v>3</v>
      </c>
      <c r="K128" s="2">
        <v>1</v>
      </c>
      <c r="L128" s="2">
        <v>1</v>
      </c>
      <c r="M128" s="2">
        <v>4</v>
      </c>
      <c r="N128" s="2">
        <v>2</v>
      </c>
      <c r="O128" s="5">
        <v>2</v>
      </c>
      <c r="P128" s="5">
        <v>2</v>
      </c>
      <c r="Q128" s="2">
        <v>4</v>
      </c>
      <c r="R128" s="2">
        <v>7</v>
      </c>
      <c r="S128" s="2">
        <v>2</v>
      </c>
      <c r="T128" s="2">
        <v>1</v>
      </c>
      <c r="U128" s="2">
        <v>7</v>
      </c>
      <c r="V128" s="12">
        <v>1</v>
      </c>
      <c r="W128" s="2">
        <v>1</v>
      </c>
      <c r="X128" s="2">
        <v>1</v>
      </c>
      <c r="Y128" s="2">
        <v>4</v>
      </c>
      <c r="Z128" s="2">
        <v>45</v>
      </c>
      <c r="AA128" s="2">
        <v>59</v>
      </c>
      <c r="AB128" s="2">
        <v>21</v>
      </c>
      <c r="AE128" s="2">
        <v>5</v>
      </c>
      <c r="AF128" s="25" t="e">
        <f t="shared" ref="AF128:BD128" si="118">LOG10((D128/D134)/0.1)</f>
        <v>#NUM!</v>
      </c>
      <c r="AG128" s="26">
        <f t="shared" si="118"/>
        <v>-0.81954393554186866</v>
      </c>
      <c r="AH128" s="26">
        <f t="shared" si="118"/>
        <v>-0.52504480703684531</v>
      </c>
      <c r="AI128" s="26">
        <f t="shared" si="118"/>
        <v>-0.51851393987788752</v>
      </c>
      <c r="AJ128" s="26">
        <f t="shared" si="118"/>
        <v>-0.63682209758717434</v>
      </c>
      <c r="AK128" s="26">
        <f t="shared" si="118"/>
        <v>-0.27217325564150741</v>
      </c>
      <c r="AL128" s="26">
        <f t="shared" si="118"/>
        <v>-0.63682209758717434</v>
      </c>
      <c r="AM128" s="25">
        <f t="shared" si="118"/>
        <v>-1.1205739312058498</v>
      </c>
      <c r="AN128" s="25">
        <f t="shared" si="118"/>
        <v>-1.1172712956557642</v>
      </c>
      <c r="AO128" s="26">
        <f t="shared" si="118"/>
        <v>-0.52179164963912339</v>
      </c>
      <c r="AP128" s="25">
        <f t="shared" si="118"/>
        <v>-0.82282164530310464</v>
      </c>
      <c r="AQ128" s="26">
        <f t="shared" si="118"/>
        <v>-0.81954393554186866</v>
      </c>
      <c r="AR128" s="25">
        <f t="shared" si="118"/>
        <v>-0.81954393554186866</v>
      </c>
      <c r="AS128" s="26">
        <f t="shared" si="118"/>
        <v>-0.51521130432780193</v>
      </c>
      <c r="AT128" s="26">
        <f t="shared" si="118"/>
        <v>-0.31023799745080499</v>
      </c>
      <c r="AU128" s="25">
        <f t="shared" si="118"/>
        <v>-0.89209460269048046</v>
      </c>
      <c r="AV128" s="25">
        <f t="shared" si="118"/>
        <v>-1.1875207208364631</v>
      </c>
      <c r="AW128" s="26">
        <f t="shared" si="118"/>
        <v>-0.26884531229257996</v>
      </c>
      <c r="AX128" s="25">
        <f t="shared" si="118"/>
        <v>-1.1139433523068367</v>
      </c>
      <c r="AY128" s="25">
        <f t="shared" si="118"/>
        <v>-1.1139433523068367</v>
      </c>
      <c r="AZ128" s="25">
        <f t="shared" si="118"/>
        <v>-1.1139433523068367</v>
      </c>
      <c r="BA128" s="26">
        <f t="shared" si="118"/>
        <v>-0.47348697006456841</v>
      </c>
      <c r="BB128" s="25">
        <f t="shared" si="118"/>
        <v>0.42276359239706973</v>
      </c>
      <c r="BC128" s="26">
        <f t="shared" si="118"/>
        <v>0.53785590124999028</v>
      </c>
      <c r="BD128" s="26">
        <f t="shared" si="118"/>
        <v>9.691001300805642E-2</v>
      </c>
      <c r="BG128" s="23">
        <v>5</v>
      </c>
      <c r="BH128" s="13">
        <f t="shared" si="103"/>
        <v>2.8636363636363638</v>
      </c>
      <c r="BI128" s="13">
        <f t="shared" si="104"/>
        <v>41.666666666666664</v>
      </c>
      <c r="BJ128" s="15">
        <f>LOG10((BH128/BH134)/0.1)</f>
        <v>-0.66841550179045128</v>
      </c>
      <c r="BK128" s="15">
        <f>LOG10((BI128/BI134)/0.1)</f>
        <v>0.3901922306712976</v>
      </c>
    </row>
    <row r="129" spans="1:63">
      <c r="B129" s="34">
        <v>6</v>
      </c>
      <c r="D129" s="2">
        <v>5</v>
      </c>
      <c r="E129" s="2">
        <v>5</v>
      </c>
      <c r="F129" s="2">
        <v>14</v>
      </c>
      <c r="G129" s="2">
        <v>16</v>
      </c>
      <c r="H129" s="2">
        <v>16</v>
      </c>
      <c r="I129" s="2">
        <v>19</v>
      </c>
      <c r="J129" s="2">
        <v>14</v>
      </c>
      <c r="K129" s="2">
        <v>5</v>
      </c>
      <c r="L129" s="2">
        <v>4</v>
      </c>
      <c r="M129" s="2">
        <v>16</v>
      </c>
      <c r="N129" s="2">
        <v>3</v>
      </c>
      <c r="O129" s="5">
        <v>5</v>
      </c>
      <c r="P129" s="5">
        <v>5</v>
      </c>
      <c r="Q129" s="2">
        <v>4</v>
      </c>
      <c r="R129" s="2">
        <v>4</v>
      </c>
      <c r="S129" s="2">
        <v>8</v>
      </c>
      <c r="T129" s="2">
        <v>7</v>
      </c>
      <c r="U129" s="2">
        <v>2</v>
      </c>
      <c r="V129" s="12">
        <v>7</v>
      </c>
      <c r="W129" s="2">
        <v>7</v>
      </c>
      <c r="X129" s="2">
        <v>7</v>
      </c>
      <c r="Y129" s="2">
        <v>15</v>
      </c>
      <c r="Z129" s="2">
        <v>37</v>
      </c>
      <c r="AA129" s="2">
        <v>25</v>
      </c>
      <c r="AB129" s="2">
        <v>58</v>
      </c>
      <c r="AE129" s="2">
        <v>6</v>
      </c>
      <c r="AF129" s="26">
        <f t="shared" ref="AF129:BD129" si="119">LOG10((D129/D134)/0.1)</f>
        <v>-0.41830129131974547</v>
      </c>
      <c r="AG129" s="26">
        <f t="shared" si="119"/>
        <v>-0.42160392686983106</v>
      </c>
      <c r="AH129" s="26">
        <f t="shared" si="119"/>
        <v>1.9023237313430356E-2</v>
      </c>
      <c r="AI129" s="26">
        <f t="shared" si="119"/>
        <v>8.3546051450074918E-2</v>
      </c>
      <c r="AJ129" s="26">
        <f t="shared" si="119"/>
        <v>9.017663034908803E-2</v>
      </c>
      <c r="AK129" s="26">
        <f t="shared" si="119"/>
        <v>0.16148230529706462</v>
      </c>
      <c r="AL129" s="26">
        <f t="shared" si="119"/>
        <v>3.2184683371401235E-2</v>
      </c>
      <c r="AM129" s="26">
        <f t="shared" si="119"/>
        <v>-0.42160392686983106</v>
      </c>
      <c r="AN129" s="26">
        <f t="shared" si="119"/>
        <v>-0.51521130432780193</v>
      </c>
      <c r="AO129" s="26">
        <f t="shared" si="119"/>
        <v>8.0268341688838965E-2</v>
      </c>
      <c r="AP129" s="26">
        <f t="shared" si="119"/>
        <v>-0.64673038624742341</v>
      </c>
      <c r="AQ129" s="26">
        <f t="shared" si="119"/>
        <v>-0.42160392686983106</v>
      </c>
      <c r="AR129" s="26">
        <f t="shared" si="119"/>
        <v>-0.42160392686983106</v>
      </c>
      <c r="AS129" s="26">
        <f t="shared" si="119"/>
        <v>-0.51521130432780193</v>
      </c>
      <c r="AT129" s="25">
        <f t="shared" si="119"/>
        <v>-0.55327604613709946</v>
      </c>
      <c r="AU129" s="26">
        <f t="shared" si="119"/>
        <v>-0.29003461136251807</v>
      </c>
      <c r="AV129" s="26">
        <f t="shared" si="119"/>
        <v>-0.34242268082220623</v>
      </c>
      <c r="AW129" s="25">
        <f t="shared" si="119"/>
        <v>-0.81291335664285558</v>
      </c>
      <c r="AX129" s="26">
        <f t="shared" si="119"/>
        <v>-0.26884531229257996</v>
      </c>
      <c r="AY129" s="26">
        <f t="shared" si="119"/>
        <v>-0.26884531229257996</v>
      </c>
      <c r="AZ129" s="26">
        <f t="shared" si="119"/>
        <v>-0.26884531229257996</v>
      </c>
      <c r="BA129" s="26">
        <f t="shared" si="119"/>
        <v>0.10054429766315047</v>
      </c>
      <c r="BB129" s="26">
        <f t="shared" si="119"/>
        <v>0.33775280268872104</v>
      </c>
      <c r="BC129" s="26">
        <f t="shared" si="119"/>
        <v>0.16494389827988371</v>
      </c>
      <c r="BD129" s="25">
        <f t="shared" si="119"/>
        <v>0.53811871183707438</v>
      </c>
      <c r="BG129" s="23">
        <v>6</v>
      </c>
      <c r="BH129" s="13">
        <f t="shared" si="103"/>
        <v>8.545454545454545</v>
      </c>
      <c r="BI129" s="13">
        <f t="shared" si="104"/>
        <v>40</v>
      </c>
      <c r="BJ129" s="15">
        <f>LOG10((BH129/BH134)/0.1)</f>
        <v>-0.19359820198035321</v>
      </c>
      <c r="BK129" s="15">
        <f>LOG10((BI129/BI134)/0.1)</f>
        <v>0.37246346371086608</v>
      </c>
    </row>
    <row r="130" spans="1:63">
      <c r="B130" s="34">
        <v>7</v>
      </c>
      <c r="D130" s="2">
        <v>30</v>
      </c>
      <c r="E130" s="2">
        <v>28</v>
      </c>
      <c r="F130" s="2">
        <v>20</v>
      </c>
      <c r="G130" s="2">
        <v>17</v>
      </c>
      <c r="H130" s="2">
        <v>19</v>
      </c>
      <c r="I130" s="2">
        <v>10</v>
      </c>
      <c r="J130" s="2">
        <v>17</v>
      </c>
      <c r="K130" s="2">
        <v>20</v>
      </c>
      <c r="L130" s="2">
        <v>23</v>
      </c>
      <c r="M130" s="2">
        <v>16</v>
      </c>
      <c r="N130" s="2">
        <v>22</v>
      </c>
      <c r="O130" s="5">
        <v>30</v>
      </c>
      <c r="P130" s="5">
        <v>30</v>
      </c>
      <c r="Q130" s="2">
        <v>27</v>
      </c>
      <c r="R130" s="2">
        <v>9</v>
      </c>
      <c r="S130" s="2">
        <v>20</v>
      </c>
      <c r="T130" s="2">
        <v>29</v>
      </c>
      <c r="U130" s="2">
        <v>7</v>
      </c>
      <c r="V130" s="12">
        <v>2</v>
      </c>
      <c r="W130" s="2">
        <v>2</v>
      </c>
      <c r="X130" s="2">
        <v>2</v>
      </c>
      <c r="Y130" s="2">
        <v>8</v>
      </c>
      <c r="Z130" s="2">
        <v>7</v>
      </c>
      <c r="AA130" s="2">
        <v>11</v>
      </c>
      <c r="AB130" s="2">
        <v>23</v>
      </c>
      <c r="AE130" s="2">
        <v>7</v>
      </c>
      <c r="AF130" s="25">
        <f t="shared" ref="AF130:BD130" si="120">LOG10((D130/D134)/0.1)</f>
        <v>0.35984995906389816</v>
      </c>
      <c r="AG130" s="25">
        <f t="shared" si="120"/>
        <v>0.32658410013636935</v>
      </c>
      <c r="AH130" s="26">
        <f t="shared" si="120"/>
        <v>0.17392519729917352</v>
      </c>
      <c r="AI130" s="26">
        <f t="shared" si="120"/>
        <v>0.10987499017242405</v>
      </c>
      <c r="AJ130" s="26">
        <f t="shared" si="120"/>
        <v>0.16481024864599217</v>
      </c>
      <c r="AK130" s="26">
        <f t="shared" si="120"/>
        <v>-0.1172712956557643</v>
      </c>
      <c r="AL130" s="26">
        <f t="shared" si="120"/>
        <v>0.11650556907143717</v>
      </c>
      <c r="AM130" s="26">
        <f t="shared" si="120"/>
        <v>0.18045606445813131</v>
      </c>
      <c r="AN130" s="26">
        <f t="shared" si="120"/>
        <v>0.24445654036182857</v>
      </c>
      <c r="AO130" s="26">
        <f t="shared" si="120"/>
        <v>8.0268341688838965E-2</v>
      </c>
      <c r="AP130" s="26">
        <f t="shared" si="120"/>
        <v>0.21857103985512041</v>
      </c>
      <c r="AQ130" s="26">
        <f t="shared" si="120"/>
        <v>0.35654732351381252</v>
      </c>
      <c r="AR130" s="26">
        <f t="shared" si="120"/>
        <v>0.35654732351381252</v>
      </c>
      <c r="AS130" s="26">
        <f t="shared" si="120"/>
        <v>0.31409246850322309</v>
      </c>
      <c r="AT130" s="26">
        <f t="shared" si="120"/>
        <v>-0.20109352802573693</v>
      </c>
      <c r="AU130" s="26">
        <f t="shared" si="120"/>
        <v>0.10790539730951956</v>
      </c>
      <c r="AV130" s="25">
        <f t="shared" si="120"/>
        <v>0.27487727706249304</v>
      </c>
      <c r="AW130" s="26">
        <f t="shared" si="120"/>
        <v>-0.26884531229257996</v>
      </c>
      <c r="AX130" s="25">
        <f t="shared" si="120"/>
        <v>-0.81291335664285558</v>
      </c>
      <c r="AY130" s="25">
        <f t="shared" si="120"/>
        <v>-0.81291335664285558</v>
      </c>
      <c r="AZ130" s="25">
        <f t="shared" si="120"/>
        <v>-0.81291335664285558</v>
      </c>
      <c r="BA130" s="26">
        <f t="shared" si="120"/>
        <v>-0.17245697440058722</v>
      </c>
      <c r="BB130" s="26">
        <f t="shared" si="120"/>
        <v>-0.38535088136401713</v>
      </c>
      <c r="BC130" s="26">
        <f t="shared" si="120"/>
        <v>-0.19160342523392881</v>
      </c>
      <c r="BD130" s="26">
        <f t="shared" si="120"/>
        <v>0.13641855429173003</v>
      </c>
      <c r="BG130" s="23">
        <v>7</v>
      </c>
      <c r="BH130" s="13">
        <f t="shared" si="103"/>
        <v>17.636363636363637</v>
      </c>
      <c r="BI130" s="13">
        <f t="shared" si="104"/>
        <v>13.666666666666666</v>
      </c>
      <c r="BJ130" s="15">
        <f>LOG10((BH130/BH134)/0.1)</f>
        <v>0.1210756743501742</v>
      </c>
      <c r="BK130" s="15">
        <f>LOG10((BI130/BI134)/0.1)</f>
        <v>-9.3933925617023295E-2</v>
      </c>
    </row>
    <row r="131" spans="1:63">
      <c r="B131" s="34">
        <v>8</v>
      </c>
      <c r="D131" s="2">
        <v>7</v>
      </c>
      <c r="E131" s="2">
        <v>6</v>
      </c>
      <c r="F131" s="2">
        <v>9</v>
      </c>
      <c r="G131" s="2">
        <v>8</v>
      </c>
      <c r="H131" s="2">
        <v>11</v>
      </c>
      <c r="I131" s="2">
        <v>13</v>
      </c>
      <c r="J131" s="2">
        <v>11</v>
      </c>
      <c r="K131" s="2">
        <v>13</v>
      </c>
      <c r="L131" s="2">
        <v>13</v>
      </c>
      <c r="M131" s="2">
        <v>10</v>
      </c>
      <c r="N131" s="2">
        <v>18</v>
      </c>
      <c r="O131" s="5">
        <v>11</v>
      </c>
      <c r="P131" s="5">
        <v>11</v>
      </c>
      <c r="Q131" s="2">
        <v>11</v>
      </c>
      <c r="R131" s="2">
        <v>5</v>
      </c>
      <c r="S131" s="2">
        <v>14</v>
      </c>
      <c r="T131" s="2">
        <v>6</v>
      </c>
      <c r="U131" s="2">
        <v>2</v>
      </c>
      <c r="V131" s="12">
        <v>37</v>
      </c>
      <c r="W131" s="2">
        <v>36</v>
      </c>
      <c r="X131" s="2">
        <v>36</v>
      </c>
      <c r="Y131" s="2">
        <v>12</v>
      </c>
      <c r="Z131" s="2">
        <v>16</v>
      </c>
      <c r="AA131" s="2">
        <v>10</v>
      </c>
      <c r="AB131" s="2">
        <v>4</v>
      </c>
      <c r="AE131" s="2">
        <v>8</v>
      </c>
      <c r="AF131" s="26">
        <f t="shared" ref="AF131:BD131" si="121">LOG10((D131/D134)/0.1)</f>
        <v>-0.27217325564150741</v>
      </c>
      <c r="AG131" s="26">
        <f t="shared" si="121"/>
        <v>-0.34242268082220623</v>
      </c>
      <c r="AH131" s="26">
        <f t="shared" si="121"/>
        <v>-0.1728622889254828</v>
      </c>
      <c r="AI131" s="26">
        <f t="shared" si="121"/>
        <v>-0.21748394421390627</v>
      </c>
      <c r="AJ131" s="26">
        <f t="shared" si="121"/>
        <v>-7.2550667148611733E-2</v>
      </c>
      <c r="AK131" s="26">
        <f t="shared" si="121"/>
        <v>-3.327943348927497E-3</v>
      </c>
      <c r="AL131" s="26">
        <f t="shared" si="121"/>
        <v>-7.2550667148611733E-2</v>
      </c>
      <c r="AM131" s="26">
        <f t="shared" si="121"/>
        <v>-6.6305788990131424E-3</v>
      </c>
      <c r="AN131" s="26">
        <f t="shared" si="121"/>
        <v>-3.327943348927497E-3</v>
      </c>
      <c r="AO131" s="26">
        <f t="shared" si="121"/>
        <v>-0.12385164096708581</v>
      </c>
      <c r="AP131" s="26">
        <f t="shared" si="121"/>
        <v>0.13142086413622026</v>
      </c>
      <c r="AQ131" s="26">
        <f t="shared" si="121"/>
        <v>-7.9181246047624873E-2</v>
      </c>
      <c r="AR131" s="26">
        <f t="shared" si="121"/>
        <v>-7.9181246047624873E-2</v>
      </c>
      <c r="AS131" s="26">
        <f t="shared" si="121"/>
        <v>-7.5878610497539245E-2</v>
      </c>
      <c r="AT131" s="26">
        <f t="shared" si="121"/>
        <v>-0.456366033129043</v>
      </c>
      <c r="AU131" s="26">
        <f t="shared" si="121"/>
        <v>-4.699656267622361E-2</v>
      </c>
      <c r="AV131" s="26">
        <f t="shared" si="121"/>
        <v>-0.40936947045281946</v>
      </c>
      <c r="AW131" s="33">
        <f t="shared" si="121"/>
        <v>-0.81291335664285558</v>
      </c>
      <c r="AX131" s="25">
        <f t="shared" si="121"/>
        <v>0.45425837176015815</v>
      </c>
      <c r="AY131" s="25">
        <f t="shared" si="121"/>
        <v>0.44235914846045049</v>
      </c>
      <c r="AZ131" s="25">
        <f t="shared" si="121"/>
        <v>0.44235914846045049</v>
      </c>
      <c r="BA131" s="26">
        <f t="shared" si="121"/>
        <v>3.6342846550940556E-3</v>
      </c>
      <c r="BB131" s="25">
        <f t="shared" si="121"/>
        <v>-2.6328938722349152E-2</v>
      </c>
      <c r="BC131" s="26">
        <f t="shared" si="121"/>
        <v>-0.23299611039215387</v>
      </c>
      <c r="BD131" s="25">
        <f t="shared" si="121"/>
        <v>-0.62324929039790045</v>
      </c>
      <c r="BG131" s="23">
        <v>8</v>
      </c>
      <c r="BH131" s="13">
        <f t="shared" si="103"/>
        <v>13.636363636363637</v>
      </c>
      <c r="BI131" s="13">
        <f t="shared" si="104"/>
        <v>10</v>
      </c>
      <c r="BJ131" s="15">
        <f>LOG10((BH131/BH134)/0.1)</f>
        <v>9.3652034756294619E-3</v>
      </c>
      <c r="BK131" s="15">
        <f>LOG10((BI131/BI134)/0.1)</f>
        <v>-0.22959652761709629</v>
      </c>
    </row>
    <row r="132" spans="1:63">
      <c r="B132" s="34">
        <v>9</v>
      </c>
      <c r="D132" s="2">
        <v>32</v>
      </c>
      <c r="E132" s="2">
        <v>26</v>
      </c>
      <c r="F132" s="2">
        <v>19</v>
      </c>
      <c r="G132" s="2">
        <v>20</v>
      </c>
      <c r="H132" s="2">
        <v>28</v>
      </c>
      <c r="I132" s="2">
        <v>32</v>
      </c>
      <c r="J132" s="2">
        <v>21</v>
      </c>
      <c r="K132" s="2">
        <v>27</v>
      </c>
      <c r="L132" s="2">
        <v>21</v>
      </c>
      <c r="M132" s="2">
        <v>27</v>
      </c>
      <c r="N132" s="2">
        <v>22</v>
      </c>
      <c r="O132" s="5">
        <v>21</v>
      </c>
      <c r="P132" s="5">
        <v>21</v>
      </c>
      <c r="Q132" s="2">
        <v>29</v>
      </c>
      <c r="R132" s="2">
        <v>20</v>
      </c>
      <c r="S132" s="2">
        <v>26</v>
      </c>
      <c r="T132" s="2">
        <v>25</v>
      </c>
      <c r="U132" s="2">
        <v>29</v>
      </c>
      <c r="V132" s="12">
        <v>29</v>
      </c>
      <c r="W132" s="2">
        <v>30</v>
      </c>
      <c r="X132" s="2">
        <v>30</v>
      </c>
      <c r="Y132" s="2">
        <v>44</v>
      </c>
      <c r="Z132" s="2">
        <v>10</v>
      </c>
      <c r="AA132" s="2">
        <v>10</v>
      </c>
      <c r="AB132" s="2">
        <v>16</v>
      </c>
      <c r="AE132" s="2">
        <v>9</v>
      </c>
      <c r="AF132" s="25">
        <f t="shared" ref="AF132:BD132" si="122">LOG10((D132/D134)/0.1)</f>
        <v>0.38787868266414166</v>
      </c>
      <c r="AG132" s="26">
        <f t="shared" si="122"/>
        <v>0.29439941676496806</v>
      </c>
      <c r="AH132" s="26">
        <f t="shared" si="122"/>
        <v>0.1516488025880213</v>
      </c>
      <c r="AI132" s="26">
        <f t="shared" si="122"/>
        <v>0.18045606445813131</v>
      </c>
      <c r="AJ132" s="26">
        <f t="shared" si="122"/>
        <v>0.33321467903538243</v>
      </c>
      <c r="AK132" s="26">
        <f t="shared" si="122"/>
        <v>0.38787868266414166</v>
      </c>
      <c r="AL132" s="26">
        <f t="shared" si="122"/>
        <v>0.2082759424270825</v>
      </c>
      <c r="AM132" s="26">
        <f t="shared" si="122"/>
        <v>0.31078983295313745</v>
      </c>
      <c r="AN132" s="26">
        <f t="shared" si="122"/>
        <v>0.20494799907815495</v>
      </c>
      <c r="AO132" s="25">
        <f t="shared" si="122"/>
        <v>0.30751212319190147</v>
      </c>
      <c r="AP132" s="26">
        <f t="shared" si="122"/>
        <v>0.21857103985512041</v>
      </c>
      <c r="AQ132" s="26">
        <f t="shared" si="122"/>
        <v>0.20164536352806939</v>
      </c>
      <c r="AR132" s="26">
        <f t="shared" si="122"/>
        <v>0.20164536352806939</v>
      </c>
      <c r="AS132" s="26">
        <f t="shared" si="122"/>
        <v>0.34512670224319181</v>
      </c>
      <c r="AT132" s="26">
        <f t="shared" si="122"/>
        <v>0.14569395819891937</v>
      </c>
      <c r="AU132" s="26">
        <f t="shared" si="122"/>
        <v>0.22184874961635634</v>
      </c>
      <c r="AV132" s="27">
        <f t="shared" si="122"/>
        <v>0.21041928783557454</v>
      </c>
      <c r="AW132" s="29">
        <f t="shared" si="122"/>
        <v>0.34845464559211931</v>
      </c>
      <c r="AX132" s="26">
        <f t="shared" si="122"/>
        <v>0.34845464559211931</v>
      </c>
      <c r="AY132" s="26">
        <f t="shared" si="122"/>
        <v>0.3631779024128256</v>
      </c>
      <c r="AZ132" s="26">
        <f t="shared" si="122"/>
        <v>0.3631779024128256</v>
      </c>
      <c r="BA132" s="25">
        <f t="shared" si="122"/>
        <v>0.56790571509365673</v>
      </c>
      <c r="BB132" s="26">
        <f t="shared" si="122"/>
        <v>-0.230448921378274</v>
      </c>
      <c r="BC132" s="26">
        <f t="shared" si="122"/>
        <v>-0.23299611039215387</v>
      </c>
      <c r="BD132" s="26">
        <f t="shared" si="122"/>
        <v>-2.1189299069938095E-2</v>
      </c>
      <c r="BG132" s="23">
        <v>9</v>
      </c>
      <c r="BH132" s="13">
        <f t="shared" si="103"/>
        <v>26.318181818181817</v>
      </c>
      <c r="BI132" s="13">
        <f t="shared" si="104"/>
        <v>12</v>
      </c>
      <c r="BJ132" s="15">
        <f>LOG10((BH132/BH134)/0.1)</f>
        <v>0.29492251248340318</v>
      </c>
      <c r="BK132" s="15">
        <f>LOG10((BI132/BI134)/0.1)</f>
        <v>-0.15041528156947148</v>
      </c>
    </row>
    <row r="133" spans="1:63">
      <c r="B133" s="34">
        <v>10</v>
      </c>
      <c r="D133" s="2">
        <v>26</v>
      </c>
      <c r="E133" s="2">
        <v>34</v>
      </c>
      <c r="F133" s="2">
        <v>35</v>
      </c>
      <c r="G133" s="2">
        <v>35</v>
      </c>
      <c r="H133" s="2">
        <v>20</v>
      </c>
      <c r="I133" s="2">
        <v>18</v>
      </c>
      <c r="J133" s="2">
        <v>33</v>
      </c>
      <c r="K133" s="2">
        <v>35</v>
      </c>
      <c r="L133" s="2">
        <v>39</v>
      </c>
      <c r="M133" s="2">
        <v>27</v>
      </c>
      <c r="N133" s="2">
        <v>33</v>
      </c>
      <c r="O133" s="5">
        <v>32</v>
      </c>
      <c r="P133" s="5">
        <v>32</v>
      </c>
      <c r="Q133" s="2">
        <v>24</v>
      </c>
      <c r="R133" s="2">
        <v>61</v>
      </c>
      <c r="S133" s="2">
        <v>52</v>
      </c>
      <c r="T133" s="2">
        <v>51</v>
      </c>
      <c r="U133" s="2">
        <v>54</v>
      </c>
      <c r="V133" s="12">
        <v>25</v>
      </c>
      <c r="W133" s="2">
        <v>25</v>
      </c>
      <c r="X133" s="2">
        <v>25</v>
      </c>
      <c r="Y133" s="2">
        <v>14</v>
      </c>
      <c r="Z133" s="2">
        <v>5</v>
      </c>
      <c r="AA133" s="2">
        <v>5</v>
      </c>
      <c r="AB133" s="2">
        <v>7</v>
      </c>
      <c r="AE133" s="2">
        <v>10</v>
      </c>
      <c r="AF133" s="26">
        <f t="shared" ref="AF133:BD133" si="123">LOG10((D133/D134)/0.1)</f>
        <v>0.2977020523150537</v>
      </c>
      <c r="AG133" s="25">
        <f t="shared" si="123"/>
        <v>0.41090498583640522</v>
      </c>
      <c r="AH133" s="26">
        <f t="shared" si="123"/>
        <v>0.41696324598546797</v>
      </c>
      <c r="AI133" s="25">
        <f t="shared" si="123"/>
        <v>0.42349411314442575</v>
      </c>
      <c r="AJ133" s="26">
        <f t="shared" si="123"/>
        <v>0.18708664335714445</v>
      </c>
      <c r="AK133" s="26">
        <f t="shared" si="123"/>
        <v>0.13800120944754182</v>
      </c>
      <c r="AL133" s="26">
        <f t="shared" si="123"/>
        <v>0.40457058757105069</v>
      </c>
      <c r="AM133" s="25">
        <f t="shared" si="123"/>
        <v>0.42349411314442575</v>
      </c>
      <c r="AN133" s="25">
        <f t="shared" si="123"/>
        <v>0.47379331137073494</v>
      </c>
      <c r="AO133" s="26">
        <f t="shared" si="123"/>
        <v>0.30751212319190147</v>
      </c>
      <c r="AP133" s="25">
        <f t="shared" si="123"/>
        <v>0.39466229891080162</v>
      </c>
      <c r="AQ133" s="26">
        <f t="shared" si="123"/>
        <v>0.38457604711405613</v>
      </c>
      <c r="AR133" s="25">
        <f t="shared" si="123"/>
        <v>0.38457604711405613</v>
      </c>
      <c r="AS133" s="26">
        <f t="shared" si="123"/>
        <v>0.26293994605584176</v>
      </c>
      <c r="AT133" s="25">
        <f t="shared" si="123"/>
        <v>0.62999379754570517</v>
      </c>
      <c r="AU133" s="25">
        <f t="shared" si="123"/>
        <v>0.52287874528033751</v>
      </c>
      <c r="AV133" s="25">
        <f t="shared" si="123"/>
        <v>0.52004945526147328</v>
      </c>
      <c r="AW133" s="31">
        <f t="shared" si="123"/>
        <v>0.61845040751613178</v>
      </c>
      <c r="AX133" s="26">
        <f t="shared" si="123"/>
        <v>0.28399665636520083</v>
      </c>
      <c r="AY133" s="26">
        <f t="shared" si="123"/>
        <v>0.28399665636520083</v>
      </c>
      <c r="AZ133" s="26">
        <f t="shared" si="123"/>
        <v>0.28399665636520083</v>
      </c>
      <c r="BA133" s="26">
        <f t="shared" si="123"/>
        <v>7.0581074285707202E-2</v>
      </c>
      <c r="BB133" s="26">
        <f t="shared" si="123"/>
        <v>-0.53147891704225514</v>
      </c>
      <c r="BC133" s="26">
        <f t="shared" si="123"/>
        <v>-0.5340261060561351</v>
      </c>
      <c r="BD133" s="25">
        <f t="shared" si="123"/>
        <v>-0.38021124171160608</v>
      </c>
      <c r="BG133" s="23">
        <v>10</v>
      </c>
      <c r="BH133" s="13">
        <f t="shared" si="103"/>
        <v>33.18181818181818</v>
      </c>
      <c r="BI133" s="13">
        <f t="shared" si="104"/>
        <v>5.666666666666667</v>
      </c>
      <c r="BJ133" s="15">
        <f>LOG10((BH133/BH134)/0.1)</f>
        <v>0.39556680887642287</v>
      </c>
      <c r="BK133" s="15">
        <f>LOG10((BI133/BI134)/0.1)</f>
        <v>-0.47626886095848486</v>
      </c>
    </row>
    <row r="134" spans="1:63">
      <c r="C134" s="2" t="s">
        <v>54</v>
      </c>
      <c r="D134" s="2">
        <f>SUM(D124:D133)</f>
        <v>131</v>
      </c>
      <c r="E134" s="2">
        <f t="shared" ref="E134:AB134" si="124">SUM(E124:E133)</f>
        <v>132</v>
      </c>
      <c r="F134" s="2">
        <f t="shared" si="124"/>
        <v>134</v>
      </c>
      <c r="G134" s="2">
        <f t="shared" si="124"/>
        <v>132</v>
      </c>
      <c r="H134" s="2">
        <f t="shared" si="124"/>
        <v>130</v>
      </c>
      <c r="I134" s="2">
        <f t="shared" si="124"/>
        <v>131</v>
      </c>
      <c r="J134" s="2">
        <f t="shared" si="124"/>
        <v>130</v>
      </c>
      <c r="K134" s="2">
        <f t="shared" si="124"/>
        <v>132</v>
      </c>
      <c r="L134" s="2">
        <f t="shared" si="124"/>
        <v>131</v>
      </c>
      <c r="M134" s="2">
        <f t="shared" si="124"/>
        <v>133</v>
      </c>
      <c r="N134" s="2">
        <f t="shared" si="124"/>
        <v>133</v>
      </c>
      <c r="O134" s="2">
        <f t="shared" si="124"/>
        <v>132</v>
      </c>
      <c r="P134" s="2">
        <f t="shared" si="124"/>
        <v>132</v>
      </c>
      <c r="Q134" s="2">
        <f t="shared" si="124"/>
        <v>131</v>
      </c>
      <c r="R134" s="2">
        <f t="shared" si="124"/>
        <v>143</v>
      </c>
      <c r="S134" s="2">
        <f t="shared" si="124"/>
        <v>156</v>
      </c>
      <c r="T134" s="2">
        <f t="shared" si="124"/>
        <v>154</v>
      </c>
      <c r="U134" s="2">
        <f t="shared" si="124"/>
        <v>130</v>
      </c>
      <c r="V134" s="2">
        <f t="shared" si="124"/>
        <v>130</v>
      </c>
      <c r="W134" s="2">
        <f t="shared" si="124"/>
        <v>130</v>
      </c>
      <c r="X134" s="2">
        <f t="shared" si="124"/>
        <v>130</v>
      </c>
      <c r="Y134" s="2">
        <f t="shared" si="124"/>
        <v>119</v>
      </c>
      <c r="Z134" s="2">
        <f t="shared" si="124"/>
        <v>170</v>
      </c>
      <c r="AA134" s="2">
        <f t="shared" si="124"/>
        <v>171</v>
      </c>
      <c r="AB134" s="2">
        <f t="shared" si="124"/>
        <v>168</v>
      </c>
      <c r="BG134" s="23" t="s">
        <v>39</v>
      </c>
      <c r="BH134" s="13">
        <f t="shared" si="103"/>
        <v>133.45454545454547</v>
      </c>
      <c r="BI134" s="13">
        <f t="shared" si="104"/>
        <v>169.66666666666666</v>
      </c>
      <c r="BJ134" s="15"/>
      <c r="BK134" s="15"/>
    </row>
    <row r="135" spans="1:63">
      <c r="AD135" s="34" t="s">
        <v>41</v>
      </c>
      <c r="BH135" s="13"/>
      <c r="BI135" s="13"/>
      <c r="BJ135" s="15"/>
      <c r="BK135" s="15"/>
    </row>
    <row r="136" spans="1:63">
      <c r="A136" s="34" t="s">
        <v>41</v>
      </c>
      <c r="B136" s="34">
        <v>1</v>
      </c>
      <c r="D136" s="2">
        <v>53</v>
      </c>
      <c r="E136" s="2">
        <v>43</v>
      </c>
      <c r="F136" s="2">
        <v>29</v>
      </c>
      <c r="G136" s="2">
        <v>37</v>
      </c>
      <c r="H136" s="2">
        <v>45</v>
      </c>
      <c r="I136" s="2">
        <v>43</v>
      </c>
      <c r="J136" s="2">
        <v>39</v>
      </c>
      <c r="K136" s="2">
        <v>43</v>
      </c>
      <c r="L136" s="2">
        <v>22</v>
      </c>
      <c r="M136" s="2">
        <v>45</v>
      </c>
      <c r="N136" s="2">
        <v>47</v>
      </c>
      <c r="O136" s="5">
        <v>49</v>
      </c>
      <c r="P136" s="5">
        <v>49</v>
      </c>
      <c r="Q136" s="2">
        <v>40</v>
      </c>
      <c r="R136" s="2">
        <v>28</v>
      </c>
      <c r="S136" s="2">
        <v>43</v>
      </c>
      <c r="T136" s="2">
        <v>42</v>
      </c>
      <c r="U136" s="2">
        <v>35</v>
      </c>
      <c r="V136" s="12">
        <v>87</v>
      </c>
      <c r="W136" s="2">
        <v>87</v>
      </c>
      <c r="X136" s="2">
        <v>86</v>
      </c>
      <c r="Y136" s="2">
        <v>28</v>
      </c>
      <c r="Z136" s="2">
        <v>98</v>
      </c>
      <c r="AA136" s="2">
        <v>108</v>
      </c>
      <c r="AB136" s="2">
        <v>73</v>
      </c>
      <c r="AE136" s="2">
        <v>1</v>
      </c>
      <c r="AF136" s="26">
        <f t="shared" ref="AF136:BD136" si="125">LOG10((D136/D146)/0.1)</f>
        <v>3.4967010477168756E-2</v>
      </c>
      <c r="AG136" s="26">
        <f t="shared" si="125"/>
        <v>-4.2309886094498525E-2</v>
      </c>
      <c r="AH136" s="26">
        <f t="shared" si="125"/>
        <v>-0.14719641132626393</v>
      </c>
      <c r="AI136" s="26">
        <f t="shared" si="125"/>
        <v>-7.2279712903426815E-2</v>
      </c>
      <c r="AJ136" s="26">
        <f t="shared" si="125"/>
        <v>6.1035756379476808E-2</v>
      </c>
      <c r="AK136" s="26">
        <f t="shared" si="125"/>
        <v>8.3240102524492418E-2</v>
      </c>
      <c r="AL136" s="26">
        <f t="shared" si="125"/>
        <v>9.0012441147903893E-3</v>
      </c>
      <c r="AM136" s="26">
        <f t="shared" si="125"/>
        <v>-5.7613036543381936E-2</v>
      </c>
      <c r="AN136" s="26">
        <f t="shared" si="125"/>
        <v>-0.27875360095282897</v>
      </c>
      <c r="AO136" s="26">
        <f t="shared" si="125"/>
        <v>1.0747993533222252E-2</v>
      </c>
      <c r="AP136" s="26">
        <f t="shared" si="125"/>
        <v>1.7921316057756879E-2</v>
      </c>
      <c r="AQ136" s="26">
        <f t="shared" si="125"/>
        <v>3.9888556896577144E-2</v>
      </c>
      <c r="AR136" s="26">
        <f t="shared" si="125"/>
        <v>4.0861221316371731E-2</v>
      </c>
      <c r="AS136" s="26">
        <f t="shared" si="125"/>
        <v>1.8861217359339603E-2</v>
      </c>
      <c r="AT136" s="26">
        <f t="shared" si="125"/>
        <v>-9.0661063731054925E-2</v>
      </c>
      <c r="AU136" s="26">
        <f t="shared" si="125"/>
        <v>1.7518403923185499E-2</v>
      </c>
      <c r="AV136" s="26">
        <f t="shared" si="125"/>
        <v>5.7401471724382785E-2</v>
      </c>
      <c r="AW136" s="26">
        <f t="shared" si="125"/>
        <v>-4.5881556975432093E-2</v>
      </c>
      <c r="AX136" s="26">
        <f t="shared" si="125"/>
        <v>-1.230378269729351E-2</v>
      </c>
      <c r="AY136" s="26">
        <f t="shared" si="125"/>
        <v>-1.2788757043506701E-2</v>
      </c>
      <c r="AZ136" s="26">
        <f t="shared" si="125"/>
        <v>-1.7809558418557463E-2</v>
      </c>
      <c r="BA136" s="26">
        <f t="shared" si="125"/>
        <v>8.5430195324626368E-2</v>
      </c>
      <c r="BB136" s="25">
        <f t="shared" si="125"/>
        <v>3.7949739025190457E-2</v>
      </c>
      <c r="BC136" s="26">
        <f t="shared" si="125"/>
        <v>8.3546051450074918E-2</v>
      </c>
      <c r="BD136" s="26">
        <f t="shared" si="125"/>
        <v>-7.9676733245584636E-2</v>
      </c>
      <c r="BF136" s="45" t="s">
        <v>41</v>
      </c>
      <c r="BG136" s="23">
        <v>1</v>
      </c>
      <c r="BH136" s="13">
        <f t="shared" ref="BH136:BH138" si="126">AVERAGE(D136:Y136)</f>
        <v>46.363636363636367</v>
      </c>
      <c r="BI136" s="13">
        <f t="shared" ref="BI136:BI138" si="127">AVERAGE(Z136:AB136)</f>
        <v>93</v>
      </c>
      <c r="BJ136" s="15">
        <f>LOG10((BH136/BH146)/0.1)</f>
        <v>-1.0183517112779195E-2</v>
      </c>
      <c r="BK136" s="15">
        <f>LOG10((BI136/BI146)/0.1)</f>
        <v>1.9744058195757187E-2</v>
      </c>
    </row>
    <row r="137" spans="1:63">
      <c r="B137" s="34">
        <v>2</v>
      </c>
      <c r="D137" s="2">
        <v>48</v>
      </c>
      <c r="E137" s="2">
        <v>47</v>
      </c>
      <c r="F137" s="2">
        <v>56</v>
      </c>
      <c r="G137" s="2">
        <v>56</v>
      </c>
      <c r="H137" s="2">
        <v>41</v>
      </c>
      <c r="I137" s="2">
        <v>38</v>
      </c>
      <c r="J137" s="2">
        <v>33</v>
      </c>
      <c r="K137" s="2">
        <v>50</v>
      </c>
      <c r="L137" s="2">
        <v>54</v>
      </c>
      <c r="M137" s="2">
        <v>44</v>
      </c>
      <c r="N137" s="2">
        <v>43</v>
      </c>
      <c r="O137" s="5">
        <v>26</v>
      </c>
      <c r="P137" s="5">
        <v>26</v>
      </c>
      <c r="Q137" s="2">
        <v>31</v>
      </c>
      <c r="R137" s="2">
        <v>26</v>
      </c>
      <c r="S137" s="2">
        <v>36</v>
      </c>
      <c r="T137" s="2">
        <v>40</v>
      </c>
      <c r="U137" s="2">
        <v>31</v>
      </c>
      <c r="V137" s="12">
        <v>116</v>
      </c>
      <c r="W137" s="2">
        <v>116</v>
      </c>
      <c r="X137" s="2">
        <v>115</v>
      </c>
      <c r="Y137" s="2">
        <v>21</v>
      </c>
      <c r="Z137" s="2">
        <v>100</v>
      </c>
      <c r="AA137" s="2">
        <v>100</v>
      </c>
      <c r="AB137" s="2">
        <v>88</v>
      </c>
      <c r="AE137" s="2">
        <v>2</v>
      </c>
      <c r="AF137" s="26">
        <f t="shared" ref="AF137:BD137" si="128">LOG10((D137/D146)/0.1)</f>
        <v>-8.0676217480330284E-3</v>
      </c>
      <c r="AG137" s="26">
        <f t="shared" si="128"/>
        <v>-3.6804837383676483E-3</v>
      </c>
      <c r="AH137" s="26">
        <f t="shared" si="128"/>
        <v>0.13859361778098034</v>
      </c>
      <c r="AI137" s="26">
        <f t="shared" si="128"/>
        <v>0.10770659003577854</v>
      </c>
      <c r="AJ137" s="26">
        <f t="shared" si="128"/>
        <v>2.060709932386862E-2</v>
      </c>
      <c r="AK137" s="26">
        <f t="shared" si="128"/>
        <v>2.9555243561716026E-2</v>
      </c>
      <c r="AL137" s="26">
        <f t="shared" si="128"/>
        <v>-6.3549423033821328E-2</v>
      </c>
      <c r="AM137" s="26">
        <f t="shared" si="128"/>
        <v>7.8885122130503138E-3</v>
      </c>
      <c r="AN137" s="26">
        <f t="shared" si="128"/>
        <v>0.11121747804793333</v>
      </c>
      <c r="AO137" s="26">
        <f t="shared" si="128"/>
        <v>9.8815624406601156E-4</v>
      </c>
      <c r="AP137" s="26">
        <f t="shared" si="128"/>
        <v>-2.0708086298374038E-2</v>
      </c>
      <c r="AQ137" s="26">
        <f t="shared" si="128"/>
        <v>-0.2353341751611186</v>
      </c>
      <c r="AR137" s="26">
        <f t="shared" si="128"/>
        <v>-0.23436151074132389</v>
      </c>
      <c r="AS137" s="26">
        <f t="shared" si="128"/>
        <v>-9.1837080134350102E-2</v>
      </c>
      <c r="AT137" s="26">
        <f t="shared" si="128"/>
        <v>-0.12284574710245615</v>
      </c>
      <c r="AU137" s="26">
        <f t="shared" si="128"/>
        <v>-5.9647550889113818E-2</v>
      </c>
      <c r="AV137" s="26">
        <f t="shared" si="128"/>
        <v>3.6212172654444708E-2</v>
      </c>
      <c r="AW137" s="26">
        <f t="shared" si="128"/>
        <v>-9.8587907491435117E-2</v>
      </c>
      <c r="AX137" s="25">
        <f t="shared" si="128"/>
        <v>0.11263495391100649</v>
      </c>
      <c r="AY137" s="25">
        <f t="shared" si="128"/>
        <v>0.11214997956479331</v>
      </c>
      <c r="AZ137" s="25">
        <f t="shared" si="128"/>
        <v>0.10838983069148639</v>
      </c>
      <c r="BA137" s="26">
        <f t="shared" si="128"/>
        <v>-3.9508541283673634E-2</v>
      </c>
      <c r="BB137" s="26">
        <f t="shared" si="128"/>
        <v>4.672366333269562E-2</v>
      </c>
      <c r="BC137" s="26">
        <f t="shared" si="128"/>
        <v>5.0122295963125209E-2</v>
      </c>
      <c r="BD137" s="26">
        <f t="shared" si="128"/>
        <v>1.4830787841280497E-3</v>
      </c>
      <c r="BG137" s="23">
        <v>2</v>
      </c>
      <c r="BH137" s="13">
        <f t="shared" si="126"/>
        <v>49.727272727272727</v>
      </c>
      <c r="BI137" s="13">
        <f t="shared" si="127"/>
        <v>96</v>
      </c>
      <c r="BJ137" s="15">
        <f>LOG10((BH137/BH146)/0.1)</f>
        <v>2.0233633122715155E-2</v>
      </c>
      <c r="BK137" s="15">
        <f>LOG10((BI137/BI146)/0.1)</f>
        <v>3.3532342681390465E-2</v>
      </c>
    </row>
    <row r="138" spans="1:63">
      <c r="B138" s="34">
        <v>3</v>
      </c>
      <c r="D138" s="2">
        <v>42</v>
      </c>
      <c r="E138" s="2">
        <v>52</v>
      </c>
      <c r="F138" s="2">
        <v>30</v>
      </c>
      <c r="G138" s="2">
        <v>34</v>
      </c>
      <c r="H138" s="2">
        <v>24</v>
      </c>
      <c r="I138" s="2">
        <v>36</v>
      </c>
      <c r="J138" s="2">
        <v>31</v>
      </c>
      <c r="K138" s="2">
        <v>51</v>
      </c>
      <c r="L138" s="2">
        <v>32</v>
      </c>
      <c r="M138" s="2">
        <v>64</v>
      </c>
      <c r="N138" s="2">
        <v>46</v>
      </c>
      <c r="O138" s="5">
        <v>55</v>
      </c>
      <c r="P138" s="5">
        <v>55</v>
      </c>
      <c r="Q138" s="2">
        <v>50</v>
      </c>
      <c r="R138" s="2">
        <v>46</v>
      </c>
      <c r="S138" s="2">
        <v>34</v>
      </c>
      <c r="T138" s="2">
        <v>29</v>
      </c>
      <c r="U138" s="2">
        <v>41</v>
      </c>
      <c r="V138" s="12">
        <v>90</v>
      </c>
      <c r="W138" s="2">
        <v>91</v>
      </c>
      <c r="X138" s="2">
        <v>92</v>
      </c>
      <c r="Y138" s="2">
        <v>28</v>
      </c>
      <c r="Z138" s="2">
        <v>98</v>
      </c>
      <c r="AA138" s="2">
        <v>111</v>
      </c>
      <c r="AB138" s="2">
        <v>101</v>
      </c>
      <c r="AE138" s="2">
        <v>3</v>
      </c>
      <c r="AF138" s="26">
        <f t="shared" ref="AF138:BD138" si="129">LOG10((D138/D146)/0.1)</f>
        <v>-6.6059568725719761E-2</v>
      </c>
      <c r="AG138" s="26">
        <f t="shared" si="129"/>
        <v>4.0225001960714067E-2</v>
      </c>
      <c r="AH138" s="26">
        <f t="shared" si="129"/>
        <v>-0.13247315450555761</v>
      </c>
      <c r="AI138" s="26">
        <f t="shared" si="129"/>
        <v>-0.10900251992816676</v>
      </c>
      <c r="AJ138" s="26">
        <f t="shared" si="129"/>
        <v>-0.21196551568426078</v>
      </c>
      <c r="AK138" s="26">
        <f t="shared" si="129"/>
        <v>6.0741477121931658E-3</v>
      </c>
      <c r="AL138" s="26">
        <f t="shared" si="129"/>
        <v>-9.0701669077436042E-2</v>
      </c>
      <c r="AM138" s="26">
        <f t="shared" si="129"/>
        <v>1.6488683974967826E-2</v>
      </c>
      <c r="AN138" s="26">
        <f t="shared" si="129"/>
        <v>-0.11602630345512928</v>
      </c>
      <c r="AO138" s="26">
        <f t="shared" si="129"/>
        <v>0.16371545374176577</v>
      </c>
      <c r="AP138" s="26">
        <f t="shared" si="129"/>
        <v>8.5812898036134698E-3</v>
      </c>
      <c r="AQ138" s="26">
        <f t="shared" si="129"/>
        <v>9.0055166362307343E-2</v>
      </c>
      <c r="AR138" s="26">
        <f t="shared" si="129"/>
        <v>9.1027830782101901E-2</v>
      </c>
      <c r="AS138" s="26">
        <f t="shared" si="129"/>
        <v>0.11577123036739609</v>
      </c>
      <c r="AT138" s="26">
        <f t="shared" si="129"/>
        <v>0.12493873660829993</v>
      </c>
      <c r="AU138" s="26">
        <f t="shared" si="129"/>
        <v>-8.4471134614145932E-2</v>
      </c>
      <c r="AV138" s="26">
        <f t="shared" si="129"/>
        <v>-0.10344982077456161</v>
      </c>
      <c r="AW138" s="26">
        <f t="shared" si="129"/>
        <v>2.2834255394027749E-2</v>
      </c>
      <c r="AX138" s="26">
        <f t="shared" si="129"/>
        <v>2.4194741234129218E-3</v>
      </c>
      <c r="AY138" s="26">
        <f t="shared" si="129"/>
        <v>6.7333826589684028E-3</v>
      </c>
      <c r="AZ138" s="26">
        <f t="shared" si="129"/>
        <v>1.1479817683430031E-2</v>
      </c>
      <c r="BA138" s="26">
        <f t="shared" si="129"/>
        <v>8.5430195324626368E-2</v>
      </c>
      <c r="BB138" s="25">
        <f t="shared" si="129"/>
        <v>3.7949739025190457E-2</v>
      </c>
      <c r="BC138" s="26">
        <f t="shared" si="129"/>
        <v>9.5445274749782608E-2</v>
      </c>
      <c r="BD138" s="26">
        <f t="shared" si="129"/>
        <v>6.1321780416602058E-2</v>
      </c>
      <c r="BG138" s="23">
        <v>3</v>
      </c>
      <c r="BH138" s="13">
        <f t="shared" si="126"/>
        <v>47.863636363636367</v>
      </c>
      <c r="BI138" s="13">
        <f t="shared" si="127"/>
        <v>103.33333333333333</v>
      </c>
      <c r="BJ138" s="15">
        <f>LOG10((BH138/BH146)/0.1)</f>
        <v>3.644682310789711E-3</v>
      </c>
      <c r="BK138" s="15">
        <f>LOG10((BI138/BI146)/0.1)</f>
        <v>6.5501548756432215E-2</v>
      </c>
    </row>
    <row r="139" spans="1:63">
      <c r="B139" s="34">
        <v>4</v>
      </c>
      <c r="D139" s="2">
        <v>68</v>
      </c>
      <c r="E139" s="2">
        <v>61</v>
      </c>
      <c r="F139" s="2">
        <v>59</v>
      </c>
      <c r="G139" s="2">
        <v>57</v>
      </c>
      <c r="H139" s="2">
        <v>49</v>
      </c>
      <c r="I139" s="2">
        <v>31</v>
      </c>
      <c r="J139" s="2">
        <v>45</v>
      </c>
      <c r="K139" s="2">
        <v>49</v>
      </c>
      <c r="L139" s="2">
        <v>58</v>
      </c>
      <c r="M139" s="2">
        <v>57</v>
      </c>
      <c r="N139" s="2">
        <v>45</v>
      </c>
      <c r="O139" s="5">
        <v>29</v>
      </c>
      <c r="P139" s="5">
        <v>29</v>
      </c>
      <c r="Q139" s="2">
        <v>61</v>
      </c>
      <c r="R139" s="2">
        <v>38</v>
      </c>
      <c r="S139" s="2">
        <v>38</v>
      </c>
      <c r="T139" s="2">
        <v>30</v>
      </c>
      <c r="U139" s="2">
        <v>36</v>
      </c>
      <c r="V139" s="12">
        <v>89</v>
      </c>
      <c r="W139" s="2">
        <v>88</v>
      </c>
      <c r="X139" s="2">
        <v>87</v>
      </c>
      <c r="Y139" s="2">
        <v>21</v>
      </c>
      <c r="Z139" s="2">
        <v>95</v>
      </c>
      <c r="AA139" s="2">
        <v>76</v>
      </c>
      <c r="AB139" s="2">
        <v>79</v>
      </c>
      <c r="AE139" s="2">
        <v>4</v>
      </c>
      <c r="AF139" s="26">
        <f t="shared" ref="AF139:BD139" si="130">LOG10((D139/D146)/0.1)</f>
        <v>0.14320005358261612</v>
      </c>
      <c r="AG139" s="26">
        <f t="shared" si="130"/>
        <v>0.10955149333668199</v>
      </c>
      <c r="AH139" s="26">
        <f t="shared" si="130"/>
        <v>0.16125760241692411</v>
      </c>
      <c r="AI139" s="26">
        <f t="shared" si="130"/>
        <v>0.1153934187020695</v>
      </c>
      <c r="AJ139" s="26">
        <f t="shared" si="130"/>
        <v>9.8019322632646788E-2</v>
      </c>
      <c r="AK139" s="26">
        <f t="shared" si="130"/>
        <v>-5.8866659220821439E-2</v>
      </c>
      <c r="AL139" s="26">
        <f t="shared" si="130"/>
        <v>7.1149150863634894E-2</v>
      </c>
      <c r="AM139" s="26">
        <f t="shared" si="130"/>
        <v>-8.8541209445482539E-4</v>
      </c>
      <c r="AN139" s="26">
        <f t="shared" si="130"/>
        <v>0.14225171178790205</v>
      </c>
      <c r="AO139" s="26">
        <f t="shared" si="130"/>
        <v>0.11341033543037005</v>
      </c>
      <c r="AP139" s="26">
        <f t="shared" si="130"/>
        <v>-9.6402810261689623E-4</v>
      </c>
      <c r="AQ139" s="26">
        <f t="shared" si="130"/>
        <v>-0.18790952523298043</v>
      </c>
      <c r="AR139" s="26">
        <f t="shared" si="130"/>
        <v>-0.18693686081318586</v>
      </c>
      <c r="AS139" s="26">
        <f t="shared" si="130"/>
        <v>0.20213106104214423</v>
      </c>
      <c r="AT139" s="26">
        <f t="shared" si="130"/>
        <v>4.1964501543536037E-2</v>
      </c>
      <c r="AU139" s="26">
        <f t="shared" si="130"/>
        <v>-3.6166455039590893E-2</v>
      </c>
      <c r="AV139" s="26">
        <f t="shared" si="130"/>
        <v>-8.8726563953855239E-2</v>
      </c>
      <c r="AW139" s="26">
        <f t="shared" si="130"/>
        <v>-3.3647100558420504E-2</v>
      </c>
      <c r="AX139" s="26">
        <f t="shared" si="130"/>
        <v>-2.4330286709991628E-3</v>
      </c>
      <c r="AY139" s="26">
        <f t="shared" si="130"/>
        <v>-7.8253375119565916E-3</v>
      </c>
      <c r="AZ139" s="26">
        <f t="shared" si="130"/>
        <v>-1.2788757043506701E-2</v>
      </c>
      <c r="BA139" s="26">
        <f t="shared" si="130"/>
        <v>-3.9508541283673634E-2</v>
      </c>
      <c r="BB139" s="26">
        <f t="shared" si="130"/>
        <v>2.4447268621543339E-2</v>
      </c>
      <c r="BC139" s="26">
        <f t="shared" si="130"/>
        <v>-6.9064111756083429E-2</v>
      </c>
      <c r="BD139" s="26">
        <f t="shared" si="130"/>
        <v>-4.5372502075599071E-2</v>
      </c>
      <c r="BG139" s="23">
        <v>4</v>
      </c>
      <c r="BH139" s="13">
        <f t="shared" ref="BH139:BH142" si="131">AVERAGE(D139:Y139)</f>
        <v>51.136363636363633</v>
      </c>
      <c r="BI139" s="13">
        <f t="shared" ref="BI139:BI142" si="132">AVERAGE(Z139:AB139)</f>
        <v>83.333333333333329</v>
      </c>
      <c r="BJ139" s="15">
        <f>LOG10((BH139/BH146)/0.1)</f>
        <v>3.2368833572684455E-2</v>
      </c>
      <c r="BK139" s="15">
        <f>LOG10((BI139/BI146)/0.1)</f>
        <v>-2.7920136405802824E-2</v>
      </c>
    </row>
    <row r="140" spans="1:63">
      <c r="B140" s="34">
        <v>5</v>
      </c>
      <c r="D140" s="2">
        <v>55</v>
      </c>
      <c r="E140" s="2">
        <v>51</v>
      </c>
      <c r="F140" s="2">
        <v>32</v>
      </c>
      <c r="G140" s="2">
        <v>48</v>
      </c>
      <c r="H140" s="2">
        <v>40</v>
      </c>
      <c r="I140" s="2">
        <v>48</v>
      </c>
      <c r="J140" s="2">
        <v>42</v>
      </c>
      <c r="K140" s="2">
        <v>57</v>
      </c>
      <c r="L140" s="2">
        <v>34</v>
      </c>
      <c r="M140" s="2">
        <v>43</v>
      </c>
      <c r="N140" s="2">
        <v>49</v>
      </c>
      <c r="O140" s="5">
        <v>56</v>
      </c>
      <c r="P140" s="5">
        <v>56</v>
      </c>
      <c r="Q140" s="2">
        <v>44</v>
      </c>
      <c r="R140" s="2">
        <v>34</v>
      </c>
      <c r="S140" s="2">
        <v>36</v>
      </c>
      <c r="T140" s="2">
        <v>35</v>
      </c>
      <c r="U140" s="2">
        <v>33</v>
      </c>
      <c r="V140" s="12">
        <v>97</v>
      </c>
      <c r="W140" s="2">
        <v>97</v>
      </c>
      <c r="X140" s="2">
        <v>97</v>
      </c>
      <c r="Y140" s="2">
        <v>28</v>
      </c>
      <c r="Z140" s="2">
        <v>62</v>
      </c>
      <c r="AA140" s="2">
        <v>59</v>
      </c>
      <c r="AB140" s="2">
        <v>108</v>
      </c>
      <c r="AE140" s="2">
        <v>5</v>
      </c>
      <c r="AF140" s="26">
        <f t="shared" ref="AF140:BD140" si="133">LOG10((D140/D146)/0.1)</f>
        <v>5.1053830370623519E-2</v>
      </c>
      <c r="AG140" s="26">
        <f t="shared" si="133"/>
        <v>3.1791834423851292E-2</v>
      </c>
      <c r="AH140" s="26">
        <f t="shared" si="133"/>
        <v>-0.10444443090531409</v>
      </c>
      <c r="AI140" s="26">
        <f t="shared" si="133"/>
        <v>4.0759800405165296E-2</v>
      </c>
      <c r="AJ140" s="26">
        <f t="shared" si="133"/>
        <v>9.8832339320955153E-3</v>
      </c>
      <c r="AK140" s="26">
        <f t="shared" si="133"/>
        <v>0.13101288432049304</v>
      </c>
      <c r="AL140" s="26">
        <f t="shared" si="133"/>
        <v>4.1185927486191709E-2</v>
      </c>
      <c r="AM140" s="26">
        <f t="shared" si="133"/>
        <v>6.479336354952292E-2</v>
      </c>
      <c r="AN140" s="26">
        <f t="shared" si="133"/>
        <v>-8.9697364732780116E-2</v>
      </c>
      <c r="AO140" s="26">
        <f t="shared" si="133"/>
        <v>-8.9960646625348844E-3</v>
      </c>
      <c r="AP140" s="26">
        <f t="shared" si="133"/>
        <v>3.6019538150553108E-2</v>
      </c>
      <c r="AQ140" s="26">
        <f t="shared" si="133"/>
        <v>9.788050387426396E-2</v>
      </c>
      <c r="AR140" s="26">
        <f t="shared" si="133"/>
        <v>9.8853168294058491E-2</v>
      </c>
      <c r="AS140" s="26">
        <f t="shared" si="133"/>
        <v>6.0253902517564677E-2</v>
      </c>
      <c r="AT140" s="26">
        <f t="shared" si="133"/>
        <v>-6.3401780310189766E-3</v>
      </c>
      <c r="AU140" s="26">
        <f t="shared" si="133"/>
        <v>-5.9647550889113818E-2</v>
      </c>
      <c r="AV140" s="26">
        <f t="shared" si="133"/>
        <v>-2.1779774323242022E-2</v>
      </c>
      <c r="AW140" s="26">
        <f t="shared" si="133"/>
        <v>-7.1435661447820223E-2</v>
      </c>
      <c r="AX140" s="25">
        <f t="shared" si="133"/>
        <v>3.494869895033282E-2</v>
      </c>
      <c r="AY140" s="25">
        <f t="shared" si="133"/>
        <v>3.4463724604119603E-2</v>
      </c>
      <c r="AZ140" s="25">
        <f t="shared" si="133"/>
        <v>3.4463724604119603E-2</v>
      </c>
      <c r="BA140" s="26">
        <f t="shared" si="133"/>
        <v>8.5430195324626368E-2</v>
      </c>
      <c r="BB140" s="25">
        <f t="shared" si="133"/>
        <v>-0.16088464716905052</v>
      </c>
      <c r="BC140" s="25">
        <f t="shared" si="133"/>
        <v>-0.17902569239473062</v>
      </c>
      <c r="BD140" s="26">
        <f t="shared" si="133"/>
        <v>9.0424162120909174E-2</v>
      </c>
      <c r="BG140" s="23">
        <v>5</v>
      </c>
      <c r="BH140" s="13">
        <f t="shared" si="131"/>
        <v>50.545454545454547</v>
      </c>
      <c r="BI140" s="13">
        <f t="shared" si="132"/>
        <v>76.333333333333329</v>
      </c>
      <c r="BJ140" s="15">
        <f>LOG10((BH140/BH146)/0.1)</f>
        <v>2.7321098371341869E-2</v>
      </c>
      <c r="BK140" s="15">
        <f>LOG10((BI140/BI146)/0.1)</f>
        <v>-6.6024662737952419E-2</v>
      </c>
    </row>
    <row r="141" spans="1:63">
      <c r="B141" s="34">
        <v>6</v>
      </c>
      <c r="D141" s="2">
        <v>42</v>
      </c>
      <c r="E141" s="2">
        <v>39</v>
      </c>
      <c r="F141" s="2">
        <v>42</v>
      </c>
      <c r="G141" s="2">
        <v>52</v>
      </c>
      <c r="H141" s="2">
        <v>35</v>
      </c>
      <c r="I141" s="2">
        <v>37</v>
      </c>
      <c r="J141" s="2">
        <v>43</v>
      </c>
      <c r="K141" s="2">
        <v>51</v>
      </c>
      <c r="L141" s="2">
        <v>54</v>
      </c>
      <c r="M141" s="2">
        <v>35</v>
      </c>
      <c r="N141" s="2">
        <v>46</v>
      </c>
      <c r="O141" s="5">
        <v>60</v>
      </c>
      <c r="P141" s="5">
        <v>60</v>
      </c>
      <c r="Q141" s="2">
        <v>16</v>
      </c>
      <c r="R141" s="2">
        <v>34</v>
      </c>
      <c r="S141" s="2">
        <v>49</v>
      </c>
      <c r="T141" s="2">
        <v>37</v>
      </c>
      <c r="U141" s="2">
        <v>43</v>
      </c>
      <c r="V141" s="12">
        <v>86</v>
      </c>
      <c r="W141" s="2">
        <v>88</v>
      </c>
      <c r="X141" s="2">
        <v>89</v>
      </c>
      <c r="Y141" s="2">
        <v>19</v>
      </c>
      <c r="Z141" s="2">
        <v>76</v>
      </c>
      <c r="AA141" s="2">
        <v>81</v>
      </c>
      <c r="AB141" s="2">
        <v>50</v>
      </c>
      <c r="AE141" s="2">
        <v>6</v>
      </c>
      <c r="AF141" s="26">
        <f t="shared" ref="AF141:BD141" si="134">LOG10((D141/D146)/0.1)</f>
        <v>-6.6059568725719761E-2</v>
      </c>
      <c r="AG141" s="26">
        <f t="shared" si="134"/>
        <v>-8.4713734647585887E-2</v>
      </c>
      <c r="AH141" s="26">
        <f t="shared" si="134"/>
        <v>1.3654881172680374E-2</v>
      </c>
      <c r="AI141" s="26">
        <f t="shared" si="134"/>
        <v>7.5521906664377303E-2</v>
      </c>
      <c r="AJ141" s="26">
        <f t="shared" si="134"/>
        <v>-4.8108713045591188E-2</v>
      </c>
      <c r="AK141" s="26">
        <f t="shared" si="134"/>
        <v>1.7973371011900881E-2</v>
      </c>
      <c r="AL141" s="26">
        <f t="shared" si="134"/>
        <v>5.1405092667877759E-2</v>
      </c>
      <c r="AM141" s="26">
        <f t="shared" si="134"/>
        <v>1.6488683974967826E-2</v>
      </c>
      <c r="AN141" s="26">
        <f t="shared" si="134"/>
        <v>0.11121747804793333</v>
      </c>
      <c r="AO141" s="26">
        <f t="shared" si="134"/>
        <v>-9.8396475891845747E-2</v>
      </c>
      <c r="AP141" s="26">
        <f t="shared" si="134"/>
        <v>8.5812898036134698E-3</v>
      </c>
      <c r="AQ141" s="26">
        <f t="shared" si="134"/>
        <v>0.12784372725170712</v>
      </c>
      <c r="AR141" s="26">
        <f t="shared" si="134"/>
        <v>0.12881639167150172</v>
      </c>
      <c r="AS141" s="26">
        <f t="shared" si="134"/>
        <v>-0.379078791312698</v>
      </c>
      <c r="AT141" s="26">
        <f t="shared" si="134"/>
        <v>-6.3401780310189766E-3</v>
      </c>
      <c r="AU141" s="26">
        <f t="shared" si="134"/>
        <v>7.4246028372112624E-2</v>
      </c>
      <c r="AV141" s="26">
        <f t="shared" si="134"/>
        <v>2.3539053934772997E-3</v>
      </c>
      <c r="AW141" s="26">
        <f t="shared" si="134"/>
        <v>4.3518854253878719E-2</v>
      </c>
      <c r="AX141" s="26">
        <f t="shared" si="134"/>
        <v>-1.7324584072344308E-2</v>
      </c>
      <c r="AY141" s="26">
        <f t="shared" si="134"/>
        <v>-7.8253375119565916E-3</v>
      </c>
      <c r="AZ141" s="26">
        <f t="shared" si="134"/>
        <v>-2.9180030172124751E-3</v>
      </c>
      <c r="BA141" s="26">
        <f t="shared" si="134"/>
        <v>-8.2974235064763979E-2</v>
      </c>
      <c r="BB141" s="26">
        <f t="shared" si="134"/>
        <v>-7.2462744386513039E-2</v>
      </c>
      <c r="BC141" s="26">
        <f t="shared" si="134"/>
        <v>-4.1392685158225057E-2</v>
      </c>
      <c r="BD141" s="26">
        <f t="shared" si="134"/>
        <v>-0.2440295890300217</v>
      </c>
      <c r="BG141" s="23">
        <v>6</v>
      </c>
      <c r="BH141" s="13">
        <f t="shared" si="131"/>
        <v>48.045454545454547</v>
      </c>
      <c r="BI141" s="13">
        <f t="shared" si="132"/>
        <v>69</v>
      </c>
      <c r="BJ141" s="15">
        <f>LOG10((BH141/BH146)/0.1)</f>
        <v>5.2912984327294103E-3</v>
      </c>
      <c r="BK141" s="15">
        <f>LOG10((BI141/BI146)/0.1)</f>
        <v>-0.1098897996209226</v>
      </c>
    </row>
    <row r="142" spans="1:63">
      <c r="B142" s="34">
        <v>7</v>
      </c>
      <c r="D142" s="2">
        <v>41</v>
      </c>
      <c r="E142" s="2">
        <v>43</v>
      </c>
      <c r="F142" s="2">
        <v>46</v>
      </c>
      <c r="G142" s="2">
        <v>51</v>
      </c>
      <c r="H142" s="2">
        <v>49</v>
      </c>
      <c r="I142" s="2">
        <v>26</v>
      </c>
      <c r="J142" s="2">
        <v>41</v>
      </c>
      <c r="K142" s="2">
        <v>52</v>
      </c>
      <c r="L142" s="2">
        <v>46</v>
      </c>
      <c r="M142" s="2">
        <v>42</v>
      </c>
      <c r="N142" s="2">
        <v>36</v>
      </c>
      <c r="O142" s="5">
        <v>49</v>
      </c>
      <c r="P142" s="5">
        <v>49</v>
      </c>
      <c r="Q142" s="2">
        <v>50</v>
      </c>
      <c r="R142" s="2">
        <v>30</v>
      </c>
      <c r="S142" s="2">
        <v>47</v>
      </c>
      <c r="T142" s="2">
        <v>50</v>
      </c>
      <c r="U142" s="2">
        <v>42</v>
      </c>
      <c r="V142" s="12">
        <v>95</v>
      </c>
      <c r="W142" s="2">
        <v>94</v>
      </c>
      <c r="X142" s="2">
        <v>95</v>
      </c>
      <c r="Y142" s="2">
        <v>17</v>
      </c>
      <c r="Z142" s="2">
        <v>98</v>
      </c>
      <c r="AA142" s="2">
        <v>97</v>
      </c>
      <c r="AB142" s="2">
        <v>97</v>
      </c>
      <c r="AE142" s="2">
        <v>7</v>
      </c>
      <c r="AF142" s="26">
        <f t="shared" ref="AF142:BD142" si="135">LOG10((D142/D146)/0.1)</f>
        <v>-7.6525002403884768E-2</v>
      </c>
      <c r="AG142" s="26">
        <f t="shared" si="135"/>
        <v>-4.2309886094498525E-2</v>
      </c>
      <c r="AH142" s="26">
        <f t="shared" si="135"/>
        <v>5.3163422456354047E-2</v>
      </c>
      <c r="AI142" s="26">
        <f t="shared" si="135"/>
        <v>6.7088739127514535E-2</v>
      </c>
      <c r="AJ142" s="26">
        <f t="shared" si="135"/>
        <v>9.8019322632646788E-2</v>
      </c>
      <c r="AK142" s="26">
        <f t="shared" si="135"/>
        <v>-0.13525500508427618</v>
      </c>
      <c r="AL142" s="26">
        <f t="shared" si="135"/>
        <v>3.0720493808026748E-2</v>
      </c>
      <c r="AM142" s="26">
        <f t="shared" si="135"/>
        <v>2.4921851511830663E-2</v>
      </c>
      <c r="AN142" s="26">
        <f t="shared" si="135"/>
        <v>4.1581549906538867E-2</v>
      </c>
      <c r="AO142" s="26">
        <f t="shared" si="135"/>
        <v>-1.9215229844220937E-2</v>
      </c>
      <c r="AP142" s="26">
        <f t="shared" si="135"/>
        <v>-9.787404111067334E-2</v>
      </c>
      <c r="AQ142" s="26">
        <f t="shared" si="135"/>
        <v>3.9888556896577144E-2</v>
      </c>
      <c r="AR142" s="26">
        <f t="shared" si="135"/>
        <v>4.0861221316371731E-2</v>
      </c>
      <c r="AS142" s="26">
        <f t="shared" si="135"/>
        <v>0.11577123036739609</v>
      </c>
      <c r="AT142" s="26">
        <f t="shared" si="135"/>
        <v>-6.0697840353611698E-2</v>
      </c>
      <c r="AU142" s="26">
        <f t="shared" si="135"/>
        <v>5.6147806279316398E-2</v>
      </c>
      <c r="AV142" s="26">
        <f t="shared" si="135"/>
        <v>0.13312218566250109</v>
      </c>
      <c r="AW142" s="26">
        <f t="shared" si="135"/>
        <v>3.3299689072192731E-2</v>
      </c>
      <c r="AX142" s="26">
        <f t="shared" si="135"/>
        <v>2.5900569972935744E-2</v>
      </c>
      <c r="AY142" s="26">
        <f t="shared" si="135"/>
        <v>2.0819843937573437E-2</v>
      </c>
      <c r="AZ142" s="26">
        <f t="shared" si="135"/>
        <v>2.5415595626722503E-2</v>
      </c>
      <c r="BA142" s="26">
        <f t="shared" si="135"/>
        <v>-0.13127891463931898</v>
      </c>
      <c r="BB142" s="26">
        <f t="shared" si="135"/>
        <v>3.7949739025190457E-2</v>
      </c>
      <c r="BC142" s="26">
        <f t="shared" si="135"/>
        <v>3.6894030229370031E-2</v>
      </c>
      <c r="BD142" s="26">
        <f t="shared" si="135"/>
        <v>4.3772140900204343E-2</v>
      </c>
      <c r="BG142" s="23">
        <v>7</v>
      </c>
      <c r="BH142" s="13">
        <f t="shared" si="131"/>
        <v>49.590909090909093</v>
      </c>
      <c r="BI142" s="13">
        <f t="shared" si="132"/>
        <v>97.333333333333329</v>
      </c>
      <c r="BJ142" s="15">
        <f>LOG10((BH142/BH146)/0.1)</f>
        <v>1.9041061713645124E-2</v>
      </c>
      <c r="BK142" s="15">
        <f>LOG10((BI142/BI146)/0.1)</f>
        <v>3.9522706370577858E-2</v>
      </c>
    </row>
    <row r="143" spans="1:63">
      <c r="B143" s="34">
        <v>8</v>
      </c>
      <c r="D143" s="2">
        <v>64</v>
      </c>
      <c r="E143" s="2">
        <v>57</v>
      </c>
      <c r="F143" s="2">
        <v>43</v>
      </c>
      <c r="G143" s="2">
        <v>29</v>
      </c>
      <c r="H143" s="2">
        <v>42</v>
      </c>
      <c r="I143" s="2">
        <v>45</v>
      </c>
      <c r="J143" s="2">
        <v>41</v>
      </c>
      <c r="K143" s="2">
        <v>59</v>
      </c>
      <c r="L143" s="2">
        <v>44</v>
      </c>
      <c r="M143" s="2">
        <v>49</v>
      </c>
      <c r="N143" s="2">
        <v>62</v>
      </c>
      <c r="O143" s="5">
        <v>48</v>
      </c>
      <c r="P143" s="5">
        <v>48</v>
      </c>
      <c r="Q143" s="2">
        <v>41</v>
      </c>
      <c r="R143" s="2">
        <v>43</v>
      </c>
      <c r="S143" s="2">
        <v>43</v>
      </c>
      <c r="T143" s="2">
        <v>35</v>
      </c>
      <c r="U143" s="2">
        <v>31</v>
      </c>
      <c r="V143" s="12">
        <v>63</v>
      </c>
      <c r="W143" s="2">
        <v>64</v>
      </c>
      <c r="X143" s="2">
        <v>64</v>
      </c>
      <c r="Y143" s="2">
        <v>18</v>
      </c>
      <c r="Z143" s="2">
        <v>95</v>
      </c>
      <c r="AA143" s="2">
        <v>85</v>
      </c>
      <c r="AB143" s="2">
        <v>116</v>
      </c>
      <c r="AE143" s="2">
        <v>8</v>
      </c>
      <c r="AF143" s="26">
        <f t="shared" ref="AF143:BD143" si="136">LOG10((D143/D146)/0.1)</f>
        <v>0.11687111486026695</v>
      </c>
      <c r="AG143" s="26">
        <f t="shared" si="136"/>
        <v>8.0096513998406324E-2</v>
      </c>
      <c r="AH143" s="26">
        <f t="shared" si="136"/>
        <v>2.3874046354366477E-2</v>
      </c>
      <c r="AI143" s="26">
        <f t="shared" si="136"/>
        <v>-0.17808343907146584</v>
      </c>
      <c r="AJ143" s="26">
        <f t="shared" si="136"/>
        <v>3.1072533002033678E-2</v>
      </c>
      <c r="AK143" s="26">
        <f t="shared" si="136"/>
        <v>0.10298416072024955</v>
      </c>
      <c r="AL143" s="26">
        <f t="shared" si="136"/>
        <v>3.0720493808026748E-2</v>
      </c>
      <c r="AM143" s="26">
        <f t="shared" si="136"/>
        <v>7.9770519519175714E-2</v>
      </c>
      <c r="AN143" s="26">
        <f t="shared" si="136"/>
        <v>2.2276394711152208E-2</v>
      </c>
      <c r="AO143" s="26">
        <f t="shared" si="136"/>
        <v>4.7731559786392291E-2</v>
      </c>
      <c r="AP143" s="26">
        <f t="shared" si="136"/>
        <v>0.13821514762029335</v>
      </c>
      <c r="AQ143" s="26">
        <f t="shared" si="136"/>
        <v>3.0933714243650743E-2</v>
      </c>
      <c r="AR143" s="26">
        <f t="shared" si="136"/>
        <v>3.1906378663445346E-2</v>
      </c>
      <c r="AS143" s="26">
        <f t="shared" si="136"/>
        <v>2.9585082751112671E-2</v>
      </c>
      <c r="AT143" s="26">
        <f t="shared" si="136"/>
        <v>9.5649360506312398E-2</v>
      </c>
      <c r="AU143" s="26">
        <f t="shared" si="136"/>
        <v>1.7518403923185499E-2</v>
      </c>
      <c r="AV143" s="26">
        <f t="shared" si="136"/>
        <v>-2.1779774323242022E-2</v>
      </c>
      <c r="AW143" s="26">
        <f t="shared" si="136"/>
        <v>-9.8587907491435117E-2</v>
      </c>
      <c r="AX143" s="25">
        <f t="shared" si="136"/>
        <v>-0.15248248586233032</v>
      </c>
      <c r="AY143" s="25">
        <f t="shared" si="136"/>
        <v>-0.14612803567823809</v>
      </c>
      <c r="AZ143" s="25">
        <f t="shared" si="136"/>
        <v>-0.14612803567823809</v>
      </c>
      <c r="BA143" s="26">
        <f t="shared" si="136"/>
        <v>-0.10645533091428679</v>
      </c>
      <c r="BB143" s="26">
        <f t="shared" si="136"/>
        <v>2.4447268621543339E-2</v>
      </c>
      <c r="BC143" s="26">
        <f t="shared" si="136"/>
        <v>-2.0458778322582114E-2</v>
      </c>
      <c r="BD143" s="26">
        <f t="shared" si="136"/>
        <v>0.12145839586087792</v>
      </c>
      <c r="BG143" s="23">
        <v>8</v>
      </c>
      <c r="BH143" s="13">
        <f t="shared" ref="BH143:BH144" si="137">AVERAGE(D143:Y143)</f>
        <v>46.954545454545453</v>
      </c>
      <c r="BI143" s="13">
        <f t="shared" ref="BI143:BI144" si="138">AVERAGE(Z143:AB143)</f>
        <v>98.666666666666671</v>
      </c>
      <c r="BJ143" s="15">
        <f>LOG10((BH143/BH146)/0.1)</f>
        <v>-4.6833673550762201E-3</v>
      </c>
      <c r="BK143" s="15">
        <f>LOG10((BI143/BI146)/0.1)</f>
        <v>4.5431565981098196E-2</v>
      </c>
    </row>
    <row r="144" spans="1:63">
      <c r="B144" s="34">
        <v>9</v>
      </c>
      <c r="D144" s="2">
        <v>38</v>
      </c>
      <c r="E144" s="2">
        <v>39</v>
      </c>
      <c r="F144" s="2">
        <v>23</v>
      </c>
      <c r="G144" s="2">
        <v>32</v>
      </c>
      <c r="H144" s="2">
        <v>28</v>
      </c>
      <c r="I144" s="2">
        <v>23</v>
      </c>
      <c r="J144" s="2">
        <v>32</v>
      </c>
      <c r="K144" s="2">
        <v>41</v>
      </c>
      <c r="L144" s="2">
        <v>32</v>
      </c>
      <c r="M144" s="2">
        <v>29</v>
      </c>
      <c r="N144" s="2">
        <v>36</v>
      </c>
      <c r="O144" s="5">
        <v>35</v>
      </c>
      <c r="P144" s="5">
        <v>35</v>
      </c>
      <c r="Q144" s="2">
        <v>21</v>
      </c>
      <c r="R144" s="2">
        <v>37</v>
      </c>
      <c r="S144" s="2">
        <v>39</v>
      </c>
      <c r="T144" s="2">
        <v>30</v>
      </c>
      <c r="U144" s="2">
        <v>46</v>
      </c>
      <c r="V144" s="12">
        <v>70</v>
      </c>
      <c r="W144" s="2">
        <v>69</v>
      </c>
      <c r="X144" s="2">
        <v>69</v>
      </c>
      <c r="Y144" s="2">
        <v>17</v>
      </c>
      <c r="Z144" s="2">
        <v>74</v>
      </c>
      <c r="AA144" s="2">
        <v>77</v>
      </c>
      <c r="AB144" s="2">
        <v>65</v>
      </c>
      <c r="AE144" s="2">
        <v>9</v>
      </c>
      <c r="AF144" s="26">
        <f t="shared" ref="AF144:BD144" si="139">LOG10((D144/D146)/0.1)</f>
        <v>-0.10952526250681009</v>
      </c>
      <c r="AG144" s="26">
        <f t="shared" si="139"/>
        <v>-8.4713734647585887E-2</v>
      </c>
      <c r="AH144" s="26">
        <f t="shared" si="139"/>
        <v>-0.24786657320762714</v>
      </c>
      <c r="AI144" s="26">
        <f t="shared" si="139"/>
        <v>-0.13533145865051588</v>
      </c>
      <c r="AJ144" s="26">
        <f t="shared" si="139"/>
        <v>-0.14501872605364766</v>
      </c>
      <c r="AK144" s="26">
        <f t="shared" si="139"/>
        <v>-0.18850051703750126</v>
      </c>
      <c r="AL144" s="26">
        <f t="shared" si="139"/>
        <v>-7.6913384591802761E-2</v>
      </c>
      <c r="AM144" s="26">
        <f t="shared" si="139"/>
        <v>-7.8297635403233007E-2</v>
      </c>
      <c r="AN144" s="26">
        <f t="shared" si="139"/>
        <v>-0.11602630345512928</v>
      </c>
      <c r="AO144" s="26">
        <f t="shared" si="139"/>
        <v>-0.18006652234316528</v>
      </c>
      <c r="AP144" s="26">
        <f t="shared" si="139"/>
        <v>-9.787404111067334E-2</v>
      </c>
      <c r="AQ144" s="26">
        <f t="shared" si="139"/>
        <v>-0.10623947878166087</v>
      </c>
      <c r="AR144" s="26">
        <f t="shared" si="139"/>
        <v>-0.1052668143618662</v>
      </c>
      <c r="AS144" s="26">
        <f t="shared" si="139"/>
        <v>-0.26097947923470349</v>
      </c>
      <c r="AT144" s="26">
        <f t="shared" si="139"/>
        <v>3.0382628993720826E-2</v>
      </c>
      <c r="AU144" s="26">
        <f t="shared" si="139"/>
        <v>-2.4885444629901825E-2</v>
      </c>
      <c r="AV144" s="26">
        <f t="shared" si="139"/>
        <v>-8.8726563953855239E-2</v>
      </c>
      <c r="AW144" s="26">
        <f t="shared" si="139"/>
        <v>7.280823035586631E-2</v>
      </c>
      <c r="AX144" s="26">
        <f t="shared" si="139"/>
        <v>-0.10672499530165518</v>
      </c>
      <c r="AY144" s="26">
        <f t="shared" si="139"/>
        <v>-0.11345891892486989</v>
      </c>
      <c r="AZ144" s="26">
        <f t="shared" si="139"/>
        <v>-0.11345891892486989</v>
      </c>
      <c r="BA144" s="26">
        <f t="shared" si="139"/>
        <v>-0.13127891463931898</v>
      </c>
      <c r="BB144" s="26">
        <f t="shared" si="139"/>
        <v>-8.4044616936328226E-2</v>
      </c>
      <c r="BC144" s="26">
        <f t="shared" si="139"/>
        <v>-6.3386978864392943E-2</v>
      </c>
      <c r="BD144" s="26">
        <f t="shared" si="139"/>
        <v>-0.13008623672318501</v>
      </c>
      <c r="BG144" s="23">
        <v>9</v>
      </c>
      <c r="BH144" s="13">
        <f t="shared" si="137"/>
        <v>37.31818181818182</v>
      </c>
      <c r="BI144" s="13">
        <f t="shared" si="138"/>
        <v>72</v>
      </c>
      <c r="BJ144" s="15">
        <f>LOG10((BH144/BH146)/0.1)</f>
        <v>-0.10444053175525597</v>
      </c>
      <c r="BK144" s="15">
        <f>LOG10((BI144/BI146)/0.1)</f>
        <v>-9.1406393926909482E-2</v>
      </c>
    </row>
    <row r="145" spans="1:63">
      <c r="B145" s="34">
        <v>10</v>
      </c>
      <c r="D145" s="2">
        <v>38</v>
      </c>
      <c r="E145" s="2">
        <v>42</v>
      </c>
      <c r="F145" s="2">
        <v>47</v>
      </c>
      <c r="G145" s="2">
        <v>41</v>
      </c>
      <c r="H145" s="2">
        <v>38</v>
      </c>
      <c r="I145" s="2">
        <v>28</v>
      </c>
      <c r="J145" s="2">
        <v>35</v>
      </c>
      <c r="K145" s="2">
        <v>38</v>
      </c>
      <c r="L145" s="2">
        <v>42</v>
      </c>
      <c r="M145" s="2">
        <v>31</v>
      </c>
      <c r="N145" s="2">
        <v>41</v>
      </c>
      <c r="O145" s="5">
        <v>40</v>
      </c>
      <c r="P145" s="5">
        <v>39</v>
      </c>
      <c r="Q145" s="2">
        <v>29</v>
      </c>
      <c r="R145" s="2">
        <v>29</v>
      </c>
      <c r="S145" s="2">
        <v>48</v>
      </c>
      <c r="T145" s="2">
        <v>40</v>
      </c>
      <c r="U145" s="2">
        <v>51</v>
      </c>
      <c r="V145" s="12">
        <v>102</v>
      </c>
      <c r="W145" s="2">
        <v>102</v>
      </c>
      <c r="X145" s="2">
        <v>102</v>
      </c>
      <c r="Y145" s="2">
        <v>33</v>
      </c>
      <c r="Z145" s="2">
        <v>102</v>
      </c>
      <c r="AA145" s="2">
        <v>97</v>
      </c>
      <c r="AB145" s="2">
        <v>100</v>
      </c>
      <c r="AE145" s="2">
        <v>10</v>
      </c>
      <c r="AF145" s="26">
        <f t="shared" ref="AF145:BD145" si="140">LOG10((D145/D146)/0.1)</f>
        <v>-0.10952526250681009</v>
      </c>
      <c r="AG145" s="26">
        <f t="shared" si="140"/>
        <v>-5.2529051276184624E-2</v>
      </c>
      <c r="AH145" s="26">
        <f t="shared" si="140"/>
        <v>6.2503448710497386E-2</v>
      </c>
      <c r="AI145" s="26">
        <f t="shared" si="140"/>
        <v>-2.7697580250686357E-2</v>
      </c>
      <c r="AJ145" s="26">
        <f t="shared" si="140"/>
        <v>-1.2393160779056719E-2</v>
      </c>
      <c r="AK145" s="26">
        <f t="shared" si="140"/>
        <v>-0.10307032171287484</v>
      </c>
      <c r="AL145" s="26">
        <f t="shared" si="140"/>
        <v>-3.7995318561433136E-2</v>
      </c>
      <c r="AM145" s="26">
        <f t="shared" si="140"/>
        <v>-0.1112978955061584</v>
      </c>
      <c r="AN145" s="26">
        <f t="shared" si="140"/>
        <v>2.0730086228652285E-3</v>
      </c>
      <c r="AO145" s="26">
        <f t="shared" si="140"/>
        <v>-0.15110282640784872</v>
      </c>
      <c r="AP145" s="26">
        <f t="shared" si="140"/>
        <v>-4.1392685158225057E-2</v>
      </c>
      <c r="AQ145" s="26">
        <f t="shared" si="140"/>
        <v>-4.8247531803974099E-2</v>
      </c>
      <c r="AR145" s="26">
        <f t="shared" si="140"/>
        <v>-5.8270251685642677E-2</v>
      </c>
      <c r="AS145" s="26">
        <f t="shared" si="140"/>
        <v>-0.12080077606966665</v>
      </c>
      <c r="AT145" s="26">
        <f t="shared" si="140"/>
        <v>-7.5421097174318052E-2</v>
      </c>
      <c r="AU145" s="26">
        <f t="shared" si="140"/>
        <v>6.5291185719186171E-2</v>
      </c>
      <c r="AV145" s="26">
        <f t="shared" si="140"/>
        <v>3.6212172654444708E-2</v>
      </c>
      <c r="AW145" s="26">
        <f t="shared" si="140"/>
        <v>0.11762057477222858</v>
      </c>
      <c r="AX145" s="26">
        <f t="shared" si="140"/>
        <v>5.6777136446005551E-2</v>
      </c>
      <c r="AY145" s="26">
        <f t="shared" si="140"/>
        <v>5.6292162099792306E-2</v>
      </c>
      <c r="AZ145" s="26">
        <f t="shared" si="140"/>
        <v>5.6292162099792306E-2</v>
      </c>
      <c r="BA145" s="26">
        <f t="shared" si="140"/>
        <v>0.15678610386029457</v>
      </c>
      <c r="BB145" s="26">
        <f t="shared" si="140"/>
        <v>5.5323835094613118E-2</v>
      </c>
      <c r="BC145" s="25">
        <f t="shared" si="140"/>
        <v>3.6894030229370031E-2</v>
      </c>
      <c r="BD145" s="26">
        <f t="shared" si="140"/>
        <v>5.7000406633959486E-2</v>
      </c>
      <c r="BG145" s="23">
        <v>10</v>
      </c>
      <c r="BH145" s="13">
        <f t="shared" ref="BH145:BH150" si="141">AVERAGE(D145:Y145)</f>
        <v>47.090909090909093</v>
      </c>
      <c r="BI145" s="13">
        <f t="shared" ref="BI145:BI150" si="142">AVERAGE(Z145:AB145)</f>
        <v>99.666666666666671</v>
      </c>
      <c r="BJ145" s="15">
        <f>LOG10((BH145/BH146)/0.1)</f>
        <v>-3.4239334654825944E-3</v>
      </c>
      <c r="BK145" s="15">
        <f>LOG10((BI145/BI146)/0.1)</f>
        <v>4.9811043246589311E-2</v>
      </c>
    </row>
    <row r="146" spans="1:63">
      <c r="C146" s="2" t="s">
        <v>38</v>
      </c>
      <c r="D146" s="2">
        <f>SUM(D136:D145)</f>
        <v>489</v>
      </c>
      <c r="E146" s="2">
        <f t="shared" ref="E146:AB146" si="143">SUM(E136:E145)</f>
        <v>474</v>
      </c>
      <c r="F146" s="2">
        <f t="shared" si="143"/>
        <v>407</v>
      </c>
      <c r="G146" s="2">
        <f t="shared" si="143"/>
        <v>437</v>
      </c>
      <c r="H146" s="2">
        <f t="shared" si="143"/>
        <v>391</v>
      </c>
      <c r="I146" s="2">
        <f t="shared" si="143"/>
        <v>355</v>
      </c>
      <c r="J146" s="2">
        <f t="shared" si="143"/>
        <v>382</v>
      </c>
      <c r="K146" s="2">
        <f t="shared" si="143"/>
        <v>491</v>
      </c>
      <c r="L146" s="2">
        <f t="shared" si="143"/>
        <v>418</v>
      </c>
      <c r="M146" s="2">
        <f t="shared" si="143"/>
        <v>439</v>
      </c>
      <c r="N146" s="2">
        <f t="shared" si="143"/>
        <v>451</v>
      </c>
      <c r="O146" s="2">
        <f t="shared" si="143"/>
        <v>447</v>
      </c>
      <c r="P146" s="2">
        <f t="shared" si="143"/>
        <v>446</v>
      </c>
      <c r="Q146" s="2">
        <f t="shared" si="143"/>
        <v>383</v>
      </c>
      <c r="R146" s="2">
        <f t="shared" si="143"/>
        <v>345</v>
      </c>
      <c r="S146" s="2">
        <f t="shared" si="143"/>
        <v>413</v>
      </c>
      <c r="T146" s="2">
        <f t="shared" si="143"/>
        <v>368</v>
      </c>
      <c r="U146" s="2">
        <f t="shared" si="143"/>
        <v>389</v>
      </c>
      <c r="V146" s="2">
        <f t="shared" si="143"/>
        <v>895</v>
      </c>
      <c r="W146" s="2">
        <f t="shared" si="143"/>
        <v>896</v>
      </c>
      <c r="X146" s="2">
        <f t="shared" si="143"/>
        <v>896</v>
      </c>
      <c r="Y146" s="2">
        <f t="shared" si="143"/>
        <v>230</v>
      </c>
      <c r="Z146" s="2">
        <f t="shared" si="143"/>
        <v>898</v>
      </c>
      <c r="AA146" s="2">
        <f t="shared" si="143"/>
        <v>891</v>
      </c>
      <c r="AB146" s="2">
        <f t="shared" si="143"/>
        <v>877</v>
      </c>
      <c r="BG146" s="23" t="s">
        <v>39</v>
      </c>
      <c r="BH146" s="13">
        <f t="shared" si="141"/>
        <v>474.63636363636363</v>
      </c>
      <c r="BI146" s="13">
        <f t="shared" si="142"/>
        <v>888.66666666666663</v>
      </c>
      <c r="BJ146" s="15"/>
      <c r="BK146" s="15"/>
    </row>
    <row r="147" spans="1:63">
      <c r="D147" s="8"/>
      <c r="AD147" s="34" t="s">
        <v>42</v>
      </c>
      <c r="BH147" s="13"/>
      <c r="BI147" s="13"/>
      <c r="BJ147" s="15"/>
      <c r="BK147" s="15"/>
    </row>
    <row r="148" spans="1:63">
      <c r="A148" s="34" t="s">
        <v>42</v>
      </c>
      <c r="B148" s="34">
        <v>1</v>
      </c>
      <c r="D148" s="4">
        <v>17</v>
      </c>
      <c r="E148" s="2">
        <v>26</v>
      </c>
      <c r="F148" s="2">
        <v>24</v>
      </c>
      <c r="G148" s="2">
        <v>13</v>
      </c>
      <c r="H148" s="4">
        <v>4</v>
      </c>
      <c r="I148" s="2">
        <v>10</v>
      </c>
      <c r="J148" s="4">
        <v>14</v>
      </c>
      <c r="K148" s="4">
        <v>33</v>
      </c>
      <c r="L148" s="4">
        <v>35</v>
      </c>
      <c r="M148" s="2">
        <v>4</v>
      </c>
      <c r="N148" s="2">
        <v>5</v>
      </c>
      <c r="O148" s="5">
        <v>3</v>
      </c>
      <c r="P148" s="5">
        <v>3</v>
      </c>
      <c r="Q148" s="4">
        <v>12</v>
      </c>
      <c r="R148" s="4">
        <v>35</v>
      </c>
      <c r="S148" s="2">
        <v>47</v>
      </c>
      <c r="T148" s="2">
        <v>47</v>
      </c>
      <c r="U148" s="2">
        <v>55</v>
      </c>
      <c r="V148" s="12">
        <v>2</v>
      </c>
      <c r="W148" s="2">
        <v>2</v>
      </c>
      <c r="X148" s="2">
        <v>3</v>
      </c>
      <c r="Y148" s="4">
        <v>42</v>
      </c>
      <c r="Z148" s="4">
        <v>25</v>
      </c>
      <c r="AA148" s="4">
        <v>34</v>
      </c>
      <c r="AB148" s="4">
        <v>50</v>
      </c>
      <c r="AE148" s="2">
        <v>1</v>
      </c>
      <c r="AF148" s="26">
        <f t="shared" ref="AF148:BD148" si="144">LOG10((D148/D158)/0.1)</f>
        <v>-2.4823583725032152E-2</v>
      </c>
      <c r="AG148" s="26">
        <f t="shared" si="144"/>
        <v>0.10321948691506368</v>
      </c>
      <c r="AH148" s="26">
        <f t="shared" si="144"/>
        <v>0.16272729749769968</v>
      </c>
      <c r="AI148" s="26">
        <f t="shared" si="144"/>
        <v>-1.9595556063380773E-2</v>
      </c>
      <c r="AJ148" s="26">
        <f t="shared" si="144"/>
        <v>-0.54715912132741762</v>
      </c>
      <c r="AK148" s="26">
        <f t="shared" si="144"/>
        <v>0.19382002601611284</v>
      </c>
      <c r="AL148" s="26">
        <f t="shared" si="144"/>
        <v>0.12082217041346777</v>
      </c>
      <c r="AM148" s="26">
        <f t="shared" si="144"/>
        <v>0.31985685292346488</v>
      </c>
      <c r="AN148" s="25">
        <f t="shared" si="144"/>
        <v>0.32135157320269231</v>
      </c>
      <c r="AO148" s="26">
        <f t="shared" si="144"/>
        <v>-9.6910013008056448E-2</v>
      </c>
      <c r="AP148" s="26">
        <f t="shared" si="144"/>
        <v>-1.7033339298780342E-2</v>
      </c>
      <c r="AQ148" s="26">
        <f t="shared" si="144"/>
        <v>-0.2863067388432749</v>
      </c>
      <c r="AR148" s="26">
        <f t="shared" si="144"/>
        <v>-0.2863067388432749</v>
      </c>
      <c r="AS148" s="26">
        <f t="shared" si="144"/>
        <v>-9.4005022364649235E-2</v>
      </c>
      <c r="AT148" s="26">
        <f t="shared" si="144"/>
        <v>-3.6856931325343685E-2</v>
      </c>
      <c r="AU148" s="26">
        <f t="shared" si="144"/>
        <v>-1.2747503708695063E-2</v>
      </c>
      <c r="AV148" s="26">
        <f t="shared" si="144"/>
        <v>-6.8264831558526404E-2</v>
      </c>
      <c r="AW148" s="26">
        <f t="shared" si="144"/>
        <v>1.6086819893454795E-2</v>
      </c>
      <c r="AX148" s="26">
        <f t="shared" si="144"/>
        <v>-0.11394335230683675</v>
      </c>
      <c r="AY148" s="26">
        <f t="shared" si="144"/>
        <v>-0.16136800223497494</v>
      </c>
      <c r="AZ148" s="26">
        <f t="shared" si="144"/>
        <v>1.4723256820706286E-2</v>
      </c>
      <c r="BA148" s="26">
        <f t="shared" si="144"/>
        <v>-2.0631605637734182E-3</v>
      </c>
      <c r="BB148" s="26">
        <f t="shared" si="144"/>
        <v>-0.1795517911651878</v>
      </c>
      <c r="BC148" s="26">
        <f t="shared" si="144"/>
        <v>-0.17181246107640621</v>
      </c>
      <c r="BD148" s="26">
        <f t="shared" si="144"/>
        <v>5.060999335508716E-2</v>
      </c>
      <c r="BF148" s="45" t="s">
        <v>42</v>
      </c>
      <c r="BG148" s="23">
        <v>1</v>
      </c>
      <c r="BH148" s="13">
        <f t="shared" si="141"/>
        <v>19.818181818181817</v>
      </c>
      <c r="BI148" s="13">
        <f t="shared" si="142"/>
        <v>36.333333333333336</v>
      </c>
      <c r="BJ148" s="15">
        <f>LOG10((BH148/BH158)/0.1)</f>
        <v>2.2486148147686992E-2</v>
      </c>
      <c r="BK148" s="15">
        <f>LOG10((BI148/BI158)/0.1)</f>
        <v>-8.5771577091375048E-2</v>
      </c>
    </row>
    <row r="149" spans="1:63">
      <c r="B149" s="34">
        <v>2</v>
      </c>
      <c r="D149" s="4">
        <v>23</v>
      </c>
      <c r="E149" s="2">
        <v>25</v>
      </c>
      <c r="F149" s="2">
        <v>11</v>
      </c>
      <c r="G149" s="2">
        <v>15</v>
      </c>
      <c r="H149" s="4">
        <v>10</v>
      </c>
      <c r="I149" s="2">
        <v>10</v>
      </c>
      <c r="J149" s="4">
        <v>17</v>
      </c>
      <c r="K149" s="4">
        <v>16</v>
      </c>
      <c r="L149" s="4">
        <v>19</v>
      </c>
      <c r="M149" s="2">
        <v>7</v>
      </c>
      <c r="N149" s="2">
        <v>5</v>
      </c>
      <c r="O149" s="1">
        <v>3</v>
      </c>
      <c r="P149" s="1">
        <v>3</v>
      </c>
      <c r="Q149" s="4">
        <v>19</v>
      </c>
      <c r="R149" s="4">
        <v>38</v>
      </c>
      <c r="S149" s="2">
        <v>78</v>
      </c>
      <c r="T149" s="2">
        <v>72</v>
      </c>
      <c r="U149" s="2">
        <v>83</v>
      </c>
      <c r="V149" s="12">
        <v>1</v>
      </c>
      <c r="W149" s="2">
        <v>1</v>
      </c>
      <c r="X149" s="2">
        <v>2</v>
      </c>
      <c r="Y149" s="4">
        <v>53</v>
      </c>
      <c r="Z149" s="4">
        <v>30</v>
      </c>
      <c r="AA149" s="4">
        <v>50</v>
      </c>
      <c r="AB149" s="4">
        <v>42</v>
      </c>
      <c r="AE149" s="2">
        <v>2</v>
      </c>
      <c r="AF149" s="26">
        <f t="shared" ref="AF149:BD149" si="145">LOG10((D149/D158)/0.1)</f>
        <v>0.10645533091428677</v>
      </c>
      <c r="AG149" s="26">
        <f t="shared" si="145"/>
        <v>8.6186147616283307E-2</v>
      </c>
      <c r="AH149" s="26">
        <f t="shared" si="145"/>
        <v>-0.17609125905568127</v>
      </c>
      <c r="AI149" s="26">
        <f t="shared" si="145"/>
        <v>4.2552350685463675E-2</v>
      </c>
      <c r="AJ149" s="26">
        <f t="shared" si="145"/>
        <v>-0.14921911265537988</v>
      </c>
      <c r="AK149" s="26">
        <f t="shared" si="145"/>
        <v>0.19382002601611284</v>
      </c>
      <c r="AL149" s="26">
        <f t="shared" si="145"/>
        <v>0.20514305611350364</v>
      </c>
      <c r="AM149" s="26">
        <f t="shared" si="145"/>
        <v>5.4628957015020914E-3</v>
      </c>
      <c r="AN149" s="26">
        <f t="shared" si="145"/>
        <v>5.6037129805245632E-2</v>
      </c>
      <c r="AO149" s="26">
        <f t="shared" si="145"/>
        <v>0.14612803567823807</v>
      </c>
      <c r="AP149" s="26">
        <f t="shared" si="145"/>
        <v>-1.7033339298780342E-2</v>
      </c>
      <c r="AQ149" s="26">
        <f t="shared" si="145"/>
        <v>-0.2863067388432749</v>
      </c>
      <c r="AR149" s="26">
        <f t="shared" si="145"/>
        <v>-0.2863067388432749</v>
      </c>
      <c r="AS149" s="26">
        <f t="shared" si="145"/>
        <v>0.10556733254055491</v>
      </c>
      <c r="AT149" s="26">
        <f t="shared" si="145"/>
        <v>-1.1413790588091751E-3</v>
      </c>
      <c r="AU149" s="25">
        <f t="shared" si="145"/>
        <v>0.20724924104606787</v>
      </c>
      <c r="AV149" s="26">
        <f t="shared" si="145"/>
        <v>0.11696980693702461</v>
      </c>
      <c r="AW149" s="26">
        <f t="shared" si="145"/>
        <v>0.19480222277528483</v>
      </c>
      <c r="AX149" s="26">
        <f t="shared" si="145"/>
        <v>-0.41497334797081792</v>
      </c>
      <c r="AY149" s="26">
        <f t="shared" si="145"/>
        <v>-0.46239799789895614</v>
      </c>
      <c r="AZ149" s="26">
        <f t="shared" si="145"/>
        <v>-0.16136800223497494</v>
      </c>
      <c r="BA149" s="26">
        <f t="shared" si="145"/>
        <v>9.8963418639115106E-2</v>
      </c>
      <c r="BB149" s="26">
        <f t="shared" si="145"/>
        <v>-0.10037054511756292</v>
      </c>
      <c r="BC149" s="26">
        <f t="shared" si="145"/>
        <v>-4.3213737826425782E-3</v>
      </c>
      <c r="BD149" s="26">
        <f t="shared" si="145"/>
        <v>-2.5110720583031137E-2</v>
      </c>
      <c r="BG149" s="23">
        <v>2</v>
      </c>
      <c r="BH149" s="13">
        <f t="shared" si="141"/>
        <v>23.227272727272727</v>
      </c>
      <c r="BI149" s="13">
        <f t="shared" si="142"/>
        <v>40.666666666666664</v>
      </c>
      <c r="BJ149" s="15">
        <f>LOG10((BH149/BH158)/0.1)</f>
        <v>9.1420559013813685E-2</v>
      </c>
      <c r="BK149" s="15">
        <f>LOG10((BI149/BI158)/0.1)</f>
        <v>-3.6838244357250513E-2</v>
      </c>
    </row>
    <row r="150" spans="1:63">
      <c r="B150" s="34">
        <v>3</v>
      </c>
      <c r="D150" s="4">
        <v>27</v>
      </c>
      <c r="E150" s="2">
        <v>16</v>
      </c>
      <c r="F150" s="2">
        <v>23</v>
      </c>
      <c r="G150" s="2">
        <v>14</v>
      </c>
      <c r="H150" s="4">
        <v>48</v>
      </c>
      <c r="I150" s="2">
        <v>13</v>
      </c>
      <c r="J150" s="4">
        <v>22</v>
      </c>
      <c r="K150" s="4">
        <v>16</v>
      </c>
      <c r="L150" s="4">
        <v>20</v>
      </c>
      <c r="M150" s="2">
        <v>3</v>
      </c>
      <c r="N150" s="2">
        <v>6</v>
      </c>
      <c r="O150" s="1">
        <v>3</v>
      </c>
      <c r="P150" s="1">
        <v>3</v>
      </c>
      <c r="Q150" s="4">
        <v>20</v>
      </c>
      <c r="R150" s="4">
        <v>32</v>
      </c>
      <c r="S150" s="2">
        <v>58</v>
      </c>
      <c r="T150" s="2">
        <v>63</v>
      </c>
      <c r="U150" s="2">
        <v>58</v>
      </c>
      <c r="V150" s="12">
        <v>3</v>
      </c>
      <c r="W150" s="2">
        <v>3</v>
      </c>
      <c r="X150" s="2">
        <v>3</v>
      </c>
      <c r="Y150" s="4">
        <v>51</v>
      </c>
      <c r="Z150" s="4">
        <v>38</v>
      </c>
      <c r="AA150" s="4">
        <v>45</v>
      </c>
      <c r="AB150" s="4">
        <v>54</v>
      </c>
      <c r="AE150" s="2">
        <v>3</v>
      </c>
      <c r="AF150" s="26">
        <f t="shared" ref="AF150:BD150" si="146">LOG10((D150/D158)/0.1)</f>
        <v>0.17609125905568118</v>
      </c>
      <c r="AG150" s="26">
        <f t="shared" si="146"/>
        <v>-0.10763387839982956</v>
      </c>
      <c r="AH150" s="26">
        <f t="shared" si="146"/>
        <v>0.14424389180368663</v>
      </c>
      <c r="AI150" s="26">
        <f t="shared" si="146"/>
        <v>1.2589127308020467E-2</v>
      </c>
      <c r="AJ150" s="26">
        <f t="shared" si="146"/>
        <v>0.53202212472020727</v>
      </c>
      <c r="AK150" s="26">
        <f t="shared" si="146"/>
        <v>0.30776337832294959</v>
      </c>
      <c r="AL150" s="26">
        <f t="shared" si="146"/>
        <v>0.31711681555743598</v>
      </c>
      <c r="AM150" s="26">
        <f t="shared" si="146"/>
        <v>5.4628957015020914E-3</v>
      </c>
      <c r="AN150" s="26">
        <f t="shared" si="146"/>
        <v>7.8313524516397878E-2</v>
      </c>
      <c r="AO150" s="26">
        <f t="shared" si="146"/>
        <v>-0.22184874961635639</v>
      </c>
      <c r="AP150" s="26">
        <f t="shared" si="146"/>
        <v>6.2147906748844434E-2</v>
      </c>
      <c r="AQ150" s="26">
        <f t="shared" si="146"/>
        <v>-0.2863067388432749</v>
      </c>
      <c r="AR150" s="26">
        <f t="shared" si="146"/>
        <v>-0.2863067388432749</v>
      </c>
      <c r="AS150" s="26">
        <f t="shared" si="146"/>
        <v>0.12784372725170712</v>
      </c>
      <c r="AT150" s="26">
        <f t="shared" si="146"/>
        <v>-7.5774997355713331E-2</v>
      </c>
      <c r="AU150" s="26">
        <f t="shared" si="146"/>
        <v>7.8582631918524812E-2</v>
      </c>
      <c r="AV150" s="26">
        <f t="shared" si="146"/>
        <v>5.8977859959337881E-2</v>
      </c>
      <c r="AW150" s="26">
        <f t="shared" si="146"/>
        <v>3.9152123962148226E-2</v>
      </c>
      <c r="AX150" s="26">
        <f t="shared" si="146"/>
        <v>6.2147906748844434E-2</v>
      </c>
      <c r="AY150" s="26">
        <f t="shared" si="146"/>
        <v>1.4723256820706286E-2</v>
      </c>
      <c r="AZ150" s="26">
        <f t="shared" si="146"/>
        <v>1.4723256820706286E-2</v>
      </c>
      <c r="BA150" s="26">
        <f t="shared" si="146"/>
        <v>8.2257725136262477E-2</v>
      </c>
      <c r="BB150" s="26">
        <f t="shared" si="146"/>
        <v>2.291796779584747E-3</v>
      </c>
      <c r="BC150" s="26">
        <f t="shared" si="146"/>
        <v>-5.007886434331775E-2</v>
      </c>
      <c r="BD150" s="26">
        <f t="shared" si="146"/>
        <v>8.4033748842036862E-2</v>
      </c>
      <c r="BG150" s="23">
        <v>3</v>
      </c>
      <c r="BH150" s="13">
        <f t="shared" si="141"/>
        <v>22.954545454545453</v>
      </c>
      <c r="BI150" s="13">
        <f t="shared" si="142"/>
        <v>45.666666666666664</v>
      </c>
      <c r="BJ150" s="15">
        <f>LOG10((BH150/BH158)/0.1)</f>
        <v>8.6291036997762388E-2</v>
      </c>
      <c r="BK150" s="15">
        <f>LOG10((BI150/BI158)/0.1)</f>
        <v>1.3522492124408063E-2</v>
      </c>
    </row>
    <row r="151" spans="1:63">
      <c r="B151" s="34">
        <v>4</v>
      </c>
      <c r="D151" s="4">
        <v>11</v>
      </c>
      <c r="E151" s="2">
        <v>19</v>
      </c>
      <c r="F151" s="2">
        <v>12</v>
      </c>
      <c r="G151" s="2">
        <v>22</v>
      </c>
      <c r="H151" s="4">
        <v>26</v>
      </c>
      <c r="I151" s="2">
        <v>7</v>
      </c>
      <c r="J151" s="4">
        <v>8</v>
      </c>
      <c r="K151" s="4">
        <v>11</v>
      </c>
      <c r="L151" s="4">
        <v>10</v>
      </c>
      <c r="M151" s="2">
        <v>3</v>
      </c>
      <c r="N151" s="2">
        <v>10</v>
      </c>
      <c r="O151" s="1">
        <v>21</v>
      </c>
      <c r="P151" s="1">
        <v>21</v>
      </c>
      <c r="Q151" s="4">
        <v>15</v>
      </c>
      <c r="R151" s="4">
        <v>40</v>
      </c>
      <c r="S151" s="2">
        <v>52</v>
      </c>
      <c r="T151" s="2">
        <v>62</v>
      </c>
      <c r="U151" s="2">
        <v>52</v>
      </c>
      <c r="V151" s="12">
        <v>3</v>
      </c>
      <c r="W151" s="2">
        <v>3</v>
      </c>
      <c r="X151" s="2">
        <v>3</v>
      </c>
      <c r="Y151" s="4">
        <v>54</v>
      </c>
      <c r="Z151" s="4">
        <v>26</v>
      </c>
      <c r="AA151" s="4">
        <v>65</v>
      </c>
      <c r="AB151" s="4">
        <v>54</v>
      </c>
      <c r="AE151" s="2">
        <v>4</v>
      </c>
      <c r="AF151" s="26">
        <f t="shared" ref="AF151:BD151" si="147">LOG10((D151/D158)/0.1)</f>
        <v>-0.21387981994508107</v>
      </c>
      <c r="AG151" s="26">
        <f t="shared" si="147"/>
        <v>-3.3000260102925366E-2</v>
      </c>
      <c r="AH151" s="26">
        <f t="shared" si="147"/>
        <v>-0.13830269816628152</v>
      </c>
      <c r="AI151" s="26">
        <f t="shared" si="147"/>
        <v>0.20888377245198872</v>
      </c>
      <c r="AJ151" s="26">
        <f t="shared" si="147"/>
        <v>0.26575423531543801</v>
      </c>
      <c r="AK151" s="26">
        <f t="shared" si="147"/>
        <v>3.8918066030369659E-2</v>
      </c>
      <c r="AL151" s="26">
        <f t="shared" si="147"/>
        <v>-0.12221587827282669</v>
      </c>
      <c r="AM151" s="26">
        <f t="shared" si="147"/>
        <v>-0.15726440179619763</v>
      </c>
      <c r="AN151" s="26">
        <f t="shared" si="147"/>
        <v>-0.22271647114758331</v>
      </c>
      <c r="AO151" s="26">
        <f t="shared" si="147"/>
        <v>-0.22184874961635639</v>
      </c>
      <c r="AP151" s="26">
        <f t="shared" si="147"/>
        <v>0.28399665636520083</v>
      </c>
      <c r="AQ151" s="26">
        <f t="shared" si="147"/>
        <v>0.55879130117098197</v>
      </c>
      <c r="AR151" s="26">
        <f t="shared" si="147"/>
        <v>0.55879130117098197</v>
      </c>
      <c r="AS151" s="26">
        <f t="shared" si="147"/>
        <v>2.9049906434071519E-3</v>
      </c>
      <c r="AT151" s="26">
        <f t="shared" si="147"/>
        <v>2.1135015652343082E-2</v>
      </c>
      <c r="AU151" s="26">
        <f t="shared" si="147"/>
        <v>3.1157981990386677E-2</v>
      </c>
      <c r="AV151" s="26">
        <f t="shared" si="147"/>
        <v>5.202900000401E-2</v>
      </c>
      <c r="AW151" s="26">
        <f t="shared" si="147"/>
        <v>-8.2725259659898846E-3</v>
      </c>
      <c r="AX151" s="26">
        <f t="shared" si="147"/>
        <v>6.2147906748844434E-2</v>
      </c>
      <c r="AY151" s="26">
        <f t="shared" si="147"/>
        <v>1.4723256820706286E-2</v>
      </c>
      <c r="AZ151" s="26">
        <f t="shared" si="147"/>
        <v>1.4723256820706286E-2</v>
      </c>
      <c r="BA151" s="26">
        <f t="shared" si="147"/>
        <v>0.10708130886129461</v>
      </c>
      <c r="BB151" s="26">
        <f t="shared" si="147"/>
        <v>-0.1625184518664074</v>
      </c>
      <c r="BC151" s="26">
        <f t="shared" si="147"/>
        <v>0.10962197852419421</v>
      </c>
      <c r="BD151" s="26">
        <f t="shared" si="147"/>
        <v>8.4033748842036862E-2</v>
      </c>
      <c r="BG151" s="23">
        <v>4</v>
      </c>
      <c r="BH151" s="13">
        <f t="shared" ref="BH151:BH152" si="148">AVERAGE(D151:Y151)</f>
        <v>21.136363636363637</v>
      </c>
      <c r="BI151" s="13">
        <f t="shared" ref="BI151:BI152" si="149">AVERAGE(Z151:AB151)</f>
        <v>48.333333333333336</v>
      </c>
      <c r="BJ151" s="15">
        <f>LOG10((BH151/BH158)/0.1)</f>
        <v>5.0452611769054925E-2</v>
      </c>
      <c r="BK151" s="15">
        <f>LOG10((BI151/BI158)/0.1)</f>
        <v>3.8169927202976135E-2</v>
      </c>
    </row>
    <row r="152" spans="1:63">
      <c r="B152" s="34">
        <v>5</v>
      </c>
      <c r="D152" s="4">
        <v>25</v>
      </c>
      <c r="E152" s="2">
        <v>27</v>
      </c>
      <c r="F152" s="2">
        <v>24</v>
      </c>
      <c r="G152" s="2">
        <v>8</v>
      </c>
      <c r="H152" s="4">
        <v>17</v>
      </c>
      <c r="I152" s="2">
        <v>5</v>
      </c>
      <c r="J152" s="4">
        <v>15</v>
      </c>
      <c r="K152" s="4">
        <v>22</v>
      </c>
      <c r="L152" s="4">
        <v>25</v>
      </c>
      <c r="M152" s="2">
        <v>13</v>
      </c>
      <c r="N152" s="2">
        <v>9</v>
      </c>
      <c r="O152" s="1">
        <v>2</v>
      </c>
      <c r="P152" s="1">
        <v>2</v>
      </c>
      <c r="Q152" s="4">
        <v>12</v>
      </c>
      <c r="R152" s="4">
        <v>39</v>
      </c>
      <c r="S152" s="2">
        <v>62</v>
      </c>
      <c r="T152" s="2">
        <v>64</v>
      </c>
      <c r="U152" s="2">
        <v>60</v>
      </c>
      <c r="V152" s="12">
        <v>2</v>
      </c>
      <c r="W152" s="2">
        <v>2</v>
      </c>
      <c r="X152" s="2">
        <v>2</v>
      </c>
      <c r="Y152" s="4">
        <v>28</v>
      </c>
      <c r="Z152" s="4">
        <v>53</v>
      </c>
      <c r="AA152" s="4">
        <v>42</v>
      </c>
      <c r="AB152" s="4">
        <v>31</v>
      </c>
      <c r="AE152" s="2">
        <v>5</v>
      </c>
      <c r="AF152" s="26">
        <f t="shared" ref="AF152:BD152" si="150">LOG10((D152/D158)/0.1)</f>
        <v>0.14266750356873154</v>
      </c>
      <c r="AG152" s="26">
        <f t="shared" si="150"/>
        <v>0.11960990310323304</v>
      </c>
      <c r="AH152" s="26">
        <f t="shared" si="150"/>
        <v>0.16272729749769968</v>
      </c>
      <c r="AI152" s="26">
        <f t="shared" si="150"/>
        <v>-0.230448921378274</v>
      </c>
      <c r="AJ152" s="26">
        <f t="shared" si="150"/>
        <v>8.1229808722894009E-2</v>
      </c>
      <c r="AK152" s="26">
        <f t="shared" si="150"/>
        <v>-0.10720996964786837</v>
      </c>
      <c r="AL152" s="26">
        <f t="shared" si="150"/>
        <v>0.15078539379091097</v>
      </c>
      <c r="AM152" s="26">
        <f t="shared" si="150"/>
        <v>0.14376559386778356</v>
      </c>
      <c r="AN152" s="26">
        <f t="shared" si="150"/>
        <v>0.17522353752445427</v>
      </c>
      <c r="AO152" s="26">
        <f t="shared" si="150"/>
        <v>0.41497334797081797</v>
      </c>
      <c r="AP152" s="26">
        <f t="shared" si="150"/>
        <v>0.23823916580452567</v>
      </c>
      <c r="AQ152" s="26">
        <f t="shared" si="150"/>
        <v>-0.46239799789895614</v>
      </c>
      <c r="AR152" s="26">
        <f t="shared" si="150"/>
        <v>-0.46239799789895614</v>
      </c>
      <c r="AS152" s="26">
        <f t="shared" si="150"/>
        <v>-9.4005022364649235E-2</v>
      </c>
      <c r="AT152" s="26">
        <f t="shared" si="150"/>
        <v>1.0139631350879887E-2</v>
      </c>
      <c r="AU152" s="26">
        <f t="shared" si="150"/>
        <v>0.10754632785384131</v>
      </c>
      <c r="AV152" s="26">
        <f t="shared" si="150"/>
        <v>6.5817284489643302E-2</v>
      </c>
      <c r="AW152" s="26">
        <f t="shared" si="150"/>
        <v>5.3875380782854573E-2</v>
      </c>
      <c r="AX152" s="26">
        <f t="shared" si="150"/>
        <v>-0.11394335230683675</v>
      </c>
      <c r="AY152" s="26">
        <f t="shared" si="150"/>
        <v>-0.16136800223497494</v>
      </c>
      <c r="AZ152" s="26">
        <f t="shared" si="150"/>
        <v>-0.16136800223497494</v>
      </c>
      <c r="BA152" s="26">
        <f t="shared" si="150"/>
        <v>-0.17815441961945466</v>
      </c>
      <c r="BB152" s="26">
        <f t="shared" si="150"/>
        <v>0.14678406976356365</v>
      </c>
      <c r="BC152" s="26">
        <f t="shared" si="150"/>
        <v>-8.0042087720760935E-2</v>
      </c>
      <c r="BD152" s="26">
        <f t="shared" si="150"/>
        <v>-0.15699831714665896</v>
      </c>
      <c r="BG152" s="23">
        <v>5</v>
      </c>
      <c r="BH152" s="13">
        <f t="shared" si="148"/>
        <v>21.136363636363637</v>
      </c>
      <c r="BI152" s="13">
        <f t="shared" si="149"/>
        <v>42</v>
      </c>
      <c r="BJ152" s="15">
        <f>LOG10((BH152/BH158)/0.1)</f>
        <v>5.0452611769054925E-2</v>
      </c>
      <c r="BK152" s="15">
        <f>LOG10((BI152/BI158)/0.1)</f>
        <v>-2.2827529914435821E-2</v>
      </c>
    </row>
    <row r="153" spans="1:63">
      <c r="B153" s="34">
        <v>6</v>
      </c>
      <c r="D153" s="2">
        <v>33</v>
      </c>
      <c r="E153" s="2">
        <v>36</v>
      </c>
      <c r="F153" s="2">
        <v>24</v>
      </c>
      <c r="G153" s="2">
        <v>12</v>
      </c>
      <c r="H153" s="4">
        <v>9</v>
      </c>
      <c r="I153" s="2">
        <v>3</v>
      </c>
      <c r="J153" s="4">
        <v>3</v>
      </c>
      <c r="K153" s="4">
        <v>24</v>
      </c>
      <c r="L153" s="2">
        <v>22</v>
      </c>
      <c r="M153" s="2">
        <v>9</v>
      </c>
      <c r="N153" s="2">
        <v>11</v>
      </c>
      <c r="O153" s="1">
        <v>15</v>
      </c>
      <c r="P153" s="1">
        <v>15</v>
      </c>
      <c r="Q153" s="2">
        <v>40</v>
      </c>
      <c r="R153" s="4">
        <v>42</v>
      </c>
      <c r="S153" s="2">
        <v>43</v>
      </c>
      <c r="T153" s="2">
        <v>56</v>
      </c>
      <c r="U153" s="2">
        <v>55</v>
      </c>
      <c r="V153" s="12">
        <v>7</v>
      </c>
      <c r="W153" s="2">
        <v>5</v>
      </c>
      <c r="X153" s="2">
        <v>4</v>
      </c>
      <c r="Y153" s="4">
        <v>46</v>
      </c>
      <c r="Z153" s="2">
        <v>27</v>
      </c>
      <c r="AA153" s="4">
        <v>34</v>
      </c>
      <c r="AB153" s="2">
        <v>32</v>
      </c>
      <c r="AE153" s="2">
        <v>6</v>
      </c>
      <c r="AF153" s="26">
        <f t="shared" ref="AF153:BD153" si="151">LOG10((D153/D158)/0.1)</f>
        <v>0.26324143477458134</v>
      </c>
      <c r="AG153" s="26">
        <f t="shared" si="151"/>
        <v>0.2445486397115329</v>
      </c>
      <c r="AH153" s="26">
        <f t="shared" si="151"/>
        <v>0.16272729749769968</v>
      </c>
      <c r="AI153" s="26">
        <f t="shared" si="151"/>
        <v>-5.4357662322592697E-2</v>
      </c>
      <c r="AJ153" s="26">
        <f t="shared" si="151"/>
        <v>-0.19497660321605509</v>
      </c>
      <c r="AK153" s="26">
        <f t="shared" si="151"/>
        <v>-0.32905871926422475</v>
      </c>
      <c r="AL153" s="26">
        <f t="shared" si="151"/>
        <v>-0.54818461054510781</v>
      </c>
      <c r="AM153" s="26">
        <f t="shared" si="151"/>
        <v>0.18155415475718337</v>
      </c>
      <c r="AN153" s="26">
        <f t="shared" si="151"/>
        <v>0.11970620967462293</v>
      </c>
      <c r="AO153" s="26">
        <f t="shared" si="151"/>
        <v>0.25527250510330601</v>
      </c>
      <c r="AP153" s="26">
        <f t="shared" si="151"/>
        <v>0.32538934152342591</v>
      </c>
      <c r="AQ153" s="26">
        <f t="shared" si="151"/>
        <v>0.41266326549274396</v>
      </c>
      <c r="AR153" s="26">
        <f t="shared" si="151"/>
        <v>0.41266326549274396</v>
      </c>
      <c r="AS153" s="26">
        <f t="shared" si="151"/>
        <v>0.42887372291568832</v>
      </c>
      <c r="AT153" s="26">
        <f t="shared" si="151"/>
        <v>4.2324314722281091E-2</v>
      </c>
      <c r="AU153" s="26">
        <f t="shared" si="151"/>
        <v>-5.1376906064825978E-2</v>
      </c>
      <c r="AV153" s="26">
        <f t="shared" si="151"/>
        <v>7.8253375119565257E-3</v>
      </c>
      <c r="AW153" s="26">
        <f t="shared" si="151"/>
        <v>1.6086819893454795E-2</v>
      </c>
      <c r="AX153" s="26">
        <f t="shared" si="151"/>
        <v>0.43012469204343884</v>
      </c>
      <c r="AY153" s="26">
        <f t="shared" si="151"/>
        <v>0.23657200643706275</v>
      </c>
      <c r="AZ153" s="26">
        <f t="shared" si="151"/>
        <v>0.13966199342900626</v>
      </c>
      <c r="BA153" s="26">
        <f t="shared" si="151"/>
        <v>3.7445380719900188E-2</v>
      </c>
      <c r="BB153" s="26">
        <f t="shared" si="151"/>
        <v>-0.14612803567823809</v>
      </c>
      <c r="BC153" s="26">
        <f t="shared" si="151"/>
        <v>-0.17181246107640621</v>
      </c>
      <c r="BD153" s="26">
        <f t="shared" si="151"/>
        <v>-0.14321003266102564</v>
      </c>
      <c r="BG153" s="23">
        <v>6</v>
      </c>
      <c r="BH153" s="13">
        <f t="shared" ref="BH153:BH157" si="152">AVERAGE(D153:Y153)</f>
        <v>23.363636363636363</v>
      </c>
      <c r="BI153" s="13">
        <f t="shared" ref="BI153:BI157" si="153">AVERAGE(Z153:AB153)</f>
        <v>31</v>
      </c>
      <c r="BJ153" s="15">
        <f>LOG10((BH153/BH158)/0.1)</f>
        <v>9.3962777874376777E-2</v>
      </c>
      <c r="BK153" s="15">
        <f>LOG10((BI153/BI158)/0.1)</f>
        <v>-0.1547151264780636</v>
      </c>
    </row>
    <row r="154" spans="1:63">
      <c r="B154" s="34">
        <v>7</v>
      </c>
      <c r="D154" s="2">
        <v>9</v>
      </c>
      <c r="E154" s="2">
        <v>9</v>
      </c>
      <c r="F154" s="2">
        <v>14</v>
      </c>
      <c r="G154" s="2">
        <v>12</v>
      </c>
      <c r="H154" s="4">
        <v>12</v>
      </c>
      <c r="I154" s="2">
        <v>4</v>
      </c>
      <c r="J154" s="4">
        <v>2</v>
      </c>
      <c r="K154" s="4">
        <v>8</v>
      </c>
      <c r="L154" s="2">
        <v>11</v>
      </c>
      <c r="M154" s="2">
        <v>2</v>
      </c>
      <c r="N154" s="2">
        <v>2</v>
      </c>
      <c r="O154" s="5">
        <v>1</v>
      </c>
      <c r="P154" s="5">
        <v>1</v>
      </c>
      <c r="Q154" s="2">
        <v>3</v>
      </c>
      <c r="R154" s="4">
        <v>41</v>
      </c>
      <c r="S154" s="2">
        <v>33</v>
      </c>
      <c r="T154" s="2">
        <v>41</v>
      </c>
      <c r="U154" s="2">
        <v>51</v>
      </c>
      <c r="V154" s="12">
        <v>3</v>
      </c>
      <c r="W154" s="2">
        <v>4</v>
      </c>
      <c r="X154" s="2">
        <v>3</v>
      </c>
      <c r="Y154" s="4">
        <v>35</v>
      </c>
      <c r="Z154" s="2">
        <v>35</v>
      </c>
      <c r="AA154" s="4">
        <v>32</v>
      </c>
      <c r="AB154" s="2">
        <v>20</v>
      </c>
      <c r="AE154" s="2">
        <v>7</v>
      </c>
      <c r="AF154" s="26">
        <f t="shared" ref="AF154:BD154" si="154">LOG10((D154/D158)/0.1)</f>
        <v>-0.3010299956639812</v>
      </c>
      <c r="AG154" s="26">
        <f t="shared" si="154"/>
        <v>-0.3575113516164295</v>
      </c>
      <c r="AH154" s="26">
        <f t="shared" si="154"/>
        <v>-7.1355908535668242E-2</v>
      </c>
      <c r="AI154" s="26">
        <f t="shared" si="154"/>
        <v>-5.4357662322592697E-2</v>
      </c>
      <c r="AJ154" s="26">
        <f t="shared" si="154"/>
        <v>-7.0037866607755128E-2</v>
      </c>
      <c r="AK154" s="26">
        <f t="shared" si="154"/>
        <v>-0.20411998265592479</v>
      </c>
      <c r="AL154" s="26">
        <f t="shared" si="154"/>
        <v>-0.72427586960078905</v>
      </c>
      <c r="AM154" s="26">
        <f t="shared" si="154"/>
        <v>-0.2955670999624791</v>
      </c>
      <c r="AN154" s="26">
        <f t="shared" si="154"/>
        <v>-0.18132378598935825</v>
      </c>
      <c r="AO154" s="26">
        <f t="shared" si="154"/>
        <v>-0.39794000867203766</v>
      </c>
      <c r="AP154" s="26">
        <f t="shared" si="154"/>
        <v>-0.41497334797081792</v>
      </c>
      <c r="AQ154" s="26">
        <f t="shared" si="154"/>
        <v>-0.76342799356293733</v>
      </c>
      <c r="AR154" s="26">
        <f t="shared" si="154"/>
        <v>-0.76342799356293733</v>
      </c>
      <c r="AS154" s="26">
        <f t="shared" si="154"/>
        <v>-0.69606501369261164</v>
      </c>
      <c r="AT154" s="26">
        <f t="shared" si="154"/>
        <v>3.1858881044116195E-2</v>
      </c>
      <c r="AU154" s="26">
        <f t="shared" si="154"/>
        <v>-0.16633142176652502</v>
      </c>
      <c r="AV154" s="26">
        <f t="shared" si="154"/>
        <v>-0.1275788327745084</v>
      </c>
      <c r="AW154" s="26">
        <f t="shared" si="154"/>
        <v>-1.6705693502852677E-2</v>
      </c>
      <c r="AX154" s="26">
        <f t="shared" si="154"/>
        <v>6.2147906748844434E-2</v>
      </c>
      <c r="AY154" s="26">
        <f t="shared" si="154"/>
        <v>0.13966199342900626</v>
      </c>
      <c r="AZ154" s="26">
        <f t="shared" si="154"/>
        <v>1.4723256820706286E-2</v>
      </c>
      <c r="BA154" s="26">
        <f t="shared" si="154"/>
        <v>-8.124440661139827E-2</v>
      </c>
      <c r="BB154" s="26">
        <f t="shared" si="154"/>
        <v>-3.3423755486949751E-2</v>
      </c>
      <c r="BC154" s="26">
        <f t="shared" si="154"/>
        <v>-0.19814139979875539</v>
      </c>
      <c r="BD154" s="26">
        <f t="shared" si="154"/>
        <v>-0.3473300153169504</v>
      </c>
      <c r="BG154" s="23">
        <v>7</v>
      </c>
      <c r="BH154" s="13">
        <f t="shared" si="152"/>
        <v>13.681818181818182</v>
      </c>
      <c r="BI154" s="13">
        <f t="shared" si="153"/>
        <v>29</v>
      </c>
      <c r="BJ154" s="15">
        <f>LOG10((BH154/BH158)/0.1)</f>
        <v>-0.13843384552705565</v>
      </c>
      <c r="BK154" s="15">
        <f>LOG10((BI154/BI158)/0.1)</f>
        <v>-0.18367882241338021</v>
      </c>
    </row>
    <row r="155" spans="1:63">
      <c r="B155" s="34">
        <v>8</v>
      </c>
      <c r="D155" s="2">
        <v>9</v>
      </c>
      <c r="E155" s="2">
        <v>17</v>
      </c>
      <c r="F155" s="2">
        <v>8</v>
      </c>
      <c r="G155" s="2">
        <v>23</v>
      </c>
      <c r="H155" s="4">
        <v>7</v>
      </c>
      <c r="I155" s="2">
        <v>2</v>
      </c>
      <c r="J155" s="4">
        <v>8</v>
      </c>
      <c r="K155" s="4">
        <v>8</v>
      </c>
      <c r="L155" s="2">
        <v>3</v>
      </c>
      <c r="M155" s="2">
        <v>1</v>
      </c>
      <c r="N155" s="2">
        <v>0</v>
      </c>
      <c r="O155" s="5">
        <v>1</v>
      </c>
      <c r="P155" s="5">
        <v>1</v>
      </c>
      <c r="Q155" s="2">
        <v>8</v>
      </c>
      <c r="R155" s="4">
        <v>52</v>
      </c>
      <c r="S155" s="2">
        <v>43</v>
      </c>
      <c r="T155" s="2">
        <v>59</v>
      </c>
      <c r="U155" s="2">
        <v>67</v>
      </c>
      <c r="V155" s="12">
        <v>0</v>
      </c>
      <c r="W155" s="2">
        <v>0</v>
      </c>
      <c r="X155" s="2">
        <v>0</v>
      </c>
      <c r="Y155" s="4">
        <v>50</v>
      </c>
      <c r="Z155" s="2">
        <v>49</v>
      </c>
      <c r="AA155" s="4">
        <v>65</v>
      </c>
      <c r="AB155" s="2">
        <v>40</v>
      </c>
      <c r="AE155" s="2">
        <v>8</v>
      </c>
      <c r="AF155" s="26">
        <f t="shared" ref="AF155:BD155" si="155">LOG10((D155/D158)/0.1)</f>
        <v>-0.3010299956639812</v>
      </c>
      <c r="AG155" s="26">
        <f t="shared" si="155"/>
        <v>-8.1304939677480398E-2</v>
      </c>
      <c r="AH155" s="26">
        <f t="shared" si="155"/>
        <v>-0.31439395722196273</v>
      </c>
      <c r="AI155" s="26">
        <f t="shared" si="155"/>
        <v>0.22818892764737536</v>
      </c>
      <c r="AJ155" s="26">
        <f t="shared" si="155"/>
        <v>-0.30412107264112309</v>
      </c>
      <c r="AK155" s="26">
        <f t="shared" si="155"/>
        <v>-0.50514997831990593</v>
      </c>
      <c r="AL155" s="26">
        <f t="shared" si="155"/>
        <v>-0.12221587827282669</v>
      </c>
      <c r="AM155" s="26">
        <f t="shared" si="155"/>
        <v>-0.2955670999624791</v>
      </c>
      <c r="AN155" s="25">
        <f t="shared" si="155"/>
        <v>-0.74559521642792093</v>
      </c>
      <c r="AO155" s="26">
        <f t="shared" si="155"/>
        <v>-0.69897000433601886</v>
      </c>
      <c r="AP155" s="26" t="e">
        <f t="shared" si="155"/>
        <v>#NUM!</v>
      </c>
      <c r="AQ155" s="26">
        <f t="shared" si="155"/>
        <v>-0.76342799356293733</v>
      </c>
      <c r="AR155" s="26">
        <f t="shared" si="155"/>
        <v>-0.76342799356293733</v>
      </c>
      <c r="AS155" s="26">
        <f t="shared" si="155"/>
        <v>-0.27009628142033043</v>
      </c>
      <c r="AT155" s="26">
        <f t="shared" si="155"/>
        <v>0.13507836795917982</v>
      </c>
      <c r="AU155" s="26">
        <f t="shared" si="155"/>
        <v>-5.1376906064825978E-2</v>
      </c>
      <c r="AV155" s="26">
        <f t="shared" si="155"/>
        <v>3.0489322147900264E-2</v>
      </c>
      <c r="AW155" s="26">
        <f t="shared" si="155"/>
        <v>0.10179893310003736</v>
      </c>
      <c r="AX155" s="26" t="e">
        <f t="shared" si="155"/>
        <v>#NUM!</v>
      </c>
      <c r="AY155" s="26" t="e">
        <f t="shared" si="155"/>
        <v>#NUM!</v>
      </c>
      <c r="AZ155" s="26" t="e">
        <f t="shared" si="155"/>
        <v>#NUM!</v>
      </c>
      <c r="BA155" s="26">
        <f t="shared" si="155"/>
        <v>7.3657553374344958E-2</v>
      </c>
      <c r="BB155" s="26">
        <f t="shared" si="155"/>
        <v>0.11270428019128824</v>
      </c>
      <c r="BC155" s="26">
        <f t="shared" si="155"/>
        <v>0.10962197852419421</v>
      </c>
      <c r="BD155" s="26">
        <f t="shared" si="155"/>
        <v>-4.6300019652969211E-2</v>
      </c>
      <c r="BG155" s="23">
        <v>8</v>
      </c>
      <c r="BH155" s="13">
        <f t="shared" si="152"/>
        <v>16.681818181818183</v>
      </c>
      <c r="BI155" s="13">
        <f t="shared" si="153"/>
        <v>51.333333333333336</v>
      </c>
      <c r="BJ155" s="15">
        <f>LOG10((BH155/BH158)/0.1)</f>
        <v>-5.2334276868809586E-2</v>
      </c>
      <c r="BK155" s="15">
        <f>LOG10((BI155/BI158)/0.1)</f>
        <v>6.4322645804464382E-2</v>
      </c>
    </row>
    <row r="156" spans="1:63">
      <c r="B156" s="34">
        <v>9</v>
      </c>
      <c r="D156" s="2">
        <v>10</v>
      </c>
      <c r="E156" s="2">
        <v>15</v>
      </c>
      <c r="F156" s="2">
        <v>18</v>
      </c>
      <c r="G156" s="2">
        <v>8</v>
      </c>
      <c r="H156" s="4">
        <v>4</v>
      </c>
      <c r="I156" s="2">
        <v>5</v>
      </c>
      <c r="J156" s="4">
        <v>7</v>
      </c>
      <c r="K156" s="4">
        <v>12</v>
      </c>
      <c r="L156" s="2">
        <v>7</v>
      </c>
      <c r="M156" s="2">
        <v>4</v>
      </c>
      <c r="N156" s="2">
        <v>2</v>
      </c>
      <c r="O156" s="5">
        <v>4</v>
      </c>
      <c r="P156" s="5">
        <v>4</v>
      </c>
      <c r="Q156" s="2">
        <v>10</v>
      </c>
      <c r="R156" s="4">
        <v>43</v>
      </c>
      <c r="S156" s="2">
        <v>35</v>
      </c>
      <c r="T156" s="2">
        <v>45</v>
      </c>
      <c r="U156" s="2">
        <v>25</v>
      </c>
      <c r="V156" s="12">
        <v>1</v>
      </c>
      <c r="W156" s="2">
        <v>1</v>
      </c>
      <c r="X156" s="2">
        <v>1</v>
      </c>
      <c r="Y156" s="4">
        <v>19</v>
      </c>
      <c r="Z156" s="2">
        <v>56</v>
      </c>
      <c r="AA156" s="4">
        <v>73</v>
      </c>
      <c r="AB156" s="2">
        <v>59</v>
      </c>
      <c r="AE156" s="2">
        <v>9</v>
      </c>
      <c r="AF156" s="26">
        <f t="shared" ref="AF156:BD156" si="156">LOG10((D156/D158)/0.1)</f>
        <v>-0.25527250510330612</v>
      </c>
      <c r="AG156" s="26">
        <f t="shared" si="156"/>
        <v>-0.13566260200007313</v>
      </c>
      <c r="AH156" s="26">
        <f t="shared" si="156"/>
        <v>3.7788560889399754E-2</v>
      </c>
      <c r="AI156" s="26">
        <f t="shared" si="156"/>
        <v>-0.230448921378274</v>
      </c>
      <c r="AJ156" s="26">
        <f t="shared" si="156"/>
        <v>-0.54715912132741762</v>
      </c>
      <c r="AK156" s="26">
        <f t="shared" si="156"/>
        <v>-0.10720996964786837</v>
      </c>
      <c r="AL156" s="26">
        <f t="shared" si="156"/>
        <v>-0.18020782525051343</v>
      </c>
      <c r="AM156" s="26">
        <f t="shared" si="156"/>
        <v>-0.11947584090679783</v>
      </c>
      <c r="AN156" s="26">
        <f t="shared" si="156"/>
        <v>-0.37761843113332649</v>
      </c>
      <c r="AO156" s="26">
        <f t="shared" si="156"/>
        <v>-9.6910013008056448E-2</v>
      </c>
      <c r="AP156" s="26">
        <f t="shared" si="156"/>
        <v>-0.41497334797081792</v>
      </c>
      <c r="AQ156" s="26">
        <f t="shared" si="156"/>
        <v>-0.16136800223497494</v>
      </c>
      <c r="AR156" s="26">
        <f t="shared" si="156"/>
        <v>-0.16136800223497494</v>
      </c>
      <c r="AS156" s="26">
        <f t="shared" si="156"/>
        <v>-0.17318626841227408</v>
      </c>
      <c r="AT156" s="26">
        <f t="shared" si="156"/>
        <v>5.2543479903967162E-2</v>
      </c>
      <c r="AU156" s="26">
        <f t="shared" si="156"/>
        <v>-0.14077731729413689</v>
      </c>
      <c r="AV156" s="26">
        <f t="shared" si="156"/>
        <v>-8.71501757189002E-2</v>
      </c>
      <c r="AW156" s="26">
        <f t="shared" si="156"/>
        <v>-0.32633586092875144</v>
      </c>
      <c r="AX156" s="26">
        <f t="shared" si="156"/>
        <v>-0.41497334797081792</v>
      </c>
      <c r="AY156" s="26">
        <f t="shared" si="156"/>
        <v>-0.46239799789895614</v>
      </c>
      <c r="AZ156" s="26">
        <f t="shared" si="156"/>
        <v>-0.46239799789895614</v>
      </c>
      <c r="BA156" s="26">
        <f t="shared" si="156"/>
        <v>-0.3465588500088449</v>
      </c>
      <c r="BB156" s="26">
        <f t="shared" si="156"/>
        <v>0.17069622716897506</v>
      </c>
      <c r="BC156" s="26">
        <f t="shared" si="156"/>
        <v>0.16003148200179443</v>
      </c>
      <c r="BD156" s="26">
        <f t="shared" si="156"/>
        <v>0.12249200066121264</v>
      </c>
      <c r="BG156" s="23">
        <v>9</v>
      </c>
      <c r="BH156" s="13">
        <f t="shared" si="152"/>
        <v>12.727272727272727</v>
      </c>
      <c r="BI156" s="13">
        <f t="shared" si="153"/>
        <v>62.666666666666664</v>
      </c>
      <c r="BJ156" s="15">
        <f>LOG10((BH156/BH158)/0.1)</f>
        <v>-0.16984230977867978</v>
      </c>
      <c r="BK156" s="15">
        <f>LOG10((BI156/BI158)/0.1)</f>
        <v>0.15095977423168111</v>
      </c>
    </row>
    <row r="157" spans="1:63">
      <c r="B157" s="34">
        <v>10</v>
      </c>
      <c r="D157" s="2">
        <v>16</v>
      </c>
      <c r="E157" s="2">
        <v>15</v>
      </c>
      <c r="F157" s="2">
        <v>7</v>
      </c>
      <c r="G157" s="2">
        <v>9</v>
      </c>
      <c r="H157" s="4">
        <v>4</v>
      </c>
      <c r="I157" s="2">
        <v>5</v>
      </c>
      <c r="J157" s="4">
        <v>10</v>
      </c>
      <c r="K157" s="4">
        <v>8</v>
      </c>
      <c r="L157" s="2">
        <v>15</v>
      </c>
      <c r="M157" s="2">
        <v>4</v>
      </c>
      <c r="N157" s="2">
        <v>2</v>
      </c>
      <c r="O157" s="5">
        <v>5</v>
      </c>
      <c r="P157" s="5">
        <v>5</v>
      </c>
      <c r="Q157" s="2">
        <v>10</v>
      </c>
      <c r="R157" s="4">
        <v>19</v>
      </c>
      <c r="S157" s="2">
        <v>33</v>
      </c>
      <c r="T157" s="2">
        <v>41</v>
      </c>
      <c r="U157" s="2">
        <v>24</v>
      </c>
      <c r="V157" s="12">
        <v>4</v>
      </c>
      <c r="W157" s="2">
        <v>8</v>
      </c>
      <c r="X157" s="2">
        <v>8</v>
      </c>
      <c r="Y157" s="4">
        <v>44</v>
      </c>
      <c r="Z157" s="2">
        <v>39</v>
      </c>
      <c r="AA157" s="4">
        <v>65</v>
      </c>
      <c r="AB157" s="2">
        <v>63</v>
      </c>
      <c r="AE157" s="2">
        <v>10</v>
      </c>
      <c r="AF157" s="26">
        <f t="shared" ref="AF157:BD157" si="157">LOG10((D157/D158)/0.1)</f>
        <v>-5.1152522447381311E-2</v>
      </c>
      <c r="AG157" s="26">
        <f t="shared" si="157"/>
        <v>-0.13566260200007313</v>
      </c>
      <c r="AH157" s="26">
        <f t="shared" si="157"/>
        <v>-0.37238590419964945</v>
      </c>
      <c r="AI157" s="26">
        <f t="shared" si="157"/>
        <v>-0.17929639893089266</v>
      </c>
      <c r="AJ157" s="26">
        <f t="shared" si="157"/>
        <v>-0.54715912132741762</v>
      </c>
      <c r="AK157" s="26">
        <f t="shared" si="157"/>
        <v>-0.10720996964786837</v>
      </c>
      <c r="AL157" s="26">
        <f t="shared" si="157"/>
        <v>-2.5305865264770234E-2</v>
      </c>
      <c r="AM157" s="26">
        <f t="shared" si="157"/>
        <v>-0.2955670999624791</v>
      </c>
      <c r="AN157" s="26">
        <f t="shared" si="157"/>
        <v>-4.6625212091902048E-2</v>
      </c>
      <c r="AO157" s="26">
        <f t="shared" si="157"/>
        <v>-9.6910013008056448E-2</v>
      </c>
      <c r="AP157" s="26">
        <f t="shared" si="157"/>
        <v>-0.41497334797081792</v>
      </c>
      <c r="AQ157" s="26">
        <f t="shared" si="157"/>
        <v>-6.445798922691845E-2</v>
      </c>
      <c r="AR157" s="26">
        <f t="shared" si="157"/>
        <v>-6.445798922691845E-2</v>
      </c>
      <c r="AS157" s="26">
        <f t="shared" si="157"/>
        <v>-0.17318626841227408</v>
      </c>
      <c r="AT157" s="26">
        <f t="shared" si="157"/>
        <v>-0.30217137472279038</v>
      </c>
      <c r="AU157" s="25">
        <f t="shared" si="157"/>
        <v>-0.16633142176652502</v>
      </c>
      <c r="AV157" s="26">
        <f t="shared" si="157"/>
        <v>-0.1275788327745084</v>
      </c>
      <c r="AW157" s="26">
        <f t="shared" si="157"/>
        <v>-0.34406462788918307</v>
      </c>
      <c r="AX157" s="26">
        <f t="shared" si="157"/>
        <v>0.18708664335714445</v>
      </c>
      <c r="AY157" s="26">
        <f t="shared" si="157"/>
        <v>0.44069198909298746</v>
      </c>
      <c r="AZ157" s="26">
        <f t="shared" si="157"/>
        <v>0.44069198909298746</v>
      </c>
      <c r="BA157" s="26">
        <f t="shared" si="157"/>
        <v>1.8140225524513522E-2</v>
      </c>
      <c r="BB157" s="26">
        <f t="shared" si="157"/>
        <v>1.3572807189273822E-2</v>
      </c>
      <c r="BC157" s="26">
        <f t="shared" si="157"/>
        <v>0.10962197852419421</v>
      </c>
      <c r="BD157" s="26">
        <f t="shared" si="157"/>
        <v>0.15098053847265008</v>
      </c>
      <c r="BG157" s="23">
        <v>10</v>
      </c>
      <c r="BH157" s="13">
        <f t="shared" si="152"/>
        <v>13.454545454545455</v>
      </c>
      <c r="BI157" s="13">
        <f t="shared" si="153"/>
        <v>55.666666666666664</v>
      </c>
      <c r="BJ157" s="15">
        <f>LOG10((BH157/BH158)/0.1)</f>
        <v>-0.14570863006196033</v>
      </c>
      <c r="BK157" s="15">
        <f>LOG10((BI157/BI158)/0.1)</f>
        <v>9.9518396115584468E-2</v>
      </c>
    </row>
    <row r="158" spans="1:63">
      <c r="C158" s="2" t="s">
        <v>38</v>
      </c>
      <c r="D158" s="2">
        <f>SUM(D148:D157)</f>
        <v>180</v>
      </c>
      <c r="E158" s="2">
        <f t="shared" ref="E158:AB158" si="158">SUM(E148:E157)</f>
        <v>205</v>
      </c>
      <c r="F158" s="2">
        <f t="shared" si="158"/>
        <v>165</v>
      </c>
      <c r="G158" s="2">
        <f t="shared" si="158"/>
        <v>136</v>
      </c>
      <c r="H158" s="2">
        <f t="shared" si="158"/>
        <v>141</v>
      </c>
      <c r="I158" s="2">
        <f t="shared" si="158"/>
        <v>64</v>
      </c>
      <c r="J158" s="2">
        <f t="shared" si="158"/>
        <v>106</v>
      </c>
      <c r="K158" s="2">
        <f t="shared" si="158"/>
        <v>158</v>
      </c>
      <c r="L158" s="2">
        <f t="shared" si="158"/>
        <v>167</v>
      </c>
      <c r="M158" s="2">
        <f t="shared" si="158"/>
        <v>50</v>
      </c>
      <c r="N158" s="2">
        <f t="shared" si="158"/>
        <v>52</v>
      </c>
      <c r="O158" s="2">
        <f t="shared" si="158"/>
        <v>58</v>
      </c>
      <c r="P158" s="2">
        <f t="shared" si="158"/>
        <v>58</v>
      </c>
      <c r="Q158" s="2">
        <f t="shared" si="158"/>
        <v>149</v>
      </c>
      <c r="R158" s="2">
        <f t="shared" si="158"/>
        <v>381</v>
      </c>
      <c r="S158" s="2">
        <f t="shared" si="158"/>
        <v>484</v>
      </c>
      <c r="T158" s="2">
        <f t="shared" si="158"/>
        <v>550</v>
      </c>
      <c r="U158" s="2">
        <f t="shared" si="158"/>
        <v>530</v>
      </c>
      <c r="V158" s="2">
        <f t="shared" si="158"/>
        <v>26</v>
      </c>
      <c r="W158" s="2">
        <f t="shared" si="158"/>
        <v>29</v>
      </c>
      <c r="X158" s="2">
        <f t="shared" si="158"/>
        <v>29</v>
      </c>
      <c r="Y158" s="2">
        <f t="shared" si="158"/>
        <v>422</v>
      </c>
      <c r="Z158" s="2">
        <f t="shared" si="158"/>
        <v>378</v>
      </c>
      <c r="AA158" s="2">
        <f t="shared" si="158"/>
        <v>505</v>
      </c>
      <c r="AB158" s="2">
        <f t="shared" si="158"/>
        <v>445</v>
      </c>
      <c r="BG158" s="23" t="s">
        <v>39</v>
      </c>
      <c r="BH158" s="13">
        <f t="shared" ref="BH158" si="159">AVERAGE(D158:Y158)</f>
        <v>188.18181818181819</v>
      </c>
      <c r="BI158" s="13">
        <f t="shared" ref="BI158" si="160">AVERAGE(Z158:AB158)</f>
        <v>442.66666666666669</v>
      </c>
    </row>
    <row r="159" spans="1:63">
      <c r="D159" s="2">
        <f t="shared" ref="D159:AB159" si="161">D134+D146+D158</f>
        <v>800</v>
      </c>
      <c r="E159" s="2">
        <f t="shared" si="161"/>
        <v>811</v>
      </c>
      <c r="F159" s="2">
        <f t="shared" si="161"/>
        <v>706</v>
      </c>
      <c r="G159" s="2">
        <f t="shared" si="161"/>
        <v>705</v>
      </c>
      <c r="H159" s="2">
        <f t="shared" si="161"/>
        <v>662</v>
      </c>
      <c r="I159" s="2">
        <f t="shared" si="161"/>
        <v>550</v>
      </c>
      <c r="J159" s="2">
        <f t="shared" si="161"/>
        <v>618</v>
      </c>
      <c r="K159" s="2">
        <f t="shared" si="161"/>
        <v>781</v>
      </c>
      <c r="L159" s="2">
        <f t="shared" si="161"/>
        <v>716</v>
      </c>
      <c r="M159" s="2">
        <f t="shared" si="161"/>
        <v>622</v>
      </c>
      <c r="N159" s="2">
        <f t="shared" si="161"/>
        <v>636</v>
      </c>
      <c r="O159" s="2">
        <f t="shared" si="161"/>
        <v>637</v>
      </c>
      <c r="P159" s="2">
        <f t="shared" si="161"/>
        <v>636</v>
      </c>
      <c r="Q159" s="2">
        <f t="shared" si="161"/>
        <v>663</v>
      </c>
      <c r="R159" s="2">
        <f t="shared" si="161"/>
        <v>869</v>
      </c>
      <c r="S159" s="2">
        <f t="shared" si="161"/>
        <v>1053</v>
      </c>
      <c r="T159" s="2">
        <f t="shared" si="161"/>
        <v>1072</v>
      </c>
      <c r="U159" s="2">
        <f t="shared" si="161"/>
        <v>1049</v>
      </c>
      <c r="V159" s="2">
        <f t="shared" si="161"/>
        <v>1051</v>
      </c>
      <c r="W159" s="2">
        <f t="shared" si="161"/>
        <v>1055</v>
      </c>
      <c r="X159" s="2">
        <f t="shared" si="161"/>
        <v>1055</v>
      </c>
      <c r="Y159" s="2">
        <f t="shared" si="161"/>
        <v>771</v>
      </c>
      <c r="Z159" s="2">
        <f t="shared" si="161"/>
        <v>1446</v>
      </c>
      <c r="AA159" s="2">
        <f t="shared" si="161"/>
        <v>1567</v>
      </c>
      <c r="AB159" s="2">
        <f t="shared" si="161"/>
        <v>1490</v>
      </c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BH159" s="13"/>
      <c r="BI159" s="15"/>
    </row>
    <row r="160" spans="1:63">
      <c r="O160" s="2"/>
      <c r="P160" s="2"/>
      <c r="V160" s="2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BF160" s="2"/>
      <c r="BG160" s="2"/>
      <c r="BH160" s="2"/>
      <c r="BI160" s="2"/>
    </row>
    <row r="161" spans="1:83" s="6" customFormat="1">
      <c r="A161" s="34"/>
      <c r="B161" s="34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5"/>
      <c r="P161" s="5"/>
      <c r="Q161" s="2"/>
      <c r="R161" s="2"/>
      <c r="S161" s="2"/>
      <c r="T161" s="2"/>
      <c r="U161" s="2"/>
      <c r="V161" s="12"/>
      <c r="W161" s="2"/>
      <c r="X161" s="2"/>
      <c r="Y161" s="4"/>
      <c r="Z161" s="2"/>
      <c r="AA161" s="2"/>
      <c r="AB161" s="2"/>
      <c r="AC161" s="2"/>
      <c r="AD161" s="34"/>
      <c r="AE161" s="2"/>
      <c r="AF161" s="2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45"/>
      <c r="BG161" s="23"/>
      <c r="BH161" s="13"/>
      <c r="BI161" s="15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</row>
    <row r="162" spans="1:83">
      <c r="A162" s="71" t="s">
        <v>46</v>
      </c>
      <c r="B162" s="72"/>
      <c r="C162" s="72"/>
      <c r="D162" s="72"/>
      <c r="E162" s="72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  <c r="T162" s="72"/>
      <c r="U162" s="72"/>
      <c r="V162" s="72"/>
      <c r="W162" s="72"/>
      <c r="X162" s="72"/>
      <c r="Y162" s="72"/>
      <c r="Z162" s="72"/>
      <c r="AA162" s="72"/>
      <c r="AB162" s="73"/>
      <c r="AC162" s="6"/>
      <c r="AD162" s="56" t="s">
        <v>55</v>
      </c>
      <c r="AE162" s="57"/>
      <c r="AF162" s="57"/>
      <c r="AG162" s="57"/>
      <c r="AH162" s="57"/>
      <c r="AI162" s="57"/>
      <c r="AJ162" s="57"/>
      <c r="AK162" s="57"/>
      <c r="AL162" s="57"/>
      <c r="AM162" s="57"/>
      <c r="AN162" s="57"/>
      <c r="AO162" s="57"/>
      <c r="AP162" s="57"/>
      <c r="AQ162" s="57"/>
      <c r="AR162" s="57"/>
      <c r="AS162" s="57"/>
      <c r="AT162" s="57"/>
      <c r="AU162" s="57"/>
      <c r="AV162" s="57"/>
      <c r="AW162" s="57"/>
      <c r="AX162" s="57"/>
      <c r="AY162" s="57"/>
      <c r="AZ162" s="57"/>
      <c r="BA162" s="57"/>
      <c r="BB162" s="57"/>
      <c r="BC162" s="57"/>
      <c r="BD162" s="57"/>
      <c r="BE162" s="62"/>
      <c r="BF162" s="65" t="s">
        <v>46</v>
      </c>
      <c r="BG162" s="66"/>
      <c r="BH162" s="66"/>
      <c r="BI162" s="66"/>
      <c r="BJ162" s="66"/>
      <c r="BK162" s="67"/>
    </row>
    <row r="163" spans="1:83">
      <c r="A163" s="20" t="s">
        <v>8</v>
      </c>
      <c r="B163" s="34" t="s">
        <v>9</v>
      </c>
      <c r="D163" s="7" t="s">
        <v>10</v>
      </c>
      <c r="E163" s="7" t="s">
        <v>11</v>
      </c>
      <c r="F163" s="7" t="s">
        <v>12</v>
      </c>
      <c r="G163" s="7" t="s">
        <v>13</v>
      </c>
      <c r="H163" s="7" t="s">
        <v>14</v>
      </c>
      <c r="I163" s="7" t="s">
        <v>15</v>
      </c>
      <c r="J163" s="7" t="s">
        <v>16</v>
      </c>
      <c r="K163" s="7" t="s">
        <v>17</v>
      </c>
      <c r="L163" s="7" t="s">
        <v>18</v>
      </c>
      <c r="M163" s="7" t="s">
        <v>19</v>
      </c>
      <c r="N163" s="7" t="s">
        <v>20</v>
      </c>
      <c r="O163" s="7" t="s">
        <v>21</v>
      </c>
      <c r="P163" s="7" t="s">
        <v>22</v>
      </c>
      <c r="Q163" s="7" t="s">
        <v>23</v>
      </c>
      <c r="R163" s="7" t="s">
        <v>24</v>
      </c>
      <c r="S163" s="7" t="s">
        <v>25</v>
      </c>
      <c r="T163" s="7" t="s">
        <v>26</v>
      </c>
      <c r="U163" s="7" t="s">
        <v>27</v>
      </c>
      <c r="V163" s="7" t="s">
        <v>28</v>
      </c>
      <c r="W163" s="7" t="s">
        <v>29</v>
      </c>
      <c r="X163" s="7" t="s">
        <v>30</v>
      </c>
      <c r="Y163" s="7" t="s">
        <v>31</v>
      </c>
      <c r="Z163" s="7" t="s">
        <v>32</v>
      </c>
      <c r="AA163" s="7" t="s">
        <v>33</v>
      </c>
      <c r="AB163" s="14" t="s">
        <v>34</v>
      </c>
      <c r="AD163" s="20" t="s">
        <v>8</v>
      </c>
      <c r="AE163" s="2" t="s">
        <v>9</v>
      </c>
      <c r="AF163" s="7" t="s">
        <v>10</v>
      </c>
      <c r="AG163" s="7" t="s">
        <v>11</v>
      </c>
      <c r="AH163" s="7" t="s">
        <v>12</v>
      </c>
      <c r="AI163" s="7" t="s">
        <v>13</v>
      </c>
      <c r="AJ163" s="7" t="s">
        <v>14</v>
      </c>
      <c r="AK163" s="7" t="s">
        <v>15</v>
      </c>
      <c r="AL163" s="7" t="s">
        <v>16</v>
      </c>
      <c r="AM163" s="7" t="s">
        <v>17</v>
      </c>
      <c r="AN163" s="7" t="s">
        <v>18</v>
      </c>
      <c r="AO163" s="7" t="s">
        <v>19</v>
      </c>
      <c r="AP163" s="7" t="s">
        <v>20</v>
      </c>
      <c r="AQ163" s="7" t="s">
        <v>21</v>
      </c>
      <c r="AR163" s="7" t="s">
        <v>22</v>
      </c>
      <c r="AS163" s="7" t="s">
        <v>23</v>
      </c>
      <c r="AT163" s="7" t="s">
        <v>24</v>
      </c>
      <c r="AU163" s="7" t="s">
        <v>25</v>
      </c>
      <c r="AV163" s="7" t="s">
        <v>26</v>
      </c>
      <c r="AW163" s="7" t="s">
        <v>27</v>
      </c>
      <c r="AX163" s="7" t="s">
        <v>28</v>
      </c>
      <c r="AY163" s="7" t="s">
        <v>29</v>
      </c>
      <c r="AZ163" s="7" t="s">
        <v>30</v>
      </c>
      <c r="BA163" s="7" t="s">
        <v>31</v>
      </c>
      <c r="BB163" s="7" t="s">
        <v>32</v>
      </c>
      <c r="BC163" s="7" t="s">
        <v>33</v>
      </c>
      <c r="BD163" s="14" t="s">
        <v>34</v>
      </c>
      <c r="BF163" s="42" t="s">
        <v>8</v>
      </c>
      <c r="BG163" s="23" t="s">
        <v>9</v>
      </c>
      <c r="BH163" s="21" t="s">
        <v>49</v>
      </c>
      <c r="BI163" s="21" t="s">
        <v>50</v>
      </c>
      <c r="BJ163" s="3" t="s">
        <v>51</v>
      </c>
      <c r="BK163" s="3" t="s">
        <v>52</v>
      </c>
    </row>
    <row r="164" spans="1:83">
      <c r="A164" s="34" t="s">
        <v>37</v>
      </c>
      <c r="B164" s="34">
        <v>1</v>
      </c>
      <c r="D164" s="5">
        <v>6</v>
      </c>
      <c r="E164" s="2">
        <v>9</v>
      </c>
      <c r="F164" s="2">
        <v>5</v>
      </c>
      <c r="G164" s="2">
        <v>9</v>
      </c>
      <c r="H164" s="2">
        <v>10</v>
      </c>
      <c r="I164" s="2">
        <v>6</v>
      </c>
      <c r="J164" s="5">
        <v>6</v>
      </c>
      <c r="K164" s="5">
        <v>2</v>
      </c>
      <c r="L164" s="5">
        <v>2</v>
      </c>
      <c r="M164" s="2">
        <v>9</v>
      </c>
      <c r="N164" s="2">
        <v>6</v>
      </c>
      <c r="O164" s="5">
        <v>4</v>
      </c>
      <c r="P164" s="5">
        <v>4</v>
      </c>
      <c r="Q164" s="5">
        <v>7</v>
      </c>
      <c r="R164" s="5">
        <v>15</v>
      </c>
      <c r="S164" s="2">
        <v>8</v>
      </c>
      <c r="T164" s="2">
        <v>8</v>
      </c>
      <c r="U164" s="2">
        <v>7</v>
      </c>
      <c r="V164" s="13">
        <v>8</v>
      </c>
      <c r="W164" s="2">
        <v>8</v>
      </c>
      <c r="X164" s="2">
        <v>8</v>
      </c>
      <c r="Y164" s="2">
        <v>7</v>
      </c>
      <c r="Z164" s="5">
        <v>13</v>
      </c>
      <c r="AA164" s="2">
        <v>15</v>
      </c>
      <c r="AB164" s="5">
        <v>5</v>
      </c>
      <c r="AD164" s="34" t="s">
        <v>37</v>
      </c>
      <c r="AE164" s="2">
        <v>1</v>
      </c>
      <c r="AF164" s="26">
        <f t="shared" ref="AF164:BD164" si="162">LOG10((D164/D176)/0.0833)</f>
        <v>-0.17187752870835357</v>
      </c>
      <c r="AG164" s="26">
        <f t="shared" si="162"/>
        <v>4.2137303473275814E-3</v>
      </c>
      <c r="AH164" s="26">
        <f t="shared" si="162"/>
        <v>-0.25509875255771852</v>
      </c>
      <c r="AI164" s="26">
        <f t="shared" si="162"/>
        <v>8.2916427677670219E-3</v>
      </c>
      <c r="AJ164" s="26">
        <f t="shared" si="162"/>
        <v>4.9971220908002774E-2</v>
      </c>
      <c r="AK164" s="26">
        <f t="shared" si="162"/>
        <v>-0.16368305009308207</v>
      </c>
      <c r="AL164" s="26">
        <f t="shared" si="162"/>
        <v>-0.16368305009308207</v>
      </c>
      <c r="AM164" s="26">
        <f t="shared" si="162"/>
        <v>-0.64492087100757667</v>
      </c>
      <c r="AN164" s="26">
        <f t="shared" si="162"/>
        <v>-0.64492087100757667</v>
      </c>
      <c r="AO164" s="26">
        <f t="shared" si="162"/>
        <v>8.2916427677670219E-3</v>
      </c>
      <c r="AP164" s="26">
        <f t="shared" si="162"/>
        <v>-0.16779961628791421</v>
      </c>
      <c r="AQ164" s="26">
        <f t="shared" si="162"/>
        <v>-0.34389087534359547</v>
      </c>
      <c r="AR164" s="26">
        <f t="shared" si="162"/>
        <v>-0.34389087534359547</v>
      </c>
      <c r="AS164" s="26">
        <f t="shared" si="162"/>
        <v>-0.10493073907774048</v>
      </c>
      <c r="AT164" s="26">
        <f t="shared" si="162"/>
        <v>0.19098826842197522</v>
      </c>
      <c r="AU164" s="26">
        <f t="shared" si="162"/>
        <v>-0.12814472471409294</v>
      </c>
      <c r="AV164" s="26">
        <f t="shared" si="162"/>
        <v>-0.12814472471409294</v>
      </c>
      <c r="AW164" s="26">
        <f t="shared" si="162"/>
        <v>-0.1089707168794805</v>
      </c>
      <c r="AX164" s="26">
        <f t="shared" si="162"/>
        <v>-4.6938792100053681E-2</v>
      </c>
      <c r="AY164" s="26">
        <f t="shared" si="162"/>
        <v>-4.6938792100053681E-2</v>
      </c>
      <c r="AZ164" s="26">
        <f t="shared" si="162"/>
        <v>-4.2860879679614258E-2</v>
      </c>
      <c r="BA164" s="26">
        <f t="shared" si="162"/>
        <v>-7.5546961392530698E-2</v>
      </c>
      <c r="BB164" s="26">
        <f t="shared" si="162"/>
        <v>7.602705524428495E-2</v>
      </c>
      <c r="BC164" s="26">
        <f t="shared" si="162"/>
        <v>0.1381749619931294</v>
      </c>
      <c r="BD164" s="26">
        <f t="shared" si="162"/>
        <v>-0.33894629272653304</v>
      </c>
      <c r="BE164" s="7"/>
      <c r="BF164" s="45" t="s">
        <v>37</v>
      </c>
      <c r="BG164" s="23">
        <v>1</v>
      </c>
      <c r="BH164" s="13">
        <f>AVERAGE(D164:Y164)</f>
        <v>7</v>
      </c>
      <c r="BI164" s="13">
        <f>AVERAGE(Z164:AB164)</f>
        <v>11</v>
      </c>
      <c r="BJ164" s="15">
        <f>LOG10((BH164/BH176)/0.0833)</f>
        <v>-0.11152218151846223</v>
      </c>
      <c r="BK164" s="15">
        <f>LOG10((BI164/BI176)/0.0833)</f>
        <v>3.4763880956732449E-3</v>
      </c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</row>
    <row r="165" spans="1:83">
      <c r="B165" s="34">
        <v>2</v>
      </c>
      <c r="D165" s="5">
        <v>8</v>
      </c>
      <c r="E165" s="2">
        <v>5</v>
      </c>
      <c r="F165" s="2">
        <v>11</v>
      </c>
      <c r="G165" s="2">
        <v>6</v>
      </c>
      <c r="H165" s="2">
        <v>5</v>
      </c>
      <c r="I165" s="2">
        <v>9</v>
      </c>
      <c r="J165" s="5">
        <v>8</v>
      </c>
      <c r="K165" s="5">
        <v>12</v>
      </c>
      <c r="L165" s="5">
        <v>2</v>
      </c>
      <c r="M165" s="2">
        <v>6</v>
      </c>
      <c r="N165" s="2">
        <v>9</v>
      </c>
      <c r="O165" s="5">
        <v>7</v>
      </c>
      <c r="P165" s="5">
        <v>7</v>
      </c>
      <c r="Q165" s="5">
        <v>9</v>
      </c>
      <c r="R165" s="5">
        <v>14</v>
      </c>
      <c r="S165" s="2">
        <v>2</v>
      </c>
      <c r="T165" s="2">
        <v>3</v>
      </c>
      <c r="U165" s="2">
        <v>2</v>
      </c>
      <c r="V165" s="13">
        <v>0</v>
      </c>
      <c r="W165" s="2">
        <v>0</v>
      </c>
      <c r="X165" s="2">
        <v>0</v>
      </c>
      <c r="Y165" s="2">
        <v>2</v>
      </c>
      <c r="Z165" s="5">
        <v>5</v>
      </c>
      <c r="AA165" s="2">
        <v>3</v>
      </c>
      <c r="AB165" s="5">
        <v>13</v>
      </c>
      <c r="AE165" s="2">
        <v>2</v>
      </c>
      <c r="AF165" s="26">
        <f t="shared" ref="AF165:BD165" si="163">LOG10((D165/D176)/0.0833)</f>
        <v>-4.6938792100053681E-2</v>
      </c>
      <c r="AG165" s="26">
        <f t="shared" si="163"/>
        <v>-0.25105877475597843</v>
      </c>
      <c r="AH165" s="26">
        <f t="shared" si="163"/>
        <v>8.732392826448776E-2</v>
      </c>
      <c r="AI165" s="26">
        <f t="shared" si="163"/>
        <v>-0.16779961628791421</v>
      </c>
      <c r="AJ165" s="26">
        <f t="shared" si="163"/>
        <v>-0.25105877475597843</v>
      </c>
      <c r="AK165" s="26">
        <f t="shared" si="163"/>
        <v>1.2408208962599183E-2</v>
      </c>
      <c r="AL165" s="26">
        <f t="shared" si="163"/>
        <v>-3.874431348478205E-2</v>
      </c>
      <c r="AM165" s="26">
        <f t="shared" si="163"/>
        <v>0.13323037937606699</v>
      </c>
      <c r="AN165" s="25">
        <f t="shared" si="163"/>
        <v>-0.64492087100757667</v>
      </c>
      <c r="AO165" s="26">
        <f t="shared" si="163"/>
        <v>-0.16779961628791421</v>
      </c>
      <c r="AP165" s="26">
        <f t="shared" si="163"/>
        <v>8.2916427677670219E-3</v>
      </c>
      <c r="AQ165" s="26">
        <f t="shared" si="163"/>
        <v>-0.10085282665730101</v>
      </c>
      <c r="AR165" s="26">
        <f t="shared" si="163"/>
        <v>-0.10085282665730101</v>
      </c>
      <c r="AS165" s="26">
        <f t="shared" si="163"/>
        <v>4.2137303473275814E-3</v>
      </c>
      <c r="AT165" s="26">
        <f t="shared" si="163"/>
        <v>0.16102504504453197</v>
      </c>
      <c r="AU165" s="26">
        <f t="shared" si="163"/>
        <v>-0.73020471604205539</v>
      </c>
      <c r="AV165" s="26">
        <f t="shared" si="163"/>
        <v>-0.55411345698637415</v>
      </c>
      <c r="AW165" s="26">
        <f t="shared" si="163"/>
        <v>-0.65303876122975613</v>
      </c>
      <c r="AX165" s="25" t="e">
        <f t="shared" si="163"/>
        <v>#NUM!</v>
      </c>
      <c r="AY165" s="25" t="e">
        <f t="shared" si="163"/>
        <v>#NUM!</v>
      </c>
      <c r="AZ165" s="25" t="e">
        <f t="shared" si="163"/>
        <v>#NUM!</v>
      </c>
      <c r="BA165" s="26">
        <f t="shared" si="163"/>
        <v>-0.61961500574280637</v>
      </c>
      <c r="BB165" s="26">
        <f t="shared" si="163"/>
        <v>-0.33894629272653304</v>
      </c>
      <c r="BC165" s="26">
        <f t="shared" si="163"/>
        <v>-0.56079504234288946</v>
      </c>
      <c r="BD165" s="25">
        <f t="shared" si="163"/>
        <v>7.602705524428495E-2</v>
      </c>
      <c r="BG165" s="23">
        <v>2</v>
      </c>
      <c r="BH165" s="13">
        <f t="shared" ref="BH165:BH176" si="164">AVERAGE(D165:Y165)</f>
        <v>5.7727272727272725</v>
      </c>
      <c r="BI165" s="13">
        <f t="shared" ref="BI165:BI176" si="165">AVERAGE(Z165:AB165)</f>
        <v>7</v>
      </c>
      <c r="BJ165" s="15">
        <f>LOG10((BH165/BH176)/0.0833)</f>
        <v>-0.19523918139896845</v>
      </c>
      <c r="BK165" s="15">
        <f>LOG10((BI165/BI176)/0.0833)</f>
        <v>-0.19281825704829503</v>
      </c>
    </row>
    <row r="166" spans="1:83">
      <c r="B166" s="34">
        <v>3</v>
      </c>
      <c r="D166" s="5">
        <v>8</v>
      </c>
      <c r="E166" s="2">
        <v>8</v>
      </c>
      <c r="F166" s="2">
        <v>1</v>
      </c>
      <c r="G166" s="2">
        <v>7</v>
      </c>
      <c r="H166" s="2">
        <v>7</v>
      </c>
      <c r="I166" s="2">
        <v>7</v>
      </c>
      <c r="J166" s="5">
        <v>6</v>
      </c>
      <c r="K166" s="5">
        <v>1</v>
      </c>
      <c r="L166" s="5">
        <v>11</v>
      </c>
      <c r="M166" s="2">
        <v>1</v>
      </c>
      <c r="N166" s="2">
        <v>1</v>
      </c>
      <c r="O166" s="5">
        <v>5</v>
      </c>
      <c r="P166" s="5">
        <v>5</v>
      </c>
      <c r="Q166" s="5">
        <v>1</v>
      </c>
      <c r="R166" s="5">
        <v>0</v>
      </c>
      <c r="S166" s="2">
        <v>5</v>
      </c>
      <c r="T166" s="2">
        <v>4</v>
      </c>
      <c r="U166" s="2">
        <v>2</v>
      </c>
      <c r="V166" s="13">
        <v>3</v>
      </c>
      <c r="W166" s="2">
        <v>3</v>
      </c>
      <c r="X166" s="2">
        <v>3</v>
      </c>
      <c r="Y166" s="2">
        <v>5</v>
      </c>
      <c r="Z166" s="5">
        <v>2</v>
      </c>
      <c r="AA166" s="2">
        <v>2</v>
      </c>
      <c r="AB166" s="5">
        <v>2</v>
      </c>
      <c r="AE166" s="2">
        <v>3</v>
      </c>
      <c r="AF166" s="26">
        <f t="shared" ref="AF166:BD166" si="166">LOG10((D166/D176)/0.0833)</f>
        <v>-4.6938792100053681E-2</v>
      </c>
      <c r="AG166" s="26">
        <f t="shared" si="166"/>
        <v>-4.6938792100053681E-2</v>
      </c>
      <c r="AH166" s="26">
        <f t="shared" si="166"/>
        <v>-0.95406875689373727</v>
      </c>
      <c r="AI166" s="26">
        <f t="shared" si="166"/>
        <v>-0.10085282665730101</v>
      </c>
      <c r="AJ166" s="26">
        <f t="shared" si="166"/>
        <v>-0.10493073907774048</v>
      </c>
      <c r="AK166" s="26">
        <f t="shared" si="166"/>
        <v>-9.6736260462468859E-2</v>
      </c>
      <c r="AL166" s="26">
        <f t="shared" si="166"/>
        <v>-0.16368305009308207</v>
      </c>
      <c r="AM166" s="26">
        <f t="shared" si="166"/>
        <v>-0.94595086667155781</v>
      </c>
      <c r="AN166" s="26">
        <f t="shared" si="166"/>
        <v>9.544181848666726E-2</v>
      </c>
      <c r="AO166" s="26">
        <f t="shared" si="166"/>
        <v>-0.94595086667155781</v>
      </c>
      <c r="AP166" s="26">
        <f t="shared" si="166"/>
        <v>-0.94595086667155781</v>
      </c>
      <c r="AQ166" s="26">
        <f t="shared" si="166"/>
        <v>-0.24698086233553901</v>
      </c>
      <c r="AR166" s="26">
        <f t="shared" si="166"/>
        <v>-0.24698086233553901</v>
      </c>
      <c r="AS166" s="26">
        <f t="shared" si="166"/>
        <v>-0.95002877909199723</v>
      </c>
      <c r="AT166" s="25" t="e">
        <f t="shared" si="166"/>
        <v>#NUM!</v>
      </c>
      <c r="AU166" s="26">
        <f t="shared" si="166"/>
        <v>-0.33226470737001773</v>
      </c>
      <c r="AV166" s="26">
        <f t="shared" si="166"/>
        <v>-0.42917472037807414</v>
      </c>
      <c r="AW166" s="26">
        <f t="shared" si="166"/>
        <v>-0.65303876122975613</v>
      </c>
      <c r="AX166" s="26">
        <f t="shared" si="166"/>
        <v>-0.47290752437233474</v>
      </c>
      <c r="AY166" s="26">
        <f t="shared" si="166"/>
        <v>-0.47290752437233474</v>
      </c>
      <c r="AZ166" s="26">
        <f t="shared" si="166"/>
        <v>-0.46882961195189538</v>
      </c>
      <c r="BA166" s="26">
        <f t="shared" si="166"/>
        <v>-0.22167499707076874</v>
      </c>
      <c r="BB166" s="26">
        <f t="shared" si="166"/>
        <v>-0.7368863013985707</v>
      </c>
      <c r="BC166" s="26">
        <f t="shared" si="166"/>
        <v>-0.7368863013985707</v>
      </c>
      <c r="BD166" s="26">
        <f t="shared" si="166"/>
        <v>-0.7368863013985707</v>
      </c>
      <c r="BG166" s="23">
        <v>3</v>
      </c>
      <c r="BH166" s="13">
        <f t="shared" si="164"/>
        <v>4.2727272727272725</v>
      </c>
      <c r="BI166" s="13">
        <f t="shared" si="165"/>
        <v>2</v>
      </c>
      <c r="BJ166" s="15">
        <f>LOG10((BH166/BH176)/0.0833)</f>
        <v>-0.3259150487552267</v>
      </c>
      <c r="BK166" s="15">
        <f>LOG10((BI166/BI176)/0.0833)</f>
        <v>-0.7368863013985707</v>
      </c>
    </row>
    <row r="167" spans="1:83">
      <c r="B167" s="34">
        <v>4</v>
      </c>
      <c r="D167" s="5">
        <v>2</v>
      </c>
      <c r="E167" s="2">
        <v>2</v>
      </c>
      <c r="F167" s="2">
        <v>9</v>
      </c>
      <c r="G167" s="2">
        <v>2</v>
      </c>
      <c r="H167" s="2">
        <v>2</v>
      </c>
      <c r="I167" s="2">
        <v>2</v>
      </c>
      <c r="J167" s="5">
        <v>4</v>
      </c>
      <c r="K167" s="5">
        <v>9</v>
      </c>
      <c r="L167" s="5">
        <v>7</v>
      </c>
      <c r="M167" s="2">
        <v>9</v>
      </c>
      <c r="N167" s="2">
        <v>7</v>
      </c>
      <c r="O167" s="5">
        <v>7</v>
      </c>
      <c r="P167" s="5">
        <v>7</v>
      </c>
      <c r="Q167" s="5">
        <v>9</v>
      </c>
      <c r="R167" s="5">
        <v>2</v>
      </c>
      <c r="S167" s="2">
        <v>5</v>
      </c>
      <c r="T167" s="2">
        <v>7</v>
      </c>
      <c r="U167" s="2">
        <v>0</v>
      </c>
      <c r="V167" s="13">
        <v>7</v>
      </c>
      <c r="W167" s="2">
        <v>6</v>
      </c>
      <c r="X167" s="2">
        <v>5</v>
      </c>
      <c r="Y167" s="2">
        <v>1</v>
      </c>
      <c r="Z167" s="5">
        <v>3</v>
      </c>
      <c r="AA167" s="2">
        <v>3</v>
      </c>
      <c r="AB167" s="5">
        <v>3</v>
      </c>
      <c r="AE167" s="2">
        <v>4</v>
      </c>
      <c r="AF167" s="26">
        <f t="shared" ref="AF167:BD167" si="167">LOG10((D167/D176)/0.0833)</f>
        <v>-0.64899878342801609</v>
      </c>
      <c r="AG167" s="26">
        <f t="shared" si="167"/>
        <v>-0.64899878342801609</v>
      </c>
      <c r="AH167" s="26">
        <f t="shared" si="167"/>
        <v>1.7375254558755417E-4</v>
      </c>
      <c r="AI167" s="26">
        <f t="shared" si="167"/>
        <v>-0.64492087100757667</v>
      </c>
      <c r="AJ167" s="26">
        <f t="shared" si="167"/>
        <v>-0.64899878342801609</v>
      </c>
      <c r="AK167" s="26">
        <f t="shared" si="167"/>
        <v>-0.64080430481274442</v>
      </c>
      <c r="AL167" s="26">
        <f t="shared" si="167"/>
        <v>-0.33977430914876322</v>
      </c>
      <c r="AM167" s="26">
        <f t="shared" si="167"/>
        <v>8.2916427677670219E-3</v>
      </c>
      <c r="AN167" s="25">
        <f t="shared" si="167"/>
        <v>-0.10085282665730101</v>
      </c>
      <c r="AO167" s="26">
        <f t="shared" si="167"/>
        <v>8.2916427677670219E-3</v>
      </c>
      <c r="AP167" s="26">
        <f t="shared" si="167"/>
        <v>-0.10085282665730101</v>
      </c>
      <c r="AQ167" s="26">
        <f t="shared" si="167"/>
        <v>-0.10085282665730101</v>
      </c>
      <c r="AR167" s="26">
        <f t="shared" si="167"/>
        <v>-0.10085282665730101</v>
      </c>
      <c r="AS167" s="26">
        <f t="shared" si="167"/>
        <v>4.2137303473275814E-3</v>
      </c>
      <c r="AT167" s="26">
        <f t="shared" si="167"/>
        <v>-0.68407299496972485</v>
      </c>
      <c r="AU167" s="26">
        <f t="shared" si="167"/>
        <v>-0.33226470737001773</v>
      </c>
      <c r="AV167" s="26">
        <f t="shared" si="167"/>
        <v>-0.18613667169177972</v>
      </c>
      <c r="AW167" s="25" t="e">
        <f t="shared" si="167"/>
        <v>#NUM!</v>
      </c>
      <c r="AX167" s="26">
        <f t="shared" si="167"/>
        <v>-0.10493073907774048</v>
      </c>
      <c r="AY167" s="26">
        <f t="shared" si="167"/>
        <v>-0.17187752870835357</v>
      </c>
      <c r="AZ167" s="26">
        <f t="shared" si="167"/>
        <v>-0.24698086233553901</v>
      </c>
      <c r="BA167" s="26">
        <f t="shared" si="167"/>
        <v>-0.92064500140678762</v>
      </c>
      <c r="BB167" s="26">
        <f t="shared" si="167"/>
        <v>-0.56079504234288946</v>
      </c>
      <c r="BC167" s="26">
        <f t="shared" si="167"/>
        <v>-0.56079504234288946</v>
      </c>
      <c r="BD167" s="25">
        <f t="shared" si="167"/>
        <v>-0.56079504234288946</v>
      </c>
      <c r="BG167" s="23">
        <v>4</v>
      </c>
      <c r="BH167" s="13">
        <f t="shared" si="164"/>
        <v>5.0454545454545459</v>
      </c>
      <c r="BI167" s="13">
        <f t="shared" si="165"/>
        <v>3</v>
      </c>
      <c r="BJ167" s="15">
        <f>LOG10((BH167/BH176)/0.0833)</f>
        <v>-0.25371992356826778</v>
      </c>
      <c r="BK167" s="15">
        <f>LOG10((BI167/BI176)/0.0833)</f>
        <v>-0.56079504234288946</v>
      </c>
    </row>
    <row r="168" spans="1:83">
      <c r="B168" s="34">
        <v>5</v>
      </c>
      <c r="D168" s="5">
        <v>0</v>
      </c>
      <c r="E168" s="2">
        <v>0</v>
      </c>
      <c r="F168" s="2">
        <v>0</v>
      </c>
      <c r="G168" s="2">
        <v>2</v>
      </c>
      <c r="H168" s="2">
        <v>1</v>
      </c>
      <c r="I168" s="2">
        <v>2</v>
      </c>
      <c r="J168" s="5">
        <v>1</v>
      </c>
      <c r="K168" s="5">
        <v>0</v>
      </c>
      <c r="L168" s="5">
        <v>3</v>
      </c>
      <c r="M168" s="2">
        <v>0</v>
      </c>
      <c r="N168" s="2">
        <v>2</v>
      </c>
      <c r="O168" s="5">
        <v>2</v>
      </c>
      <c r="P168" s="5">
        <v>2</v>
      </c>
      <c r="Q168" s="5">
        <v>0</v>
      </c>
      <c r="R168" s="5">
        <v>7</v>
      </c>
      <c r="S168" s="2">
        <v>7</v>
      </c>
      <c r="T168" s="2">
        <v>7</v>
      </c>
      <c r="U168" s="2">
        <v>7</v>
      </c>
      <c r="V168" s="13">
        <v>6</v>
      </c>
      <c r="W168" s="2">
        <v>7</v>
      </c>
      <c r="X168" s="2">
        <v>8</v>
      </c>
      <c r="Y168" s="2">
        <v>3</v>
      </c>
      <c r="Z168" s="5">
        <v>13</v>
      </c>
      <c r="AA168" s="2">
        <v>13</v>
      </c>
      <c r="AB168" s="5">
        <v>3</v>
      </c>
      <c r="AE168" s="2">
        <v>5</v>
      </c>
      <c r="AF168" s="25" t="e">
        <f t="shared" ref="AF168:BD168" si="168">LOG10((D168/D176)/0.0833)</f>
        <v>#NUM!</v>
      </c>
      <c r="AG168" s="25" t="e">
        <f t="shared" si="168"/>
        <v>#NUM!</v>
      </c>
      <c r="AH168" s="25" t="e">
        <f t="shared" si="168"/>
        <v>#NUM!</v>
      </c>
      <c r="AI168" s="26">
        <f t="shared" si="168"/>
        <v>-0.64492087100757667</v>
      </c>
      <c r="AJ168" s="26">
        <f t="shared" si="168"/>
        <v>-0.95002877909199723</v>
      </c>
      <c r="AK168" s="26">
        <f t="shared" si="168"/>
        <v>-0.64080430481274442</v>
      </c>
      <c r="AL168" s="26">
        <f t="shared" si="168"/>
        <v>-0.94183430047672567</v>
      </c>
      <c r="AM168" s="26" t="e">
        <f t="shared" si="168"/>
        <v>#NUM!</v>
      </c>
      <c r="AN168" s="26">
        <f t="shared" si="168"/>
        <v>-0.46882961195189538</v>
      </c>
      <c r="AO168" s="25" t="e">
        <f t="shared" si="168"/>
        <v>#NUM!</v>
      </c>
      <c r="AP168" s="26">
        <f t="shared" si="168"/>
        <v>-0.64492087100757667</v>
      </c>
      <c r="AQ168" s="26">
        <f t="shared" si="168"/>
        <v>-0.64492087100757667</v>
      </c>
      <c r="AR168" s="26">
        <f t="shared" si="168"/>
        <v>-0.64492087100757667</v>
      </c>
      <c r="AS168" s="25" t="e">
        <f t="shared" si="168"/>
        <v>#NUM!</v>
      </c>
      <c r="AT168" s="26">
        <f t="shared" si="168"/>
        <v>-0.14000495061944923</v>
      </c>
      <c r="AU168" s="26">
        <f t="shared" si="168"/>
        <v>-0.18613667169177972</v>
      </c>
      <c r="AV168" s="26">
        <f t="shared" si="168"/>
        <v>-0.18613667169177972</v>
      </c>
      <c r="AW168" s="26">
        <f t="shared" si="168"/>
        <v>-0.1089707168794805</v>
      </c>
      <c r="AX168" s="26">
        <f t="shared" si="168"/>
        <v>-0.17187752870835357</v>
      </c>
      <c r="AY168" s="26">
        <f t="shared" si="168"/>
        <v>-0.10493073907774048</v>
      </c>
      <c r="AZ168" s="26">
        <f t="shared" si="168"/>
        <v>-4.2860879679614258E-2</v>
      </c>
      <c r="BA168" s="26">
        <f t="shared" si="168"/>
        <v>-0.44352374668712519</v>
      </c>
      <c r="BB168" s="26">
        <f t="shared" si="168"/>
        <v>7.602705524428495E-2</v>
      </c>
      <c r="BC168" s="26">
        <f t="shared" si="168"/>
        <v>7.602705524428495E-2</v>
      </c>
      <c r="BD168" s="26">
        <f t="shared" si="168"/>
        <v>-0.56079504234288946</v>
      </c>
      <c r="BG168" s="23">
        <v>5</v>
      </c>
      <c r="BH168" s="13">
        <f t="shared" si="164"/>
        <v>3.0454545454545454</v>
      </c>
      <c r="BI168" s="13">
        <f t="shared" si="165"/>
        <v>9.6666666666666661</v>
      </c>
      <c r="BJ168" s="15">
        <f>LOG10((BH168/BH176)/0.0833)</f>
        <v>-0.47296809965409886</v>
      </c>
      <c r="BK168" s="15">
        <f>LOG10((BI168/BI176)/0.0833)</f>
        <v>-5.2639553883258236E-2</v>
      </c>
    </row>
    <row r="169" spans="1:83">
      <c r="B169" s="34">
        <v>6</v>
      </c>
      <c r="D169" s="5">
        <v>0</v>
      </c>
      <c r="E169" s="2">
        <v>0</v>
      </c>
      <c r="F169" s="2">
        <v>3</v>
      </c>
      <c r="G169" s="2">
        <v>3</v>
      </c>
      <c r="H169" s="2">
        <v>2</v>
      </c>
      <c r="I169" s="2">
        <v>5</v>
      </c>
      <c r="J169" s="5">
        <v>3</v>
      </c>
      <c r="K169" s="5">
        <v>1</v>
      </c>
      <c r="L169" s="5">
        <v>0</v>
      </c>
      <c r="M169" s="2">
        <v>1</v>
      </c>
      <c r="N169" s="2">
        <v>1</v>
      </c>
      <c r="O169" s="5">
        <v>1</v>
      </c>
      <c r="P169" s="5">
        <v>1</v>
      </c>
      <c r="Q169" s="5">
        <v>3</v>
      </c>
      <c r="R169" s="5">
        <v>1</v>
      </c>
      <c r="S169" s="2">
        <v>2</v>
      </c>
      <c r="T169" s="2">
        <v>0</v>
      </c>
      <c r="U169" s="2">
        <v>10</v>
      </c>
      <c r="V169" s="13">
        <v>0</v>
      </c>
      <c r="W169" s="2">
        <v>0</v>
      </c>
      <c r="X169" s="2">
        <v>0</v>
      </c>
      <c r="Y169" s="2">
        <v>5</v>
      </c>
      <c r="Z169" s="5">
        <v>37</v>
      </c>
      <c r="AA169" s="2">
        <v>31</v>
      </c>
      <c r="AB169" s="5">
        <v>17</v>
      </c>
      <c r="AE169" s="2">
        <v>6</v>
      </c>
      <c r="AF169" s="25" t="e">
        <f t="shared" ref="AF169:BD169" si="169">LOG10((D169/D176)/0.0833)</f>
        <v>#NUM!</v>
      </c>
      <c r="AG169" s="25" t="e">
        <f t="shared" si="169"/>
        <v>#NUM!</v>
      </c>
      <c r="AH169" s="26">
        <f t="shared" si="169"/>
        <v>-0.47694750217407483</v>
      </c>
      <c r="AI169" s="26">
        <f t="shared" si="169"/>
        <v>-0.46882961195189538</v>
      </c>
      <c r="AJ169" s="26">
        <f t="shared" si="169"/>
        <v>-0.64899878342801609</v>
      </c>
      <c r="AK169" s="26">
        <f t="shared" si="169"/>
        <v>-0.2428642961407069</v>
      </c>
      <c r="AL169" s="26">
        <f t="shared" si="169"/>
        <v>-0.46471304575706324</v>
      </c>
      <c r="AM169" s="25">
        <f t="shared" si="169"/>
        <v>-0.94595086667155781</v>
      </c>
      <c r="AN169" s="26" t="e">
        <f t="shared" si="169"/>
        <v>#NUM!</v>
      </c>
      <c r="AO169" s="26">
        <f t="shared" si="169"/>
        <v>-0.94595086667155781</v>
      </c>
      <c r="AP169" s="26">
        <f t="shared" si="169"/>
        <v>-0.94595086667155781</v>
      </c>
      <c r="AQ169" s="26">
        <f t="shared" si="169"/>
        <v>-0.94595086667155781</v>
      </c>
      <c r="AR169" s="26">
        <f t="shared" si="169"/>
        <v>-0.94595086667155781</v>
      </c>
      <c r="AS169" s="26">
        <f t="shared" si="169"/>
        <v>-0.47290752437233474</v>
      </c>
      <c r="AT169" s="26">
        <f t="shared" si="169"/>
        <v>-0.98510299063370599</v>
      </c>
      <c r="AU169" s="26">
        <f t="shared" si="169"/>
        <v>-0.73020471604205539</v>
      </c>
      <c r="AV169" s="25" t="e">
        <f t="shared" si="169"/>
        <v>#NUM!</v>
      </c>
      <c r="AW169" s="26">
        <f t="shared" si="169"/>
        <v>4.5931243106262662E-2</v>
      </c>
      <c r="AX169" s="25" t="e">
        <f t="shared" si="169"/>
        <v>#NUM!</v>
      </c>
      <c r="AY169" s="25" t="e">
        <f t="shared" si="169"/>
        <v>#NUM!</v>
      </c>
      <c r="AZ169" s="25" t="e">
        <f t="shared" si="169"/>
        <v>#NUM!</v>
      </c>
      <c r="BA169" s="26">
        <f t="shared" si="169"/>
        <v>-0.22167499707076874</v>
      </c>
      <c r="BB169" s="25">
        <f t="shared" si="169"/>
        <v>0.53028542700444314</v>
      </c>
      <c r="BC169" s="26">
        <f t="shared" si="169"/>
        <v>0.45344539677172085</v>
      </c>
      <c r="BD169" s="26">
        <f t="shared" si="169"/>
        <v>0.19253262431572207</v>
      </c>
      <c r="BG169" s="23">
        <v>6</v>
      </c>
      <c r="BH169" s="13">
        <f t="shared" si="164"/>
        <v>1.9090909090909092</v>
      </c>
      <c r="BI169" s="13">
        <f t="shared" si="165"/>
        <v>28.333333333333332</v>
      </c>
      <c r="BJ169" s="15">
        <f>LOG10((BH169/BH176)/0.0833)</f>
        <v>-0.67579361195702481</v>
      </c>
      <c r="BK169" s="15">
        <f>LOG10((BI169/BI176)/0.0833)</f>
        <v>0.41438137393207841</v>
      </c>
    </row>
    <row r="170" spans="1:83">
      <c r="B170" s="34">
        <v>7</v>
      </c>
      <c r="D170" s="2">
        <v>1</v>
      </c>
      <c r="E170" s="2">
        <v>1</v>
      </c>
      <c r="F170" s="2">
        <v>13</v>
      </c>
      <c r="G170" s="2">
        <v>14</v>
      </c>
      <c r="H170" s="2">
        <v>15</v>
      </c>
      <c r="I170" s="2">
        <v>11</v>
      </c>
      <c r="J170" s="5">
        <v>12</v>
      </c>
      <c r="K170" s="5">
        <v>3</v>
      </c>
      <c r="L170" s="2">
        <v>3</v>
      </c>
      <c r="M170" s="2">
        <v>9</v>
      </c>
      <c r="N170" s="2">
        <v>3</v>
      </c>
      <c r="O170" s="5">
        <v>3</v>
      </c>
      <c r="P170" s="5">
        <v>3</v>
      </c>
      <c r="Q170" s="2">
        <v>3</v>
      </c>
      <c r="R170" s="5">
        <v>1</v>
      </c>
      <c r="S170" s="2">
        <v>6</v>
      </c>
      <c r="T170" s="2">
        <v>6</v>
      </c>
      <c r="U170" s="2">
        <v>1</v>
      </c>
      <c r="V170" s="12">
        <v>4</v>
      </c>
      <c r="W170" s="2">
        <v>4</v>
      </c>
      <c r="X170" s="2">
        <v>4</v>
      </c>
      <c r="Y170" s="2">
        <v>12</v>
      </c>
      <c r="Z170" s="2">
        <v>29</v>
      </c>
      <c r="AA170" s="2">
        <v>37</v>
      </c>
      <c r="AB170" s="2">
        <v>47</v>
      </c>
      <c r="AD170" s="37"/>
      <c r="AE170" s="2">
        <v>7</v>
      </c>
      <c r="AF170" s="26">
        <f t="shared" ref="AF170:BD170" si="170">LOG10((D170/D176)/0.0833)</f>
        <v>-0.95002877909199723</v>
      </c>
      <c r="AG170" s="26">
        <f t="shared" si="170"/>
        <v>-0.95002877909199723</v>
      </c>
      <c r="AH170" s="26">
        <f t="shared" si="170"/>
        <v>0.15987459541309945</v>
      </c>
      <c r="AI170" s="26">
        <f t="shared" si="170"/>
        <v>0.2001771690066802</v>
      </c>
      <c r="AJ170" s="26">
        <f t="shared" si="170"/>
        <v>0.22606247996368398</v>
      </c>
      <c r="AK170" s="26">
        <f t="shared" si="170"/>
        <v>9.9558384681499426E-2</v>
      </c>
      <c r="AL170" s="26">
        <f t="shared" si="170"/>
        <v>0.13734694557089913</v>
      </c>
      <c r="AM170" s="26">
        <f t="shared" si="170"/>
        <v>-0.46882961195189538</v>
      </c>
      <c r="AN170" s="25">
        <f t="shared" si="170"/>
        <v>-0.46882961195189538</v>
      </c>
      <c r="AO170" s="26">
        <f t="shared" si="170"/>
        <v>8.2916427677670219E-3</v>
      </c>
      <c r="AP170" s="26">
        <f t="shared" si="170"/>
        <v>-0.46882961195189538</v>
      </c>
      <c r="AQ170" s="26">
        <f t="shared" si="170"/>
        <v>-0.46882961195189538</v>
      </c>
      <c r="AR170" s="26">
        <f t="shared" si="170"/>
        <v>-0.46882961195189538</v>
      </c>
      <c r="AS170" s="26">
        <f t="shared" si="170"/>
        <v>-0.47290752437233474</v>
      </c>
      <c r="AT170" s="26">
        <f t="shared" si="170"/>
        <v>-0.98510299063370599</v>
      </c>
      <c r="AU170" s="26">
        <f t="shared" si="170"/>
        <v>-0.25308346132239296</v>
      </c>
      <c r="AV170" s="26">
        <f t="shared" si="170"/>
        <v>-0.25308346132239296</v>
      </c>
      <c r="AW170" s="25">
        <f t="shared" si="170"/>
        <v>-0.95406875689373727</v>
      </c>
      <c r="AX170" s="26">
        <f t="shared" si="170"/>
        <v>-0.34796878776403489</v>
      </c>
      <c r="AY170" s="26">
        <f t="shared" si="170"/>
        <v>-0.34796878776403489</v>
      </c>
      <c r="AZ170" s="26">
        <f t="shared" si="170"/>
        <v>-0.34389087534359547</v>
      </c>
      <c r="BA170" s="26">
        <f t="shared" si="170"/>
        <v>0.15853624464083721</v>
      </c>
      <c r="BB170" s="26">
        <f t="shared" si="170"/>
        <v>0.42448170083640424</v>
      </c>
      <c r="BC170" s="26">
        <f t="shared" si="170"/>
        <v>0.53028542700444314</v>
      </c>
      <c r="BD170" s="25">
        <f t="shared" si="170"/>
        <v>0.63418156087316557</v>
      </c>
      <c r="BG170" s="23">
        <v>7</v>
      </c>
      <c r="BH170" s="13">
        <f t="shared" si="164"/>
        <v>6</v>
      </c>
      <c r="BI170" s="13">
        <f t="shared" si="165"/>
        <v>37.666666666666664</v>
      </c>
      <c r="BJ170" s="15">
        <f>LOG10((BH170/BH176)/0.0833)</f>
        <v>-0.17846897114907539</v>
      </c>
      <c r="BK170" s="15">
        <f>LOG10((BI170/BI176)/0.0833)</f>
        <v>0.53804089170120539</v>
      </c>
    </row>
    <row r="171" spans="1:83">
      <c r="B171" s="34">
        <v>8</v>
      </c>
      <c r="D171" s="2">
        <v>9</v>
      </c>
      <c r="E171" s="2">
        <v>12</v>
      </c>
      <c r="F171" s="2">
        <v>14</v>
      </c>
      <c r="G171" s="2">
        <v>12</v>
      </c>
      <c r="H171" s="2">
        <v>13</v>
      </c>
      <c r="I171" s="2">
        <v>11</v>
      </c>
      <c r="J171" s="5">
        <v>8</v>
      </c>
      <c r="K171" s="5">
        <v>9</v>
      </c>
      <c r="L171" s="2">
        <v>15</v>
      </c>
      <c r="M171" s="2">
        <v>18</v>
      </c>
      <c r="N171" s="2">
        <v>19</v>
      </c>
      <c r="O171" s="5">
        <v>20</v>
      </c>
      <c r="P171" s="5">
        <v>20</v>
      </c>
      <c r="Q171" s="2">
        <v>20</v>
      </c>
      <c r="R171" s="5">
        <v>7</v>
      </c>
      <c r="S171" s="2">
        <v>3</v>
      </c>
      <c r="T171" s="2">
        <v>7</v>
      </c>
      <c r="U171" s="2">
        <v>1</v>
      </c>
      <c r="V171" s="12">
        <v>3</v>
      </c>
      <c r="W171" s="2">
        <v>3</v>
      </c>
      <c r="X171" s="2">
        <v>3</v>
      </c>
      <c r="Y171" s="2">
        <v>6</v>
      </c>
      <c r="Z171" s="2">
        <v>5</v>
      </c>
      <c r="AA171" s="2">
        <v>3</v>
      </c>
      <c r="AB171" s="2">
        <v>19</v>
      </c>
      <c r="AD171" s="38"/>
      <c r="AE171" s="2">
        <v>8</v>
      </c>
      <c r="AF171" s="26">
        <f t="shared" ref="AF171:BD171" si="171">LOG10((D171/D176)/0.0833)</f>
        <v>4.2137303473275814E-3</v>
      </c>
      <c r="AG171" s="26">
        <f t="shared" si="171"/>
        <v>0.12915246695562763</v>
      </c>
      <c r="AH171" s="26">
        <f t="shared" si="171"/>
        <v>0.19205927878450069</v>
      </c>
      <c r="AI171" s="26">
        <f t="shared" si="171"/>
        <v>0.13323037937606699</v>
      </c>
      <c r="AJ171" s="26">
        <f t="shared" si="171"/>
        <v>0.16391457321483954</v>
      </c>
      <c r="AK171" s="26">
        <f t="shared" si="171"/>
        <v>9.9558384681499426E-2</v>
      </c>
      <c r="AL171" s="26">
        <f t="shared" si="171"/>
        <v>-3.874431348478205E-2</v>
      </c>
      <c r="AM171" s="26">
        <f t="shared" si="171"/>
        <v>8.2916427677670219E-3</v>
      </c>
      <c r="AN171" s="26">
        <f t="shared" si="171"/>
        <v>0.23014039238412343</v>
      </c>
      <c r="AO171" s="26">
        <f t="shared" si="171"/>
        <v>0.3093216384317482</v>
      </c>
      <c r="AP171" s="26">
        <f t="shared" si="171"/>
        <v>0.33280273428127111</v>
      </c>
      <c r="AQ171" s="26">
        <f t="shared" si="171"/>
        <v>0.35507912899242339</v>
      </c>
      <c r="AR171" s="26">
        <f t="shared" si="171"/>
        <v>0.35507912899242339</v>
      </c>
      <c r="AS171" s="26">
        <f t="shared" si="171"/>
        <v>0.35100121657198396</v>
      </c>
      <c r="AT171" s="26">
        <f t="shared" si="171"/>
        <v>-0.14000495061944923</v>
      </c>
      <c r="AU171" s="26">
        <f t="shared" si="171"/>
        <v>-0.55411345698637415</v>
      </c>
      <c r="AV171" s="26">
        <f t="shared" si="171"/>
        <v>-0.18613667169177972</v>
      </c>
      <c r="AW171" s="25">
        <f t="shared" si="171"/>
        <v>-0.95406875689373727</v>
      </c>
      <c r="AX171" s="26">
        <f t="shared" si="171"/>
        <v>-0.47290752437233474</v>
      </c>
      <c r="AY171" s="26">
        <f t="shared" si="171"/>
        <v>-0.47290752437233474</v>
      </c>
      <c r="AZ171" s="26">
        <f t="shared" si="171"/>
        <v>-0.46882961195189538</v>
      </c>
      <c r="BA171" s="26">
        <f t="shared" si="171"/>
        <v>-0.14249375102314399</v>
      </c>
      <c r="BB171" s="25">
        <f t="shared" si="171"/>
        <v>-0.33894629272653304</v>
      </c>
      <c r="BC171" s="26">
        <f t="shared" si="171"/>
        <v>-0.56079504234288946</v>
      </c>
      <c r="BD171" s="26">
        <f t="shared" si="171"/>
        <v>0.2408373038902771</v>
      </c>
      <c r="BG171" s="23">
        <v>8</v>
      </c>
      <c r="BH171" s="13">
        <f t="shared" si="164"/>
        <v>10.590909090909092</v>
      </c>
      <c r="BI171" s="13">
        <f t="shared" si="165"/>
        <v>9</v>
      </c>
      <c r="BJ171" s="15">
        <f>LOG10((BH171/BH176)/0.0833)</f>
        <v>6.8313018671093753E-2</v>
      </c>
      <c r="BK171" s="15">
        <f>LOG10((BI171/BI176)/0.0833)</f>
        <v>-8.3673787623226942E-2</v>
      </c>
    </row>
    <row r="172" spans="1:83">
      <c r="B172" s="34">
        <v>9</v>
      </c>
      <c r="D172" s="2">
        <v>20</v>
      </c>
      <c r="E172" s="2">
        <v>17</v>
      </c>
      <c r="F172" s="2">
        <v>2</v>
      </c>
      <c r="G172" s="2">
        <v>1</v>
      </c>
      <c r="H172" s="2">
        <v>3</v>
      </c>
      <c r="I172" s="2">
        <v>2</v>
      </c>
      <c r="J172" s="5">
        <v>7</v>
      </c>
      <c r="K172" s="5">
        <v>18</v>
      </c>
      <c r="L172" s="2">
        <v>11</v>
      </c>
      <c r="M172" s="2">
        <v>2</v>
      </c>
      <c r="N172" s="2">
        <v>7</v>
      </c>
      <c r="O172" s="5">
        <v>6</v>
      </c>
      <c r="P172" s="5">
        <v>6</v>
      </c>
      <c r="Q172" s="2">
        <v>4</v>
      </c>
      <c r="R172" s="5">
        <v>2</v>
      </c>
      <c r="S172" s="2">
        <v>22</v>
      </c>
      <c r="T172" s="2">
        <v>20</v>
      </c>
      <c r="U172" s="2">
        <v>6</v>
      </c>
      <c r="V172" s="12">
        <v>5</v>
      </c>
      <c r="W172" s="2">
        <v>5</v>
      </c>
      <c r="X172" s="2">
        <v>5</v>
      </c>
      <c r="Y172" s="2">
        <v>11</v>
      </c>
      <c r="Z172" s="2">
        <v>9</v>
      </c>
      <c r="AA172" s="2">
        <v>9</v>
      </c>
      <c r="AB172" s="2">
        <v>3</v>
      </c>
      <c r="AD172" s="38"/>
      <c r="AE172" s="2">
        <v>9</v>
      </c>
      <c r="AF172" s="26">
        <f t="shared" ref="AF172:BD172" si="172">LOG10((D172/D176)/0.0833)</f>
        <v>0.35100121657198396</v>
      </c>
      <c r="AG172" s="26">
        <f t="shared" si="172"/>
        <v>0.28042014228627671</v>
      </c>
      <c r="AH172" s="26">
        <f t="shared" si="172"/>
        <v>-0.65303876122975613</v>
      </c>
      <c r="AI172" s="26">
        <f t="shared" si="172"/>
        <v>-0.94595086667155781</v>
      </c>
      <c r="AJ172" s="26">
        <f t="shared" si="172"/>
        <v>-0.47290752437233474</v>
      </c>
      <c r="AK172" s="26">
        <f t="shared" si="172"/>
        <v>-0.64080430481274442</v>
      </c>
      <c r="AL172" s="26">
        <f t="shared" si="172"/>
        <v>-9.6736260462468859E-2</v>
      </c>
      <c r="AM172" s="26">
        <f t="shared" si="172"/>
        <v>0.3093216384317482</v>
      </c>
      <c r="AN172" s="26">
        <f t="shared" si="172"/>
        <v>9.544181848666726E-2</v>
      </c>
      <c r="AO172" s="26">
        <f t="shared" si="172"/>
        <v>-0.64492087100757667</v>
      </c>
      <c r="AP172" s="26">
        <f t="shared" si="172"/>
        <v>-0.10085282665730101</v>
      </c>
      <c r="AQ172" s="26">
        <f t="shared" si="172"/>
        <v>-0.16779961628791421</v>
      </c>
      <c r="AR172" s="26">
        <f t="shared" si="172"/>
        <v>-0.16779961628791421</v>
      </c>
      <c r="AS172" s="26">
        <f t="shared" si="172"/>
        <v>-0.34796878776403489</v>
      </c>
      <c r="AT172" s="26">
        <f t="shared" si="172"/>
        <v>-0.68407299496972485</v>
      </c>
      <c r="AU172" s="26">
        <f t="shared" si="172"/>
        <v>0.31118796911616969</v>
      </c>
      <c r="AV172" s="26">
        <f t="shared" si="172"/>
        <v>0.26979528395794466</v>
      </c>
      <c r="AW172" s="26">
        <f t="shared" si="172"/>
        <v>-0.17591750651009366</v>
      </c>
      <c r="AX172" s="26">
        <f t="shared" si="172"/>
        <v>-0.25105877475597843</v>
      </c>
      <c r="AY172" s="26">
        <f t="shared" si="172"/>
        <v>-0.25105877475597843</v>
      </c>
      <c r="AZ172" s="26">
        <f t="shared" si="172"/>
        <v>-0.24698086233553901</v>
      </c>
      <c r="BA172" s="26">
        <f t="shared" si="172"/>
        <v>0.12074768375143745</v>
      </c>
      <c r="BB172" s="26">
        <f t="shared" si="172"/>
        <v>-8.3673787623226942E-2</v>
      </c>
      <c r="BC172" s="26">
        <f t="shared" si="172"/>
        <v>-8.3673787623226942E-2</v>
      </c>
      <c r="BD172" s="26">
        <f t="shared" si="172"/>
        <v>-0.56079504234288946</v>
      </c>
      <c r="BG172" s="23">
        <v>9</v>
      </c>
      <c r="BH172" s="13">
        <f t="shared" si="164"/>
        <v>8.2727272727272734</v>
      </c>
      <c r="BI172" s="13">
        <f t="shared" si="165"/>
        <v>7</v>
      </c>
      <c r="BJ172" s="15">
        <f>LOG10((BH172/BH176)/0.0833)</f>
        <v>-3.8971514369850455E-2</v>
      </c>
      <c r="BK172" s="15">
        <f>LOG10((BI172/BI176)/0.0833)</f>
        <v>-0.19281825704829503</v>
      </c>
    </row>
    <row r="173" spans="1:83">
      <c r="B173" s="34">
        <v>10</v>
      </c>
      <c r="D173" s="2">
        <v>4</v>
      </c>
      <c r="E173" s="2">
        <v>4</v>
      </c>
      <c r="F173" s="2">
        <v>6</v>
      </c>
      <c r="G173" s="2">
        <v>6</v>
      </c>
      <c r="H173" s="2">
        <v>17</v>
      </c>
      <c r="I173" s="2">
        <v>7</v>
      </c>
      <c r="J173" s="5">
        <v>7</v>
      </c>
      <c r="K173" s="5">
        <v>3</v>
      </c>
      <c r="L173" s="2">
        <v>7</v>
      </c>
      <c r="M173" s="2">
        <v>14</v>
      </c>
      <c r="N173" s="2">
        <v>8</v>
      </c>
      <c r="O173" s="5">
        <v>8</v>
      </c>
      <c r="P173" s="5">
        <v>8</v>
      </c>
      <c r="Q173" s="2">
        <v>11</v>
      </c>
      <c r="R173" s="5">
        <v>5</v>
      </c>
      <c r="S173" s="2">
        <v>6</v>
      </c>
      <c r="T173" s="2">
        <v>6</v>
      </c>
      <c r="U173" s="2">
        <v>1</v>
      </c>
      <c r="V173" s="12">
        <v>30</v>
      </c>
      <c r="W173" s="2">
        <v>30</v>
      </c>
      <c r="X173" s="2">
        <v>30</v>
      </c>
      <c r="Y173" s="2">
        <v>13</v>
      </c>
      <c r="Z173" s="2">
        <v>5</v>
      </c>
      <c r="AA173" s="2">
        <v>9</v>
      </c>
      <c r="AB173" s="2">
        <v>9</v>
      </c>
      <c r="AE173" s="2">
        <v>10</v>
      </c>
      <c r="AF173" s="26">
        <f t="shared" ref="AF173:BD173" si="173">LOG10((D173/D176)/0.0833)</f>
        <v>-0.34796878776403489</v>
      </c>
      <c r="AG173" s="26">
        <f t="shared" si="173"/>
        <v>-0.34796878776403489</v>
      </c>
      <c r="AH173" s="26">
        <f t="shared" si="173"/>
        <v>-0.17591750651009366</v>
      </c>
      <c r="AI173" s="26">
        <f t="shared" si="173"/>
        <v>-0.16779961628791421</v>
      </c>
      <c r="AJ173" s="26">
        <f t="shared" si="173"/>
        <v>0.28042014228627671</v>
      </c>
      <c r="AK173" s="26">
        <f t="shared" si="173"/>
        <v>-9.6736260462468859E-2</v>
      </c>
      <c r="AL173" s="26">
        <f t="shared" si="173"/>
        <v>-9.6736260462468859E-2</v>
      </c>
      <c r="AM173" s="26">
        <f t="shared" si="173"/>
        <v>-0.46882961195189538</v>
      </c>
      <c r="AN173" s="26">
        <f t="shared" si="173"/>
        <v>-0.10085282665730101</v>
      </c>
      <c r="AO173" s="26">
        <f t="shared" si="173"/>
        <v>0.2001771690066802</v>
      </c>
      <c r="AP173" s="26">
        <f t="shared" si="173"/>
        <v>-4.2860879679614258E-2</v>
      </c>
      <c r="AQ173" s="26">
        <f t="shared" si="173"/>
        <v>-4.2860879679614258E-2</v>
      </c>
      <c r="AR173" s="26">
        <f t="shared" si="173"/>
        <v>-4.2860879679614258E-2</v>
      </c>
      <c r="AS173" s="26">
        <f t="shared" si="173"/>
        <v>9.1363906066227796E-2</v>
      </c>
      <c r="AT173" s="26">
        <f t="shared" si="173"/>
        <v>-0.2861329862976873</v>
      </c>
      <c r="AU173" s="26">
        <f t="shared" si="173"/>
        <v>-0.25308346132239296</v>
      </c>
      <c r="AV173" s="26">
        <f t="shared" si="173"/>
        <v>-0.25308346132239296</v>
      </c>
      <c r="AW173" s="25">
        <f t="shared" si="173"/>
        <v>-0.95406875689373727</v>
      </c>
      <c r="AX173" s="25">
        <f t="shared" si="173"/>
        <v>0.52709247562766515</v>
      </c>
      <c r="AY173" s="25">
        <f t="shared" si="173"/>
        <v>0.52709247562766515</v>
      </c>
      <c r="AZ173" s="25">
        <f t="shared" si="173"/>
        <v>0.53117038804810457</v>
      </c>
      <c r="BA173" s="26">
        <f t="shared" si="173"/>
        <v>0.19329835090004924</v>
      </c>
      <c r="BB173" s="26">
        <f t="shared" si="173"/>
        <v>-0.33894629272653304</v>
      </c>
      <c r="BC173" s="26">
        <f t="shared" si="173"/>
        <v>-8.3673787623226942E-2</v>
      </c>
      <c r="BD173" s="26">
        <f t="shared" si="173"/>
        <v>-8.3673787623226942E-2</v>
      </c>
      <c r="BG173" s="23">
        <v>10</v>
      </c>
      <c r="BH173" s="13">
        <f t="shared" si="164"/>
        <v>10.5</v>
      </c>
      <c r="BI173" s="13">
        <f t="shared" si="165"/>
        <v>7.666666666666667</v>
      </c>
      <c r="BJ173" s="15">
        <f>LOG10((BH173/BH176)/0.0833)</f>
        <v>6.4569077537218966E-2</v>
      </c>
      <c r="BK173" s="15">
        <f>LOG10((BI173/BI176)/0.0833)</f>
        <v>-0.15330971576462135</v>
      </c>
    </row>
    <row r="174" spans="1:83">
      <c r="B174" s="34">
        <v>11</v>
      </c>
      <c r="D174" s="2">
        <v>27</v>
      </c>
      <c r="E174" s="2">
        <v>20</v>
      </c>
      <c r="F174" s="2">
        <v>27</v>
      </c>
      <c r="G174" s="2">
        <v>22</v>
      </c>
      <c r="H174" s="2">
        <v>20</v>
      </c>
      <c r="I174" s="2">
        <v>16</v>
      </c>
      <c r="J174" s="5">
        <v>27</v>
      </c>
      <c r="K174" s="5">
        <v>19</v>
      </c>
      <c r="L174" s="2">
        <v>23</v>
      </c>
      <c r="M174" s="2">
        <v>27</v>
      </c>
      <c r="N174" s="2">
        <v>26</v>
      </c>
      <c r="O174" s="5">
        <v>16</v>
      </c>
      <c r="P174" s="5">
        <v>16</v>
      </c>
      <c r="Q174" s="2">
        <v>30</v>
      </c>
      <c r="R174" s="5">
        <v>20</v>
      </c>
      <c r="S174" s="2">
        <v>24</v>
      </c>
      <c r="T174" s="2">
        <v>23</v>
      </c>
      <c r="U174" s="2">
        <v>30</v>
      </c>
      <c r="V174" s="12">
        <v>22</v>
      </c>
      <c r="W174" s="2">
        <v>22</v>
      </c>
      <c r="X174" s="2">
        <v>24</v>
      </c>
      <c r="Y174" s="2">
        <v>25</v>
      </c>
      <c r="Z174" s="2">
        <v>7</v>
      </c>
      <c r="AA174" s="2">
        <v>3</v>
      </c>
      <c r="AB174" s="2">
        <v>8</v>
      </c>
      <c r="AE174" s="2">
        <v>11</v>
      </c>
      <c r="AF174" s="25">
        <f t="shared" ref="AF174:BD174" si="174">LOG10((D174/D176)/0.0833)</f>
        <v>0.48133498506699002</v>
      </c>
      <c r="AG174" s="26">
        <f t="shared" si="174"/>
        <v>0.35100121657198396</v>
      </c>
      <c r="AH174" s="25">
        <f t="shared" si="174"/>
        <v>0.47729500726525004</v>
      </c>
      <c r="AI174" s="26">
        <f t="shared" si="174"/>
        <v>0.39647181415064847</v>
      </c>
      <c r="AJ174" s="26">
        <f t="shared" si="174"/>
        <v>0.35100121657198396</v>
      </c>
      <c r="AK174" s="26">
        <f t="shared" si="174"/>
        <v>0.26228568217919912</v>
      </c>
      <c r="AL174" s="26">
        <f t="shared" si="174"/>
        <v>0.48952946368226163</v>
      </c>
      <c r="AM174" s="26">
        <f t="shared" si="174"/>
        <v>0.33280273428127111</v>
      </c>
      <c r="AN174" s="26">
        <f t="shared" si="174"/>
        <v>0.41577696934603503</v>
      </c>
      <c r="AO174" s="25">
        <f t="shared" si="174"/>
        <v>0.48541289748742944</v>
      </c>
      <c r="AP174" s="26">
        <f t="shared" si="174"/>
        <v>0.46902248129926016</v>
      </c>
      <c r="AQ174" s="26">
        <f t="shared" si="174"/>
        <v>0.25816911598436693</v>
      </c>
      <c r="AR174" s="26">
        <f t="shared" si="174"/>
        <v>0.25816911598436693</v>
      </c>
      <c r="AS174" s="25">
        <f t="shared" si="174"/>
        <v>0.52709247562766515</v>
      </c>
      <c r="AT174" s="25">
        <f t="shared" si="174"/>
        <v>0.3159270050302751</v>
      </c>
      <c r="AU174" s="26">
        <f t="shared" si="174"/>
        <v>0.34897653000556944</v>
      </c>
      <c r="AV174" s="26">
        <f t="shared" si="174"/>
        <v>0.33049312431155631</v>
      </c>
      <c r="AW174" s="25">
        <f t="shared" si="174"/>
        <v>0.52305249782592511</v>
      </c>
      <c r="AX174" s="26">
        <f t="shared" si="174"/>
        <v>0.39239390173020899</v>
      </c>
      <c r="AY174" s="26">
        <f t="shared" si="174"/>
        <v>0.39239390173020899</v>
      </c>
      <c r="AZ174" s="26">
        <f t="shared" si="174"/>
        <v>0.43426037504004822</v>
      </c>
      <c r="BA174" s="26">
        <f t="shared" si="174"/>
        <v>0.47729500726525004</v>
      </c>
      <c r="BB174" s="25">
        <f t="shared" si="174"/>
        <v>-0.19281825704829503</v>
      </c>
      <c r="BC174" s="26">
        <f t="shared" si="174"/>
        <v>-0.56079504234288946</v>
      </c>
      <c r="BD174" s="26">
        <f t="shared" si="174"/>
        <v>-0.13482631007060827</v>
      </c>
      <c r="BG174" s="23">
        <v>11</v>
      </c>
      <c r="BH174" s="13">
        <f t="shared" si="164"/>
        <v>23</v>
      </c>
      <c r="BI174" s="13">
        <f t="shared" si="165"/>
        <v>6</v>
      </c>
      <c r="BJ174" s="15">
        <f>LOG10((BH174/BH176)/0.0833)</f>
        <v>0.40510761448487387</v>
      </c>
      <c r="BK174" s="15">
        <f>LOG10((BI174/BI176)/0.0833)</f>
        <v>-0.25976504667890821</v>
      </c>
    </row>
    <row r="175" spans="1:83">
      <c r="B175" s="34">
        <v>12</v>
      </c>
      <c r="D175" s="2">
        <v>22</v>
      </c>
      <c r="E175" s="2">
        <v>29</v>
      </c>
      <c r="F175" s="2">
        <v>17</v>
      </c>
      <c r="G175" s="2">
        <v>22</v>
      </c>
      <c r="H175" s="2">
        <v>12</v>
      </c>
      <c r="I175" s="2">
        <v>27</v>
      </c>
      <c r="J175" s="5">
        <v>16</v>
      </c>
      <c r="K175" s="5">
        <v>29</v>
      </c>
      <c r="L175" s="2">
        <v>22</v>
      </c>
      <c r="M175" s="2">
        <v>10</v>
      </c>
      <c r="N175" s="2">
        <v>17</v>
      </c>
      <c r="O175" s="5">
        <v>27</v>
      </c>
      <c r="P175" s="5">
        <v>27</v>
      </c>
      <c r="Q175" s="2">
        <v>10</v>
      </c>
      <c r="R175" s="5">
        <v>42</v>
      </c>
      <c r="S175" s="2">
        <v>39</v>
      </c>
      <c r="T175" s="2">
        <v>38</v>
      </c>
      <c r="U175" s="2">
        <v>41</v>
      </c>
      <c r="V175" s="12">
        <v>19</v>
      </c>
      <c r="W175" s="2">
        <v>19</v>
      </c>
      <c r="X175" s="2">
        <v>16</v>
      </c>
      <c r="Y175" s="2">
        <v>10</v>
      </c>
      <c r="Z175" s="2">
        <v>3</v>
      </c>
      <c r="AA175" s="2">
        <v>3</v>
      </c>
      <c r="AB175" s="2">
        <v>2</v>
      </c>
      <c r="AE175" s="2">
        <v>12</v>
      </c>
      <c r="AF175" s="26">
        <f t="shared" ref="AF175:BD175" si="175">LOG10((D175/D176)/0.0833)</f>
        <v>0.39239390173020899</v>
      </c>
      <c r="AG175" s="25">
        <f t="shared" si="175"/>
        <v>0.51236921880695885</v>
      </c>
      <c r="AH175" s="26">
        <f t="shared" si="175"/>
        <v>0.27638016448453667</v>
      </c>
      <c r="AI175" s="26">
        <f t="shared" si="175"/>
        <v>0.39647181415064847</v>
      </c>
      <c r="AJ175" s="26">
        <f t="shared" si="175"/>
        <v>0.12915246695562763</v>
      </c>
      <c r="AK175" s="26">
        <f t="shared" si="175"/>
        <v>0.48952946368226163</v>
      </c>
      <c r="AL175" s="26">
        <f t="shared" si="175"/>
        <v>0.26228568217919912</v>
      </c>
      <c r="AM175" s="26">
        <f t="shared" si="175"/>
        <v>0.51644713122739827</v>
      </c>
      <c r="AN175" s="25">
        <f t="shared" si="175"/>
        <v>0.39647181415064847</v>
      </c>
      <c r="AO175" s="26">
        <f t="shared" si="175"/>
        <v>5.4049133328442189E-2</v>
      </c>
      <c r="AP175" s="26">
        <f t="shared" si="175"/>
        <v>0.28449805470671613</v>
      </c>
      <c r="AQ175" s="26">
        <f t="shared" si="175"/>
        <v>0.48541289748742944</v>
      </c>
      <c r="AR175" s="26">
        <f t="shared" si="175"/>
        <v>0.48541289748742944</v>
      </c>
      <c r="AS175" s="26">
        <f t="shared" si="175"/>
        <v>4.9971220908002774E-2</v>
      </c>
      <c r="AT175" s="26">
        <f t="shared" si="175"/>
        <v>0.63814629976419446</v>
      </c>
      <c r="AU175" s="26">
        <f t="shared" si="175"/>
        <v>0.55982989532046257</v>
      </c>
      <c r="AV175" s="27">
        <f t="shared" si="175"/>
        <v>0.54854888491077358</v>
      </c>
      <c r="AW175" s="25">
        <f t="shared" si="175"/>
        <v>0.65871509982599818</v>
      </c>
      <c r="AX175" s="26">
        <f t="shared" si="175"/>
        <v>0.32872482186083174</v>
      </c>
      <c r="AY175" s="26">
        <f t="shared" si="175"/>
        <v>0.32872482186083174</v>
      </c>
      <c r="AZ175" s="26">
        <f t="shared" si="175"/>
        <v>0.25816911598436693</v>
      </c>
      <c r="BA175" s="26">
        <f t="shared" si="175"/>
        <v>7.9354998593212461E-2</v>
      </c>
      <c r="BB175" s="26">
        <f t="shared" si="175"/>
        <v>-0.56079504234288946</v>
      </c>
      <c r="BC175" s="26">
        <f t="shared" si="175"/>
        <v>-0.56079504234288946</v>
      </c>
      <c r="BD175" s="25">
        <f t="shared" si="175"/>
        <v>-0.7368863013985707</v>
      </c>
      <c r="BG175" s="23">
        <v>12</v>
      </c>
      <c r="BH175" s="13">
        <f t="shared" si="164"/>
        <v>23.227272727272727</v>
      </c>
      <c r="BI175" s="13">
        <f t="shared" si="165"/>
        <v>2.6666666666666665</v>
      </c>
      <c r="BJ175" s="15">
        <f>LOG10((BH175/BH176)/0.0833)</f>
        <v>0.40937799777978739</v>
      </c>
      <c r="BK175" s="15">
        <f>LOG10((BI175/BI176)/0.0833)</f>
        <v>-0.61194756479027079</v>
      </c>
    </row>
    <row r="176" spans="1:83">
      <c r="C176" s="2" t="s">
        <v>38</v>
      </c>
      <c r="D176" s="5">
        <f>SUM(D164:D175)</f>
        <v>107</v>
      </c>
      <c r="E176" s="5">
        <f t="shared" ref="E176:AB176" si="176">SUM(E164:E175)</f>
        <v>107</v>
      </c>
      <c r="F176" s="5">
        <f t="shared" si="176"/>
        <v>108</v>
      </c>
      <c r="G176" s="5">
        <f t="shared" si="176"/>
        <v>106</v>
      </c>
      <c r="H176" s="5">
        <f t="shared" si="176"/>
        <v>107</v>
      </c>
      <c r="I176" s="5">
        <f t="shared" si="176"/>
        <v>105</v>
      </c>
      <c r="J176" s="5">
        <f t="shared" si="176"/>
        <v>105</v>
      </c>
      <c r="K176" s="5">
        <f t="shared" si="176"/>
        <v>106</v>
      </c>
      <c r="L176" s="5">
        <f t="shared" si="176"/>
        <v>106</v>
      </c>
      <c r="M176" s="5">
        <f t="shared" si="176"/>
        <v>106</v>
      </c>
      <c r="N176" s="5">
        <f t="shared" si="176"/>
        <v>106</v>
      </c>
      <c r="O176" s="5">
        <f t="shared" si="176"/>
        <v>106</v>
      </c>
      <c r="P176" s="5">
        <f t="shared" si="176"/>
        <v>106</v>
      </c>
      <c r="Q176" s="5">
        <f t="shared" si="176"/>
        <v>107</v>
      </c>
      <c r="R176" s="5">
        <f t="shared" si="176"/>
        <v>116</v>
      </c>
      <c r="S176" s="5">
        <f t="shared" si="176"/>
        <v>129</v>
      </c>
      <c r="T176" s="5">
        <f t="shared" si="176"/>
        <v>129</v>
      </c>
      <c r="U176" s="5">
        <f t="shared" si="176"/>
        <v>108</v>
      </c>
      <c r="V176" s="13">
        <f t="shared" si="176"/>
        <v>107</v>
      </c>
      <c r="W176" s="5">
        <f t="shared" si="176"/>
        <v>107</v>
      </c>
      <c r="X176" s="5">
        <f t="shared" si="176"/>
        <v>106</v>
      </c>
      <c r="Y176" s="5">
        <f t="shared" si="176"/>
        <v>100</v>
      </c>
      <c r="Z176" s="5">
        <f t="shared" si="176"/>
        <v>131</v>
      </c>
      <c r="AA176" s="5">
        <f t="shared" si="176"/>
        <v>131</v>
      </c>
      <c r="AB176" s="5">
        <f t="shared" si="176"/>
        <v>131</v>
      </c>
      <c r="BG176" s="23" t="s">
        <v>39</v>
      </c>
      <c r="BH176" s="13">
        <f t="shared" si="164"/>
        <v>108.63636363636364</v>
      </c>
      <c r="BI176" s="13">
        <f t="shared" si="165"/>
        <v>131</v>
      </c>
      <c r="BJ176" s="15"/>
      <c r="BK176" s="15"/>
    </row>
    <row r="177" spans="1:63">
      <c r="BH177" s="13"/>
      <c r="BI177" s="13"/>
      <c r="BJ177" s="15"/>
      <c r="BK177" s="15"/>
    </row>
    <row r="178" spans="1:63">
      <c r="A178" s="34" t="s">
        <v>40</v>
      </c>
      <c r="B178" s="34">
        <v>1</v>
      </c>
      <c r="D178" s="2">
        <v>7</v>
      </c>
      <c r="E178" s="2">
        <v>10</v>
      </c>
      <c r="F178" s="2">
        <v>7</v>
      </c>
      <c r="G178" s="2">
        <v>10</v>
      </c>
      <c r="H178" s="2">
        <v>11</v>
      </c>
      <c r="I178" s="2">
        <v>7</v>
      </c>
      <c r="J178" s="2">
        <v>7</v>
      </c>
      <c r="K178" s="2">
        <v>3</v>
      </c>
      <c r="L178" s="2">
        <v>3</v>
      </c>
      <c r="M178" s="2">
        <v>11</v>
      </c>
      <c r="N178" s="2">
        <v>8</v>
      </c>
      <c r="O178" s="5">
        <v>6</v>
      </c>
      <c r="P178" s="5">
        <v>6</v>
      </c>
      <c r="Q178" s="2">
        <v>8</v>
      </c>
      <c r="R178" s="2">
        <v>17</v>
      </c>
      <c r="S178" s="2">
        <v>9</v>
      </c>
      <c r="T178" s="2">
        <v>9</v>
      </c>
      <c r="U178" s="2">
        <v>9</v>
      </c>
      <c r="V178" s="12">
        <v>11</v>
      </c>
      <c r="W178" s="2">
        <v>11</v>
      </c>
      <c r="X178" s="2">
        <v>11</v>
      </c>
      <c r="Y178" s="2">
        <v>9</v>
      </c>
      <c r="Z178" s="2">
        <v>14</v>
      </c>
      <c r="AA178" s="2">
        <v>17</v>
      </c>
      <c r="AB178" s="2">
        <v>8</v>
      </c>
      <c r="AD178" s="34" t="s">
        <v>40</v>
      </c>
      <c r="AE178" s="2">
        <v>1</v>
      </c>
      <c r="AF178" s="26">
        <f t="shared" ref="AF178:BD178" si="177">LOG10((D178/D190)/0.0833)</f>
        <v>-0.19281825704829503</v>
      </c>
      <c r="AG178" s="26">
        <f t="shared" si="177"/>
        <v>-4.1218932612637448E-2</v>
      </c>
      <c r="AH178" s="26">
        <f t="shared" si="177"/>
        <v>-0.2026517597573384</v>
      </c>
      <c r="AI178" s="26">
        <f t="shared" si="177"/>
        <v>-4.1218932612637448E-2</v>
      </c>
      <c r="AJ178" s="26">
        <f t="shared" si="177"/>
        <v>6.8043314446007115E-3</v>
      </c>
      <c r="AK178" s="26">
        <f t="shared" si="177"/>
        <v>-0.19281825704829503</v>
      </c>
      <c r="AL178" s="26">
        <f t="shared" si="177"/>
        <v>-0.1894903136993675</v>
      </c>
      <c r="AM178" s="26">
        <f t="shared" si="177"/>
        <v>-0.56409767789297505</v>
      </c>
      <c r="AN178" s="26">
        <f t="shared" si="177"/>
        <v>-0.56079504234288946</v>
      </c>
      <c r="AO178" s="26">
        <f t="shared" si="177"/>
        <v>-3.1039572156483773E-3</v>
      </c>
      <c r="AP178" s="26">
        <f t="shared" si="177"/>
        <v>-0.14140665538192981</v>
      </c>
      <c r="AQ178" s="26">
        <f t="shared" si="177"/>
        <v>-0.26306768222899379</v>
      </c>
      <c r="AR178" s="26">
        <f t="shared" si="177"/>
        <v>-0.26306768222899379</v>
      </c>
      <c r="AS178" s="26">
        <f t="shared" si="177"/>
        <v>-0.13482631007060827</v>
      </c>
      <c r="AT178" s="26">
        <f t="shared" si="177"/>
        <v>0.15446788250642451</v>
      </c>
      <c r="AU178" s="26">
        <f t="shared" si="177"/>
        <v>-0.1595270903219243</v>
      </c>
      <c r="AV178" s="26">
        <f t="shared" si="177"/>
        <v>-0.15392321280392576</v>
      </c>
      <c r="AW178" s="26">
        <f t="shared" si="177"/>
        <v>-8.034584427429943E-2</v>
      </c>
      <c r="AX178" s="26">
        <f t="shared" si="177"/>
        <v>6.8043314446007115E-3</v>
      </c>
      <c r="AY178" s="26">
        <f t="shared" si="177"/>
        <v>6.8043314446007115E-3</v>
      </c>
      <c r="AZ178" s="26">
        <f t="shared" si="177"/>
        <v>6.8043314446007115E-3</v>
      </c>
      <c r="BA178" s="26">
        <f t="shared" si="177"/>
        <v>-4.1949453359993512E-2</v>
      </c>
      <c r="BB178" s="26">
        <f t="shared" si="177"/>
        <v>-4.9658871068235062E-3</v>
      </c>
      <c r="BC178" s="26">
        <f t="shared" si="177"/>
        <v>7.6807809579332489E-2</v>
      </c>
      <c r="BD178" s="26">
        <f t="shared" si="177"/>
        <v>-0.2428642961407069</v>
      </c>
      <c r="BF178" s="45" t="s">
        <v>40</v>
      </c>
      <c r="BG178" s="23">
        <v>1</v>
      </c>
      <c r="BH178" s="13">
        <f>AVERAGE(D178:Y178)</f>
        <v>8.6363636363636367</v>
      </c>
      <c r="BI178" s="13">
        <f>AVERAGE(Z178:AB178)</f>
        <v>13</v>
      </c>
      <c r="BJ178" s="15">
        <f>LOG10((BH178/BH190)/0.0833)</f>
        <v>-0.10964745169799155</v>
      </c>
      <c r="BK178" s="15">
        <f>LOG10((BI178/BI190)/0.0833)</f>
        <v>-3.6298176717047097E-2</v>
      </c>
    </row>
    <row r="179" spans="1:63">
      <c r="B179" s="34">
        <v>2</v>
      </c>
      <c r="D179" s="2">
        <v>10</v>
      </c>
      <c r="E179" s="2">
        <v>7</v>
      </c>
      <c r="F179" s="2">
        <v>13</v>
      </c>
      <c r="G179" s="2">
        <v>8</v>
      </c>
      <c r="H179" s="2">
        <v>9</v>
      </c>
      <c r="I179" s="2">
        <v>12</v>
      </c>
      <c r="J179" s="2">
        <v>10</v>
      </c>
      <c r="K179" s="2">
        <v>13</v>
      </c>
      <c r="L179" s="2">
        <v>2</v>
      </c>
      <c r="M179" s="2">
        <v>8</v>
      </c>
      <c r="N179" s="2">
        <v>11</v>
      </c>
      <c r="O179" s="5">
        <v>7</v>
      </c>
      <c r="P179" s="5">
        <v>7</v>
      </c>
      <c r="Q179" s="2">
        <v>10</v>
      </c>
      <c r="R179" s="2">
        <v>16</v>
      </c>
      <c r="S179" s="2">
        <v>4</v>
      </c>
      <c r="T179" s="2">
        <v>5</v>
      </c>
      <c r="U179" s="2">
        <v>3</v>
      </c>
      <c r="V179" s="12">
        <v>0</v>
      </c>
      <c r="W179" s="2">
        <v>0</v>
      </c>
      <c r="X179" s="2">
        <v>0</v>
      </c>
      <c r="Y179" s="2">
        <v>2</v>
      </c>
      <c r="Z179" s="2">
        <v>11</v>
      </c>
      <c r="AA179" s="2">
        <v>8</v>
      </c>
      <c r="AB179" s="2">
        <v>17</v>
      </c>
      <c r="AE179" s="2">
        <v>2</v>
      </c>
      <c r="AF179" s="26">
        <f t="shared" ref="AF179:BD179" si="178">LOG10((D179/D190)/0.0833)</f>
        <v>-3.7916297062551833E-2</v>
      </c>
      <c r="AG179" s="26">
        <f t="shared" si="178"/>
        <v>-0.19612089259838059</v>
      </c>
      <c r="AH179" s="26">
        <f t="shared" si="178"/>
        <v>6.6193552535241548E-2</v>
      </c>
      <c r="AI179" s="26">
        <f t="shared" si="178"/>
        <v>-0.13812894562069389</v>
      </c>
      <c r="AJ179" s="26">
        <f t="shared" si="178"/>
        <v>-8.034584427429943E-2</v>
      </c>
      <c r="AK179" s="26">
        <f t="shared" si="178"/>
        <v>4.1264948985072977E-2</v>
      </c>
      <c r="AL179" s="26">
        <f t="shared" si="178"/>
        <v>-3.4588353713624342E-2</v>
      </c>
      <c r="AM179" s="26">
        <f t="shared" si="178"/>
        <v>7.2724419694199308E-2</v>
      </c>
      <c r="AN179" s="26">
        <f t="shared" si="178"/>
        <v>-0.7368863013985707</v>
      </c>
      <c r="AO179" s="26">
        <f t="shared" si="178"/>
        <v>-0.14140665538192981</v>
      </c>
      <c r="AP179" s="26">
        <f t="shared" si="178"/>
        <v>-3.1039572156483773E-3</v>
      </c>
      <c r="AQ179" s="26">
        <f t="shared" si="178"/>
        <v>-0.19612089259838059</v>
      </c>
      <c r="AR179" s="26">
        <f t="shared" si="178"/>
        <v>-0.19612089259838059</v>
      </c>
      <c r="AS179" s="26">
        <f t="shared" si="178"/>
        <v>-3.7916297062551833E-2</v>
      </c>
      <c r="AT179" s="26">
        <f t="shared" si="178"/>
        <v>0.12813894378407539</v>
      </c>
      <c r="AU179" s="26">
        <f t="shared" si="178"/>
        <v>-0.51170960843328683</v>
      </c>
      <c r="AV179" s="26">
        <f t="shared" si="178"/>
        <v>-0.40919571790723186</v>
      </c>
      <c r="AW179" s="26">
        <f t="shared" si="178"/>
        <v>-0.55746709899396196</v>
      </c>
      <c r="AX179" s="25" t="e">
        <f t="shared" si="178"/>
        <v>#NUM!</v>
      </c>
      <c r="AY179" s="25" t="e">
        <f t="shared" si="178"/>
        <v>#NUM!</v>
      </c>
      <c r="AZ179" s="25" t="e">
        <f t="shared" si="178"/>
        <v>#NUM!</v>
      </c>
      <c r="BA179" s="26">
        <f t="shared" si="178"/>
        <v>-0.69516196713533718</v>
      </c>
      <c r="BB179" s="26">
        <f t="shared" si="178"/>
        <v>-0.10970123762683641</v>
      </c>
      <c r="BC179" s="26">
        <f t="shared" si="178"/>
        <v>-0.25055112480699787</v>
      </c>
      <c r="BD179" s="26">
        <f t="shared" si="178"/>
        <v>8.4494638245623463E-2</v>
      </c>
      <c r="BG179" s="23">
        <v>2</v>
      </c>
      <c r="BH179" s="13">
        <f t="shared" ref="BH179:BH218" si="179">AVERAGE(D179:Y179)</f>
        <v>7.1363636363636367</v>
      </c>
      <c r="BI179" s="13">
        <f t="shared" ref="BI179:BI218" si="180">AVERAGE(Z179:AB179)</f>
        <v>12</v>
      </c>
      <c r="BJ179" s="15">
        <f>LOG10((BH179/BH190)/0.0833)</f>
        <v>-0.19250140024158682</v>
      </c>
      <c r="BK179" s="15">
        <f>LOG10((BI179/BI190)/0.0833)</f>
        <v>-7.1060282976258993E-2</v>
      </c>
    </row>
    <row r="180" spans="1:63">
      <c r="B180" s="34">
        <v>3</v>
      </c>
      <c r="D180" s="2">
        <v>10</v>
      </c>
      <c r="E180" s="2">
        <v>10</v>
      </c>
      <c r="F180" s="2">
        <v>2</v>
      </c>
      <c r="G180" s="2">
        <v>10</v>
      </c>
      <c r="H180" s="2">
        <v>8</v>
      </c>
      <c r="I180" s="2">
        <v>8</v>
      </c>
      <c r="J180" s="2">
        <v>7</v>
      </c>
      <c r="K180" s="2">
        <v>3</v>
      </c>
      <c r="L180" s="2">
        <v>12</v>
      </c>
      <c r="M180" s="2">
        <v>2</v>
      </c>
      <c r="N180" s="2">
        <v>2</v>
      </c>
      <c r="O180" s="5">
        <v>7</v>
      </c>
      <c r="P180" s="5">
        <v>7</v>
      </c>
      <c r="Q180" s="2">
        <v>2</v>
      </c>
      <c r="R180" s="2">
        <v>0</v>
      </c>
      <c r="S180" s="2">
        <v>6</v>
      </c>
      <c r="T180" s="2">
        <v>5</v>
      </c>
      <c r="U180" s="2">
        <v>4</v>
      </c>
      <c r="V180" s="12">
        <v>3</v>
      </c>
      <c r="W180" s="2">
        <v>3</v>
      </c>
      <c r="X180" s="2">
        <v>3</v>
      </c>
      <c r="Y180" s="2">
        <v>5</v>
      </c>
      <c r="Z180" s="2">
        <v>5</v>
      </c>
      <c r="AA180" s="2">
        <v>5</v>
      </c>
      <c r="AB180" s="2">
        <v>5</v>
      </c>
      <c r="AE180" s="2">
        <v>3</v>
      </c>
      <c r="AF180" s="26">
        <f t="shared" ref="AF180:BD180" si="181">LOG10((D180/D190)/0.0833)</f>
        <v>-3.7916297062551833E-2</v>
      </c>
      <c r="AG180" s="26">
        <f t="shared" si="181"/>
        <v>-4.1218932612637448E-2</v>
      </c>
      <c r="AH180" s="26">
        <f t="shared" si="181"/>
        <v>-0.74671980410761396</v>
      </c>
      <c r="AI180" s="26">
        <f t="shared" si="181"/>
        <v>-4.1218932612637448E-2</v>
      </c>
      <c r="AJ180" s="26">
        <f t="shared" si="181"/>
        <v>-0.13149836672168072</v>
      </c>
      <c r="AK180" s="26">
        <f t="shared" si="181"/>
        <v>-0.13482631007060827</v>
      </c>
      <c r="AL180" s="26">
        <f t="shared" si="181"/>
        <v>-0.1894903136993675</v>
      </c>
      <c r="AM180" s="26">
        <f t="shared" si="181"/>
        <v>-0.56409767789297505</v>
      </c>
      <c r="AN180" s="26">
        <f t="shared" si="181"/>
        <v>4.1264948985072977E-2</v>
      </c>
      <c r="AO180" s="26">
        <f t="shared" si="181"/>
        <v>-0.74346664670989215</v>
      </c>
      <c r="AP180" s="26">
        <f t="shared" si="181"/>
        <v>-0.74346664670989215</v>
      </c>
      <c r="AQ180" s="26">
        <f t="shared" si="181"/>
        <v>-0.19612089259838059</v>
      </c>
      <c r="AR180" s="26">
        <f t="shared" si="181"/>
        <v>-0.19612089259838059</v>
      </c>
      <c r="AS180" s="26">
        <f t="shared" si="181"/>
        <v>-0.7368863013985707</v>
      </c>
      <c r="AT180" s="25" t="e">
        <f t="shared" si="181"/>
        <v>#NUM!</v>
      </c>
      <c r="AU180" s="26">
        <f t="shared" si="181"/>
        <v>-0.33561834937760554</v>
      </c>
      <c r="AV180" s="26">
        <f t="shared" si="181"/>
        <v>-0.40919571790723186</v>
      </c>
      <c r="AW180" s="26">
        <f t="shared" si="181"/>
        <v>-0.43252836238566195</v>
      </c>
      <c r="AX180" s="26">
        <f t="shared" si="181"/>
        <v>-0.55746709899396196</v>
      </c>
      <c r="AY180" s="26">
        <f t="shared" si="181"/>
        <v>-0.55746709899396196</v>
      </c>
      <c r="AZ180" s="26">
        <f t="shared" si="181"/>
        <v>-0.55746709899396196</v>
      </c>
      <c r="BA180" s="26">
        <f t="shared" si="181"/>
        <v>-0.29722195846329952</v>
      </c>
      <c r="BB180" s="26">
        <f t="shared" si="181"/>
        <v>-0.45212391844904271</v>
      </c>
      <c r="BC180" s="26">
        <f t="shared" si="181"/>
        <v>-0.45467110746292261</v>
      </c>
      <c r="BD180" s="26">
        <f t="shared" si="181"/>
        <v>-0.44698427879663166</v>
      </c>
      <c r="BG180" s="23">
        <v>3</v>
      </c>
      <c r="BH180" s="13">
        <f t="shared" si="179"/>
        <v>5.4090909090909092</v>
      </c>
      <c r="BI180" s="13">
        <f t="shared" si="180"/>
        <v>5</v>
      </c>
      <c r="BJ180" s="15">
        <f>LOG10((BH180/BH190)/0.0833)</f>
        <v>-0.31285409125828983</v>
      </c>
      <c r="BK180" s="15">
        <f>LOG10((BI180/BI190)/0.0833)</f>
        <v>-0.45127152468786502</v>
      </c>
    </row>
    <row r="181" spans="1:63">
      <c r="B181" s="34">
        <v>4</v>
      </c>
      <c r="D181" s="2">
        <v>4</v>
      </c>
      <c r="E181" s="2">
        <v>4</v>
      </c>
      <c r="F181" s="2">
        <v>11</v>
      </c>
      <c r="G181" s="2">
        <v>3</v>
      </c>
      <c r="H181" s="2">
        <v>4</v>
      </c>
      <c r="I181" s="2">
        <v>4</v>
      </c>
      <c r="J181" s="2">
        <v>7</v>
      </c>
      <c r="K181" s="2">
        <v>12</v>
      </c>
      <c r="L181" s="2">
        <v>10</v>
      </c>
      <c r="M181" s="2">
        <v>12</v>
      </c>
      <c r="N181" s="2">
        <v>9</v>
      </c>
      <c r="O181" s="5">
        <v>9</v>
      </c>
      <c r="P181" s="5">
        <v>9</v>
      </c>
      <c r="Q181" s="2">
        <v>12</v>
      </c>
      <c r="R181" s="2">
        <v>3</v>
      </c>
      <c r="S181" s="2">
        <v>5</v>
      </c>
      <c r="T181" s="2">
        <v>8</v>
      </c>
      <c r="U181" s="2">
        <v>1</v>
      </c>
      <c r="V181" s="12">
        <v>6</v>
      </c>
      <c r="W181" s="2">
        <v>6</v>
      </c>
      <c r="X181" s="2">
        <v>5</v>
      </c>
      <c r="Y181" s="2">
        <v>1</v>
      </c>
      <c r="Z181" s="2">
        <v>6</v>
      </c>
      <c r="AA181" s="2">
        <v>6</v>
      </c>
      <c r="AB181" s="2">
        <v>5</v>
      </c>
      <c r="AE181" s="2">
        <v>4</v>
      </c>
      <c r="AF181" s="26">
        <f t="shared" ref="AF181:BD181" si="182">LOG10((D181/D190)/0.0833)</f>
        <v>-0.4358563057345895</v>
      </c>
      <c r="AG181" s="26">
        <f t="shared" si="182"/>
        <v>-0.43915894128467509</v>
      </c>
      <c r="AH181" s="26">
        <f t="shared" si="182"/>
        <v>-6.3571146133701868E-3</v>
      </c>
      <c r="AI181" s="26">
        <f t="shared" si="182"/>
        <v>-0.56409767789297505</v>
      </c>
      <c r="AJ181" s="26">
        <f t="shared" si="182"/>
        <v>-0.43252836238566195</v>
      </c>
      <c r="AK181" s="26">
        <f t="shared" si="182"/>
        <v>-0.4358563057345895</v>
      </c>
      <c r="AL181" s="26">
        <f t="shared" si="182"/>
        <v>-0.1894903136993675</v>
      </c>
      <c r="AM181" s="26">
        <f t="shared" si="182"/>
        <v>3.7962313434987398E-2</v>
      </c>
      <c r="AN181" s="26">
        <f t="shared" si="182"/>
        <v>-3.7916297062551833E-2</v>
      </c>
      <c r="AO181" s="26">
        <f t="shared" si="182"/>
        <v>3.4684603673751452E-2</v>
      </c>
      <c r="AP181" s="26">
        <f t="shared" si="182"/>
        <v>-9.0254132934548537E-2</v>
      </c>
      <c r="AQ181" s="26">
        <f t="shared" si="182"/>
        <v>-8.6976423173312584E-2</v>
      </c>
      <c r="AR181" s="26">
        <f t="shared" si="182"/>
        <v>-8.6976423173312584E-2</v>
      </c>
      <c r="AS181" s="26">
        <f t="shared" si="182"/>
        <v>4.1264948985072977E-2</v>
      </c>
      <c r="AT181" s="26">
        <f t="shared" si="182"/>
        <v>-0.59885978415218699</v>
      </c>
      <c r="AU181" s="26">
        <f t="shared" si="182"/>
        <v>-0.41479959542523043</v>
      </c>
      <c r="AV181" s="26">
        <f t="shared" si="182"/>
        <v>-0.20507573525130704</v>
      </c>
      <c r="AW181" s="25">
        <f t="shared" si="182"/>
        <v>-1.0345883537136242</v>
      </c>
      <c r="AX181" s="26">
        <f t="shared" si="182"/>
        <v>-0.25643710332998071</v>
      </c>
      <c r="AY181" s="26">
        <f t="shared" si="182"/>
        <v>-0.25643710332998071</v>
      </c>
      <c r="AZ181" s="26">
        <f t="shared" si="182"/>
        <v>-0.33561834937760554</v>
      </c>
      <c r="BA181" s="26">
        <f t="shared" si="182"/>
        <v>-0.99619196279931832</v>
      </c>
      <c r="BB181" s="26">
        <f t="shared" si="182"/>
        <v>-0.37294267240141787</v>
      </c>
      <c r="BC181" s="26">
        <f t="shared" si="182"/>
        <v>-0.37548986141529783</v>
      </c>
      <c r="BD181" s="26">
        <f t="shared" si="182"/>
        <v>-0.44698427879663166</v>
      </c>
      <c r="BG181" s="23">
        <v>4</v>
      </c>
      <c r="BH181" s="13">
        <f t="shared" si="179"/>
        <v>6.5909090909090908</v>
      </c>
      <c r="BI181" s="13">
        <f t="shared" si="180"/>
        <v>5.666666666666667</v>
      </c>
      <c r="BJ181" s="15">
        <f>LOG10((BH181/BH190)/0.0833)</f>
        <v>-0.22703305041584568</v>
      </c>
      <c r="BK181" s="15">
        <f>LOG10((BI181/BI190)/0.0833)</f>
        <v>-0.39691386236527237</v>
      </c>
    </row>
    <row r="182" spans="1:63">
      <c r="B182" s="34">
        <v>5</v>
      </c>
      <c r="D182" s="2">
        <v>0</v>
      </c>
      <c r="E182" s="2">
        <v>0</v>
      </c>
      <c r="F182" s="2">
        <v>0</v>
      </c>
      <c r="G182" s="2">
        <v>2</v>
      </c>
      <c r="H182" s="2">
        <v>1</v>
      </c>
      <c r="I182" s="2">
        <v>3</v>
      </c>
      <c r="J182" s="2">
        <v>1</v>
      </c>
      <c r="K182" s="2">
        <v>0</v>
      </c>
      <c r="L182" s="2">
        <v>4</v>
      </c>
      <c r="M182" s="2">
        <v>0</v>
      </c>
      <c r="N182" s="2">
        <v>3</v>
      </c>
      <c r="O182" s="5">
        <v>4</v>
      </c>
      <c r="P182" s="5">
        <v>4</v>
      </c>
      <c r="Q182" s="2">
        <v>0</v>
      </c>
      <c r="R182" s="2">
        <v>7</v>
      </c>
      <c r="S182" s="2">
        <v>8</v>
      </c>
      <c r="T182" s="2">
        <v>8</v>
      </c>
      <c r="U182" s="2">
        <v>7</v>
      </c>
      <c r="V182" s="12">
        <v>9</v>
      </c>
      <c r="W182" s="2">
        <v>9</v>
      </c>
      <c r="X182" s="2">
        <v>10</v>
      </c>
      <c r="Y182" s="2">
        <v>5</v>
      </c>
      <c r="Z182" s="2">
        <v>15</v>
      </c>
      <c r="AA182" s="2">
        <v>15</v>
      </c>
      <c r="AB182" s="2">
        <v>4</v>
      </c>
      <c r="AE182" s="2">
        <v>5</v>
      </c>
      <c r="AF182" s="25" t="e">
        <f t="shared" ref="AF182:BD182" si="183">LOG10((D182/D190)/0.0833)</f>
        <v>#NUM!</v>
      </c>
      <c r="AG182" s="25" t="e">
        <f t="shared" si="183"/>
        <v>#NUM!</v>
      </c>
      <c r="AH182" s="25" t="e">
        <f t="shared" si="183"/>
        <v>#NUM!</v>
      </c>
      <c r="AI182" s="26">
        <f t="shared" si="183"/>
        <v>-0.74018893694865628</v>
      </c>
      <c r="AJ182" s="26">
        <f t="shared" si="183"/>
        <v>-1.0345883537136242</v>
      </c>
      <c r="AK182" s="26">
        <f t="shared" si="183"/>
        <v>-0.56079504234288946</v>
      </c>
      <c r="AL182" s="26">
        <f t="shared" si="183"/>
        <v>-1.0345883537136242</v>
      </c>
      <c r="AM182" s="26" t="e">
        <f t="shared" si="183"/>
        <v>#NUM!</v>
      </c>
      <c r="AN182" s="26">
        <f t="shared" si="183"/>
        <v>-0.4358563057345895</v>
      </c>
      <c r="AO182" s="25" t="e">
        <f t="shared" si="183"/>
        <v>#NUM!</v>
      </c>
      <c r="AP182" s="26">
        <f t="shared" si="183"/>
        <v>-0.56737538765421092</v>
      </c>
      <c r="AQ182" s="26">
        <f t="shared" si="183"/>
        <v>-0.43915894128467509</v>
      </c>
      <c r="AR182" s="26">
        <f t="shared" si="183"/>
        <v>-0.43915894128467509</v>
      </c>
      <c r="AS182" s="25" t="e">
        <f t="shared" si="183"/>
        <v>#NUM!</v>
      </c>
      <c r="AT182" s="26">
        <f t="shared" si="183"/>
        <v>-0.2308829988575925</v>
      </c>
      <c r="AU182" s="26">
        <f t="shared" si="183"/>
        <v>-0.21067961276930561</v>
      </c>
      <c r="AV182" s="26">
        <f t="shared" si="183"/>
        <v>-0.20507573525130704</v>
      </c>
      <c r="AW182" s="26">
        <f t="shared" si="183"/>
        <v>-0.1894903136993675</v>
      </c>
      <c r="AX182" s="26">
        <f t="shared" si="183"/>
        <v>-8.034584427429943E-2</v>
      </c>
      <c r="AY182" s="26">
        <f t="shared" si="183"/>
        <v>-8.034584427429943E-2</v>
      </c>
      <c r="AZ182" s="26">
        <f t="shared" si="183"/>
        <v>-3.4588353713624342E-2</v>
      </c>
      <c r="BA182" s="26">
        <f t="shared" si="183"/>
        <v>-0.29722195846329952</v>
      </c>
      <c r="BB182" s="26">
        <f t="shared" si="183"/>
        <v>2.4997336270619765E-2</v>
      </c>
      <c r="BC182" s="26">
        <f t="shared" si="183"/>
        <v>2.2450147256739793E-2</v>
      </c>
      <c r="BD182" s="26">
        <f t="shared" si="183"/>
        <v>-0.54389429180468807</v>
      </c>
      <c r="BG182" s="23">
        <v>5</v>
      </c>
      <c r="BH182" s="13">
        <f t="shared" si="179"/>
        <v>3.8636363636363638</v>
      </c>
      <c r="BI182" s="13">
        <f t="shared" si="180"/>
        <v>11.333333333333334</v>
      </c>
      <c r="BJ182" s="15">
        <f>LOG10((BH182/BH190)/0.0833)</f>
        <v>-0.45898212693652779</v>
      </c>
      <c r="BK182" s="15">
        <f>LOG10((BI182/BI190)/0.0833)</f>
        <v>-9.5883866701291204E-2</v>
      </c>
    </row>
    <row r="183" spans="1:63">
      <c r="B183" s="34">
        <v>6</v>
      </c>
      <c r="D183" s="2">
        <v>0</v>
      </c>
      <c r="E183" s="2">
        <v>0</v>
      </c>
      <c r="F183" s="2">
        <v>4</v>
      </c>
      <c r="G183" s="2">
        <v>4</v>
      </c>
      <c r="H183" s="2">
        <v>3</v>
      </c>
      <c r="I183" s="2">
        <v>5</v>
      </c>
      <c r="J183" s="2">
        <v>4</v>
      </c>
      <c r="K183" s="2">
        <v>1</v>
      </c>
      <c r="L183" s="2">
        <v>0</v>
      </c>
      <c r="M183" s="2">
        <v>2</v>
      </c>
      <c r="N183" s="2">
        <v>2</v>
      </c>
      <c r="O183" s="5">
        <v>2</v>
      </c>
      <c r="P183" s="5">
        <v>2</v>
      </c>
      <c r="Q183" s="2">
        <v>4</v>
      </c>
      <c r="R183" s="2">
        <v>1</v>
      </c>
      <c r="S183" s="2">
        <v>3</v>
      </c>
      <c r="T183" s="2">
        <v>1</v>
      </c>
      <c r="U183" s="2">
        <v>11</v>
      </c>
      <c r="V183" s="12">
        <v>0</v>
      </c>
      <c r="W183" s="2">
        <v>0</v>
      </c>
      <c r="X183" s="2">
        <v>0</v>
      </c>
      <c r="Y183" s="2">
        <v>5</v>
      </c>
      <c r="Z183" s="2">
        <v>44</v>
      </c>
      <c r="AA183" s="2">
        <v>38</v>
      </c>
      <c r="AB183" s="2">
        <v>21</v>
      </c>
      <c r="AE183" s="2">
        <v>6</v>
      </c>
      <c r="AF183" s="25" t="e">
        <f t="shared" ref="AF183:BD183" si="184">LOG10((D183/D190)/0.0833)</f>
        <v>#NUM!</v>
      </c>
      <c r="AG183" s="25" t="e">
        <f t="shared" si="184"/>
        <v>#NUM!</v>
      </c>
      <c r="AH183" s="26">
        <f t="shared" si="184"/>
        <v>-0.44568980844363282</v>
      </c>
      <c r="AI183" s="26">
        <f t="shared" si="184"/>
        <v>-0.43915894128467509</v>
      </c>
      <c r="AJ183" s="26">
        <f t="shared" si="184"/>
        <v>-0.55746709899396196</v>
      </c>
      <c r="AK183" s="26">
        <f t="shared" si="184"/>
        <v>-0.33894629272653304</v>
      </c>
      <c r="AL183" s="26">
        <f t="shared" si="184"/>
        <v>-0.43252836238566195</v>
      </c>
      <c r="AM183" s="25">
        <f t="shared" si="184"/>
        <v>-1.0412189326126375</v>
      </c>
      <c r="AN183" s="26" t="e">
        <f t="shared" si="184"/>
        <v>#NUM!</v>
      </c>
      <c r="AO183" s="26">
        <f t="shared" si="184"/>
        <v>-0.74346664670989215</v>
      </c>
      <c r="AP183" s="26">
        <f t="shared" si="184"/>
        <v>-0.74346664670989215</v>
      </c>
      <c r="AQ183" s="26">
        <f t="shared" si="184"/>
        <v>-0.74018893694865628</v>
      </c>
      <c r="AR183" s="26">
        <f t="shared" si="184"/>
        <v>-0.74018893694865628</v>
      </c>
      <c r="AS183" s="26">
        <f t="shared" si="184"/>
        <v>-0.4358563057345895</v>
      </c>
      <c r="AT183" s="26">
        <f t="shared" si="184"/>
        <v>-1.0759810388718494</v>
      </c>
      <c r="AU183" s="26">
        <f t="shared" si="184"/>
        <v>-0.63664834504158674</v>
      </c>
      <c r="AV183" s="26">
        <f t="shared" si="184"/>
        <v>-1.1081657222432506</v>
      </c>
      <c r="AW183" s="26">
        <f t="shared" si="184"/>
        <v>6.8043314446007115E-3</v>
      </c>
      <c r="AX183" s="25" t="e">
        <f t="shared" si="184"/>
        <v>#NUM!</v>
      </c>
      <c r="AY183" s="25" t="e">
        <f t="shared" si="184"/>
        <v>#NUM!</v>
      </c>
      <c r="AZ183" s="25" t="e">
        <f t="shared" si="184"/>
        <v>#NUM!</v>
      </c>
      <c r="BA183" s="26">
        <f t="shared" si="184"/>
        <v>-0.29722195846329952</v>
      </c>
      <c r="BB183" s="25">
        <f t="shared" si="184"/>
        <v>0.49235875370112597</v>
      </c>
      <c r="BC183" s="26">
        <f t="shared" si="184"/>
        <v>0.42614248481786871</v>
      </c>
      <c r="BD183" s="26">
        <f t="shared" si="184"/>
        <v>0.17626501160126887</v>
      </c>
      <c r="BG183" s="23">
        <v>6</v>
      </c>
      <c r="BH183" s="13">
        <f t="shared" si="179"/>
        <v>2.4545454545454546</v>
      </c>
      <c r="BI183" s="13">
        <f t="shared" si="180"/>
        <v>34.333333333333336</v>
      </c>
      <c r="BJ183" s="15">
        <f>LOG10((BH183/BH190)/0.0833)</f>
        <v>-0.65600729282785208</v>
      </c>
      <c r="BK183" s="15">
        <f>LOG10((BI183/BI190)/0.0833)</f>
        <v>0.38547444096162592</v>
      </c>
    </row>
    <row r="184" spans="1:63">
      <c r="B184" s="34">
        <v>7</v>
      </c>
      <c r="D184" s="2">
        <v>2</v>
      </c>
      <c r="E184" s="2">
        <v>2</v>
      </c>
      <c r="F184" s="2">
        <v>14</v>
      </c>
      <c r="G184" s="2">
        <v>15</v>
      </c>
      <c r="H184" s="2">
        <v>16</v>
      </c>
      <c r="I184" s="2">
        <v>12</v>
      </c>
      <c r="J184" s="2">
        <v>12</v>
      </c>
      <c r="K184" s="2">
        <v>4</v>
      </c>
      <c r="L184" s="2">
        <v>4</v>
      </c>
      <c r="M184" s="2">
        <v>10</v>
      </c>
      <c r="N184" s="2">
        <v>3</v>
      </c>
      <c r="O184" s="5">
        <v>3</v>
      </c>
      <c r="P184" s="5">
        <v>3</v>
      </c>
      <c r="Q184" s="2">
        <v>4</v>
      </c>
      <c r="R184" s="2">
        <v>4</v>
      </c>
      <c r="S184" s="2">
        <v>7</v>
      </c>
      <c r="T184" s="2">
        <v>6</v>
      </c>
      <c r="U184" s="2">
        <v>2</v>
      </c>
      <c r="V184" s="12">
        <v>4</v>
      </c>
      <c r="W184" s="2">
        <v>4</v>
      </c>
      <c r="X184" s="2">
        <v>4</v>
      </c>
      <c r="Y184" s="2">
        <v>14</v>
      </c>
      <c r="Z184" s="2">
        <v>34</v>
      </c>
      <c r="AA184" s="2">
        <v>44</v>
      </c>
      <c r="AB184" s="2">
        <v>55</v>
      </c>
      <c r="AE184" s="2">
        <v>7</v>
      </c>
      <c r="AF184" s="26">
        <f t="shared" ref="AF184:BD184" si="185">LOG10((D184/D190)/0.0833)</f>
        <v>-0.7368863013985707</v>
      </c>
      <c r="AG184" s="26">
        <f t="shared" si="185"/>
        <v>-0.74018893694865628</v>
      </c>
      <c r="AH184" s="26">
        <f t="shared" si="185"/>
        <v>9.8378235906642783E-2</v>
      </c>
      <c r="AI184" s="26">
        <f t="shared" si="185"/>
        <v>0.13487232644304378</v>
      </c>
      <c r="AJ184" s="26">
        <f t="shared" si="185"/>
        <v>0.16953162894230048</v>
      </c>
      <c r="AK184" s="26">
        <f t="shared" si="185"/>
        <v>4.1264948985072977E-2</v>
      </c>
      <c r="AL184" s="26">
        <f t="shared" si="185"/>
        <v>4.4592892334000468E-2</v>
      </c>
      <c r="AM184" s="26">
        <f t="shared" si="185"/>
        <v>-0.43915894128467509</v>
      </c>
      <c r="AN184" s="25">
        <f t="shared" si="185"/>
        <v>-0.4358563057345895</v>
      </c>
      <c r="AO184" s="26">
        <f t="shared" si="185"/>
        <v>-4.4496642373873414E-2</v>
      </c>
      <c r="AP184" s="26">
        <f t="shared" si="185"/>
        <v>-0.56737538765421092</v>
      </c>
      <c r="AQ184" s="26">
        <f t="shared" si="185"/>
        <v>-0.56409767789297505</v>
      </c>
      <c r="AR184" s="26">
        <f t="shared" si="185"/>
        <v>-0.56409767789297505</v>
      </c>
      <c r="AS184" s="26">
        <f t="shared" si="185"/>
        <v>-0.4358563057345895</v>
      </c>
      <c r="AT184" s="26">
        <f t="shared" si="185"/>
        <v>-0.47392104754388698</v>
      </c>
      <c r="AU184" s="26">
        <f t="shared" si="185"/>
        <v>-0.26867155974699236</v>
      </c>
      <c r="AV184" s="26">
        <f t="shared" si="185"/>
        <v>-0.33001447185960703</v>
      </c>
      <c r="AW184" s="25">
        <f t="shared" si="185"/>
        <v>-0.73355835804964309</v>
      </c>
      <c r="AX184" s="26">
        <f t="shared" si="185"/>
        <v>-0.43252836238566195</v>
      </c>
      <c r="AY184" s="26">
        <f t="shared" si="185"/>
        <v>-0.43252836238566195</v>
      </c>
      <c r="AZ184" s="26">
        <f t="shared" si="185"/>
        <v>-0.43252836238566195</v>
      </c>
      <c r="BA184" s="26">
        <f t="shared" si="185"/>
        <v>0.14993607287891966</v>
      </c>
      <c r="BB184" s="26">
        <f t="shared" si="185"/>
        <v>0.38038499425719363</v>
      </c>
      <c r="BC184" s="26">
        <f t="shared" si="185"/>
        <v>0.48981156468724601</v>
      </c>
      <c r="BD184" s="25">
        <f t="shared" si="185"/>
        <v>0.59440840636159342</v>
      </c>
      <c r="BG184" s="23">
        <v>7</v>
      </c>
      <c r="BH184" s="13">
        <f t="shared" si="179"/>
        <v>6.7727272727272725</v>
      </c>
      <c r="BI184" s="13">
        <f t="shared" si="180"/>
        <v>44.333333333333336</v>
      </c>
      <c r="BJ184" s="15">
        <f>LOG10((BH184/BH190)/0.0833)</f>
        <v>-0.21521478423854654</v>
      </c>
      <c r="BK184" s="15">
        <f>LOG10((BI184/BI190)/0.0833)</f>
        <v>0.49648885722353947</v>
      </c>
    </row>
    <row r="185" spans="1:63">
      <c r="B185" s="34">
        <v>8</v>
      </c>
      <c r="D185" s="2">
        <v>10</v>
      </c>
      <c r="E185" s="2">
        <v>13</v>
      </c>
      <c r="F185" s="2">
        <v>18</v>
      </c>
      <c r="G185" s="2">
        <v>16</v>
      </c>
      <c r="H185" s="2">
        <v>16</v>
      </c>
      <c r="I185" s="2">
        <v>15</v>
      </c>
      <c r="J185" s="2">
        <v>11</v>
      </c>
      <c r="K185" s="2">
        <v>10</v>
      </c>
      <c r="L185" s="2">
        <v>17</v>
      </c>
      <c r="M185" s="2">
        <v>22</v>
      </c>
      <c r="N185" s="2">
        <v>22</v>
      </c>
      <c r="O185" s="5">
        <v>23</v>
      </c>
      <c r="P185" s="5">
        <v>23</v>
      </c>
      <c r="Q185" s="2">
        <v>23</v>
      </c>
      <c r="R185" s="2">
        <v>9</v>
      </c>
      <c r="S185" s="2">
        <v>5</v>
      </c>
      <c r="T185" s="2">
        <v>9</v>
      </c>
      <c r="U185" s="2">
        <v>1</v>
      </c>
      <c r="V185" s="12">
        <v>5</v>
      </c>
      <c r="W185" s="2">
        <v>5</v>
      </c>
      <c r="X185" s="2">
        <v>5</v>
      </c>
      <c r="Y185" s="2">
        <v>8</v>
      </c>
      <c r="Z185" s="2">
        <v>7</v>
      </c>
      <c r="AA185" s="2">
        <v>5</v>
      </c>
      <c r="AB185" s="2">
        <v>21</v>
      </c>
      <c r="AE185" s="2">
        <v>8</v>
      </c>
      <c r="AF185" s="26">
        <f t="shared" ref="AF185:BD185" si="186">LOG10((D185/D190)/0.0833)</f>
        <v>-3.7916297062551833E-2</v>
      </c>
      <c r="AG185" s="26">
        <f t="shared" si="186"/>
        <v>7.2724419694199308E-2</v>
      </c>
      <c r="AH185" s="26">
        <f t="shared" si="186"/>
        <v>0.20752270533171083</v>
      </c>
      <c r="AI185" s="26">
        <f t="shared" si="186"/>
        <v>0.16290105004328731</v>
      </c>
      <c r="AJ185" s="26">
        <f t="shared" si="186"/>
        <v>0.16953162894230048</v>
      </c>
      <c r="AK185" s="26">
        <f t="shared" si="186"/>
        <v>0.1381749619931294</v>
      </c>
      <c r="AL185" s="26">
        <f t="shared" si="186"/>
        <v>6.8043314446007115E-3</v>
      </c>
      <c r="AM185" s="26">
        <f t="shared" si="186"/>
        <v>-4.1218932612637448E-2</v>
      </c>
      <c r="AN185" s="26">
        <f t="shared" si="186"/>
        <v>0.19253262431572207</v>
      </c>
      <c r="AO185" s="26">
        <f t="shared" si="186"/>
        <v>0.29792603844833282</v>
      </c>
      <c r="AP185" s="26">
        <f t="shared" si="186"/>
        <v>0.29792603844833282</v>
      </c>
      <c r="AQ185" s="26">
        <f t="shared" si="186"/>
        <v>0.32050890340495547</v>
      </c>
      <c r="AR185" s="26">
        <f t="shared" si="186"/>
        <v>0.32050890340495547</v>
      </c>
      <c r="AS185" s="26">
        <f t="shared" si="186"/>
        <v>0.323811538955041</v>
      </c>
      <c r="AT185" s="26">
        <f t="shared" si="186"/>
        <v>-0.12173852943252446</v>
      </c>
      <c r="AU185" s="26">
        <f t="shared" si="186"/>
        <v>-0.41479959542523043</v>
      </c>
      <c r="AV185" s="26">
        <f t="shared" si="186"/>
        <v>-0.15392321280392576</v>
      </c>
      <c r="AW185" s="25">
        <f t="shared" si="186"/>
        <v>-1.0345883537136242</v>
      </c>
      <c r="AX185" s="26">
        <f t="shared" si="186"/>
        <v>-0.33561834937760554</v>
      </c>
      <c r="AY185" s="26">
        <f t="shared" si="186"/>
        <v>-0.33561834937760554</v>
      </c>
      <c r="AZ185" s="26">
        <f t="shared" si="186"/>
        <v>-0.33561834937760554</v>
      </c>
      <c r="BA185" s="26">
        <f t="shared" si="186"/>
        <v>-9.3101975807374782E-2</v>
      </c>
      <c r="BB185" s="26">
        <f t="shared" si="186"/>
        <v>-0.30599588277080469</v>
      </c>
      <c r="BC185" s="26">
        <f t="shared" si="186"/>
        <v>-0.45467110746292261</v>
      </c>
      <c r="BD185" s="26">
        <f t="shared" si="186"/>
        <v>0.17626501160126887</v>
      </c>
      <c r="BG185" s="23">
        <v>8</v>
      </c>
      <c r="BH185" s="13">
        <f t="shared" si="179"/>
        <v>13</v>
      </c>
      <c r="BI185" s="13">
        <f t="shared" si="180"/>
        <v>11</v>
      </c>
      <c r="BJ185" s="15">
        <f>LOG10((BH185/BH190)/0.0833)</f>
        <v>6.7964980478222456E-2</v>
      </c>
      <c r="BK185" s="15">
        <f>LOG10((BI185/BI190)/0.0833)</f>
        <v>-0.10884884386565885</v>
      </c>
    </row>
    <row r="186" spans="1:63">
      <c r="B186" s="34">
        <v>9</v>
      </c>
      <c r="D186" s="2">
        <v>23</v>
      </c>
      <c r="E186" s="2">
        <v>20</v>
      </c>
      <c r="F186" s="2">
        <v>3</v>
      </c>
      <c r="G186" s="2">
        <v>2</v>
      </c>
      <c r="H186" s="2">
        <v>4</v>
      </c>
      <c r="I186" s="2">
        <v>3</v>
      </c>
      <c r="J186" s="2">
        <v>9</v>
      </c>
      <c r="K186" s="2">
        <v>22</v>
      </c>
      <c r="L186" s="2">
        <v>14</v>
      </c>
      <c r="M186" s="2">
        <v>3</v>
      </c>
      <c r="N186" s="2">
        <v>9</v>
      </c>
      <c r="O186" s="5">
        <v>9</v>
      </c>
      <c r="P186" s="5">
        <v>9</v>
      </c>
      <c r="Q186" s="2">
        <v>6</v>
      </c>
      <c r="R186" s="2">
        <v>2</v>
      </c>
      <c r="S186" s="2">
        <v>26</v>
      </c>
      <c r="T186" s="2">
        <v>25</v>
      </c>
      <c r="U186" s="2">
        <v>9</v>
      </c>
      <c r="V186" s="12">
        <v>5</v>
      </c>
      <c r="W186" s="2">
        <v>5</v>
      </c>
      <c r="X186" s="2">
        <v>5</v>
      </c>
      <c r="Y186" s="2">
        <v>11</v>
      </c>
      <c r="Z186" s="2">
        <v>13</v>
      </c>
      <c r="AA186" s="2">
        <v>12</v>
      </c>
      <c r="AB186" s="2">
        <v>7</v>
      </c>
      <c r="AE186" s="2">
        <v>9</v>
      </c>
      <c r="AF186" s="26">
        <f t="shared" ref="AF186:BD186" si="187">LOG10((D186/D190)/0.0833)</f>
        <v>0.323811538955041</v>
      </c>
      <c r="AG186" s="26">
        <f t="shared" si="187"/>
        <v>0.25981106305134377</v>
      </c>
      <c r="AH186" s="26">
        <f t="shared" si="187"/>
        <v>-0.57062854505193272</v>
      </c>
      <c r="AI186" s="26">
        <f t="shared" si="187"/>
        <v>-0.74018893694865628</v>
      </c>
      <c r="AJ186" s="26">
        <f t="shared" si="187"/>
        <v>-0.43252836238566195</v>
      </c>
      <c r="AK186" s="26">
        <f t="shared" si="187"/>
        <v>-0.56079504234288946</v>
      </c>
      <c r="AL186" s="26">
        <f t="shared" si="187"/>
        <v>-8.034584427429943E-2</v>
      </c>
      <c r="AM186" s="26">
        <f t="shared" si="187"/>
        <v>0.30120374820956874</v>
      </c>
      <c r="AN186" s="26">
        <f t="shared" si="187"/>
        <v>0.10821173861568616</v>
      </c>
      <c r="AO186" s="26">
        <f t="shared" si="187"/>
        <v>-0.56737538765421092</v>
      </c>
      <c r="AP186" s="26">
        <f t="shared" si="187"/>
        <v>-9.0254132934548537E-2</v>
      </c>
      <c r="AQ186" s="26">
        <f t="shared" si="187"/>
        <v>-8.6976423173312584E-2</v>
      </c>
      <c r="AR186" s="26">
        <f t="shared" si="187"/>
        <v>-8.6976423173312584E-2</v>
      </c>
      <c r="AS186" s="26">
        <f t="shared" si="187"/>
        <v>-0.25976504667890821</v>
      </c>
      <c r="AT186" s="26">
        <f t="shared" si="187"/>
        <v>-0.77495104320786823</v>
      </c>
      <c r="AU186" s="26">
        <f t="shared" si="187"/>
        <v>0.30120374820956874</v>
      </c>
      <c r="AV186" s="26">
        <f t="shared" si="187"/>
        <v>0.28977428642878694</v>
      </c>
      <c r="AW186" s="26">
        <f t="shared" si="187"/>
        <v>-8.034584427429943E-2</v>
      </c>
      <c r="AX186" s="26">
        <f t="shared" si="187"/>
        <v>-0.33561834937760554</v>
      </c>
      <c r="AY186" s="26">
        <f t="shared" si="187"/>
        <v>-0.33561834937760554</v>
      </c>
      <c r="AZ186" s="26">
        <f t="shared" si="187"/>
        <v>-0.33561834937760554</v>
      </c>
      <c r="BA186" s="26">
        <f t="shared" si="187"/>
        <v>4.5200722358906723E-2</v>
      </c>
      <c r="BB186" s="26">
        <f t="shared" si="187"/>
        <v>-3.7150570478224725E-2</v>
      </c>
      <c r="BC186" s="26">
        <f t="shared" si="187"/>
        <v>-7.4459865751316648E-2</v>
      </c>
      <c r="BD186" s="26">
        <f t="shared" si="187"/>
        <v>-0.30085624311839365</v>
      </c>
      <c r="BG186" s="23">
        <v>9</v>
      </c>
      <c r="BH186" s="13">
        <f t="shared" si="179"/>
        <v>10.181818181818182</v>
      </c>
      <c r="BI186" s="13">
        <f t="shared" si="180"/>
        <v>10.666666666666666</v>
      </c>
      <c r="BJ186" s="15">
        <f>LOG10((BH186/BH190)/0.0833)</f>
        <v>-3.8153034316657779E-2</v>
      </c>
      <c r="BK186" s="15">
        <f>LOG10((BI186/BI190)/0.0833)</f>
        <v>-0.12221280542364037</v>
      </c>
    </row>
    <row r="187" spans="1:63">
      <c r="B187" s="34">
        <v>10</v>
      </c>
      <c r="D187" s="2">
        <v>7</v>
      </c>
      <c r="E187" s="2">
        <v>6</v>
      </c>
      <c r="F187" s="2">
        <v>10</v>
      </c>
      <c r="G187" s="2">
        <v>10</v>
      </c>
      <c r="H187" s="2">
        <v>22</v>
      </c>
      <c r="I187" s="2">
        <v>12</v>
      </c>
      <c r="J187" s="2">
        <v>12</v>
      </c>
      <c r="K187" s="2">
        <v>6</v>
      </c>
      <c r="L187" s="2">
        <v>11</v>
      </c>
      <c r="M187" s="2">
        <v>19</v>
      </c>
      <c r="N187" s="2">
        <v>14</v>
      </c>
      <c r="O187" s="5">
        <v>13</v>
      </c>
      <c r="P187" s="5">
        <v>13</v>
      </c>
      <c r="Q187" s="2">
        <v>16</v>
      </c>
      <c r="R187" s="2">
        <v>9</v>
      </c>
      <c r="S187" s="2">
        <v>7</v>
      </c>
      <c r="T187" s="2">
        <v>6</v>
      </c>
      <c r="U187" s="2">
        <v>1</v>
      </c>
      <c r="V187" s="12">
        <v>38</v>
      </c>
      <c r="W187" s="2">
        <v>38</v>
      </c>
      <c r="X187" s="2">
        <v>38</v>
      </c>
      <c r="Y187" s="2">
        <v>16</v>
      </c>
      <c r="Z187" s="2">
        <v>6</v>
      </c>
      <c r="AA187" s="2">
        <v>11</v>
      </c>
      <c r="AB187" s="2">
        <v>12</v>
      </c>
      <c r="AE187" s="2">
        <v>10</v>
      </c>
      <c r="AF187" s="26">
        <f t="shared" ref="AF187:BD187" si="188">LOG10((D187/D190)/0.0833)</f>
        <v>-0.19281825704829503</v>
      </c>
      <c r="AG187" s="26">
        <f t="shared" si="188"/>
        <v>-0.26306768222899379</v>
      </c>
      <c r="AH187" s="26">
        <f t="shared" si="188"/>
        <v>-4.7749799771595255E-2</v>
      </c>
      <c r="AI187" s="26">
        <f t="shared" si="188"/>
        <v>-4.1218932612637448E-2</v>
      </c>
      <c r="AJ187" s="26">
        <f t="shared" si="188"/>
        <v>0.30783432710858188</v>
      </c>
      <c r="AK187" s="26">
        <f t="shared" si="188"/>
        <v>4.1264948985072977E-2</v>
      </c>
      <c r="AL187" s="26">
        <f t="shared" si="188"/>
        <v>4.4592892334000468E-2</v>
      </c>
      <c r="AM187" s="26">
        <f t="shared" si="188"/>
        <v>-0.26306768222899379</v>
      </c>
      <c r="AN187" s="26">
        <f t="shared" si="188"/>
        <v>3.4763880956732449E-3</v>
      </c>
      <c r="AO187" s="26">
        <f t="shared" si="188"/>
        <v>0.23425695857895554</v>
      </c>
      <c r="AP187" s="26">
        <f t="shared" si="188"/>
        <v>0.10163139330436463</v>
      </c>
      <c r="AQ187" s="26">
        <f t="shared" si="188"/>
        <v>7.2724419694199308E-2</v>
      </c>
      <c r="AR187" s="26">
        <f t="shared" si="188"/>
        <v>7.2724419694199308E-2</v>
      </c>
      <c r="AS187" s="26">
        <f t="shared" si="188"/>
        <v>0.1662036855933729</v>
      </c>
      <c r="AT187" s="26">
        <f t="shared" si="188"/>
        <v>-0.12173852943252446</v>
      </c>
      <c r="AU187" s="26">
        <f t="shared" si="188"/>
        <v>-0.26867155974699236</v>
      </c>
      <c r="AV187" s="26">
        <f t="shared" si="188"/>
        <v>-0.33001447185960703</v>
      </c>
      <c r="AW187" s="25">
        <f t="shared" si="188"/>
        <v>-1.0345883537136242</v>
      </c>
      <c r="AX187" s="25">
        <f t="shared" si="188"/>
        <v>0.54519524290318588</v>
      </c>
      <c r="AY187" s="25">
        <f t="shared" si="188"/>
        <v>0.54519524290318588</v>
      </c>
      <c r="AZ187" s="25">
        <f t="shared" si="188"/>
        <v>0.54519524290318588</v>
      </c>
      <c r="BA187" s="26">
        <f t="shared" si="188"/>
        <v>0.20792801985660642</v>
      </c>
      <c r="BB187" s="26">
        <f t="shared" si="188"/>
        <v>-0.37294267240141787</v>
      </c>
      <c r="BC187" s="26">
        <f t="shared" si="188"/>
        <v>-0.11224842664071638</v>
      </c>
      <c r="BD187" s="26">
        <f t="shared" si="188"/>
        <v>-6.6773037085025647E-2</v>
      </c>
      <c r="BG187" s="23">
        <v>10</v>
      </c>
      <c r="BH187" s="13">
        <f t="shared" si="179"/>
        <v>14.727272727272727</v>
      </c>
      <c r="BI187" s="13">
        <f t="shared" si="180"/>
        <v>9.6666666666666661</v>
      </c>
      <c r="BJ187" s="15">
        <f>LOG10((BH187/BH190)/0.0833)</f>
        <v>0.12214395755579156</v>
      </c>
      <c r="BK187" s="15">
        <f>LOG10((BI187/BI190)/0.0833)</f>
        <v>-0.16496478584459026</v>
      </c>
    </row>
    <row r="188" spans="1:63">
      <c r="B188" s="34">
        <v>11</v>
      </c>
      <c r="D188" s="2">
        <v>32</v>
      </c>
      <c r="E188" s="2">
        <v>26</v>
      </c>
      <c r="F188" s="2">
        <v>30</v>
      </c>
      <c r="G188" s="2">
        <v>25</v>
      </c>
      <c r="H188" s="2">
        <v>22</v>
      </c>
      <c r="I188" s="2">
        <v>17</v>
      </c>
      <c r="J188" s="2">
        <v>30</v>
      </c>
      <c r="K188" s="2">
        <v>23</v>
      </c>
      <c r="L188" s="2">
        <v>27</v>
      </c>
      <c r="M188" s="2">
        <v>32</v>
      </c>
      <c r="N188" s="2">
        <v>28</v>
      </c>
      <c r="O188" s="5">
        <v>17</v>
      </c>
      <c r="P188" s="5">
        <v>17</v>
      </c>
      <c r="Q188" s="2">
        <v>34</v>
      </c>
      <c r="R188" s="2">
        <v>25</v>
      </c>
      <c r="S188" s="2">
        <v>31</v>
      </c>
      <c r="T188" s="2">
        <v>29</v>
      </c>
      <c r="U188" s="2">
        <v>35</v>
      </c>
      <c r="V188" s="12">
        <v>24</v>
      </c>
      <c r="W188" s="2">
        <v>24</v>
      </c>
      <c r="X188" s="2">
        <v>26</v>
      </c>
      <c r="Y188" s="2">
        <v>31</v>
      </c>
      <c r="Z188" s="2">
        <v>10</v>
      </c>
      <c r="AA188" s="2">
        <v>5</v>
      </c>
      <c r="AB188" s="2">
        <v>11</v>
      </c>
      <c r="AE188" s="2">
        <v>11</v>
      </c>
      <c r="AF188" s="25">
        <f t="shared" ref="AF188:BD188" si="189">LOG10((D188/D190)/0.0833)</f>
        <v>0.46723368125735409</v>
      </c>
      <c r="AG188" s="26">
        <f t="shared" si="189"/>
        <v>0.37375441535818049</v>
      </c>
      <c r="AH188" s="25">
        <f t="shared" si="189"/>
        <v>0.42937145494806728</v>
      </c>
      <c r="AI188" s="26">
        <f t="shared" si="189"/>
        <v>0.35672107605940018</v>
      </c>
      <c r="AJ188" s="26">
        <f t="shared" si="189"/>
        <v>0.30783432710858188</v>
      </c>
      <c r="AK188" s="26">
        <f t="shared" si="189"/>
        <v>0.19253262431572207</v>
      </c>
      <c r="AL188" s="26">
        <f t="shared" si="189"/>
        <v>0.44253290100603809</v>
      </c>
      <c r="AM188" s="26">
        <f t="shared" si="189"/>
        <v>0.32050890340495547</v>
      </c>
      <c r="AN188" s="26">
        <f t="shared" si="189"/>
        <v>0.39344746709643552</v>
      </c>
      <c r="AO188" s="25">
        <f t="shared" si="189"/>
        <v>0.46065333594603258</v>
      </c>
      <c r="AP188" s="26">
        <f t="shared" si="189"/>
        <v>0.40266138896834586</v>
      </c>
      <c r="AQ188" s="26">
        <f t="shared" si="189"/>
        <v>0.18922998876563649</v>
      </c>
      <c r="AR188" s="26">
        <f t="shared" si="189"/>
        <v>0.18922998876563649</v>
      </c>
      <c r="AS188" s="25">
        <f t="shared" si="189"/>
        <v>0.4935626199797033</v>
      </c>
      <c r="AT188" s="25">
        <f t="shared" si="189"/>
        <v>0.32195896980018818</v>
      </c>
      <c r="AU188" s="26">
        <f t="shared" si="189"/>
        <v>0.37759209407302347</v>
      </c>
      <c r="AV188" s="26">
        <f t="shared" si="189"/>
        <v>0.35423227565570548</v>
      </c>
      <c r="AW188" s="25">
        <f t="shared" si="189"/>
        <v>0.50947969063665133</v>
      </c>
      <c r="AX188" s="26">
        <f t="shared" si="189"/>
        <v>0.34562288799798169</v>
      </c>
      <c r="AY188" s="26">
        <f t="shared" si="189"/>
        <v>0.34562288799798169</v>
      </c>
      <c r="AZ188" s="26">
        <f t="shared" si="189"/>
        <v>0.38038499425719363</v>
      </c>
      <c r="BA188" s="26">
        <f t="shared" si="189"/>
        <v>0.49516973103495437</v>
      </c>
      <c r="BB188" s="25">
        <f t="shared" si="189"/>
        <v>-0.15109392278506154</v>
      </c>
      <c r="BC188" s="26">
        <f t="shared" si="189"/>
        <v>-0.45467110746292261</v>
      </c>
      <c r="BD188" s="26">
        <f t="shared" si="189"/>
        <v>-0.10456159797442537</v>
      </c>
      <c r="BG188" s="23">
        <v>11</v>
      </c>
      <c r="BH188" s="13">
        <f t="shared" si="179"/>
        <v>26.59090909090909</v>
      </c>
      <c r="BI188" s="13">
        <f t="shared" si="180"/>
        <v>8.6666666666666661</v>
      </c>
      <c r="BJ188" s="15">
        <f>LOG10((BH188/BH190)/0.0833)</f>
        <v>0.37875481343135986</v>
      </c>
      <c r="BK188" s="15">
        <f>LOG10((BI188/BI190)/0.0833)</f>
        <v>-0.21238943577272834</v>
      </c>
    </row>
    <row r="189" spans="1:63">
      <c r="B189" s="34">
        <v>12</v>
      </c>
      <c r="D189" s="2">
        <v>26</v>
      </c>
      <c r="E189" s="2">
        <v>34</v>
      </c>
      <c r="F189" s="2">
        <v>22</v>
      </c>
      <c r="G189" s="2">
        <v>27</v>
      </c>
      <c r="H189" s="2">
        <v>14</v>
      </c>
      <c r="I189" s="2">
        <v>33</v>
      </c>
      <c r="J189" s="2">
        <v>20</v>
      </c>
      <c r="K189" s="2">
        <v>35</v>
      </c>
      <c r="L189" s="2">
        <v>27</v>
      </c>
      <c r="M189" s="2">
        <v>12</v>
      </c>
      <c r="N189" s="2">
        <v>22</v>
      </c>
      <c r="O189" s="5">
        <v>32</v>
      </c>
      <c r="P189" s="5">
        <v>32</v>
      </c>
      <c r="Q189" s="2">
        <v>12</v>
      </c>
      <c r="R189" s="2">
        <v>50</v>
      </c>
      <c r="S189" s="2">
        <v>45</v>
      </c>
      <c r="T189" s="2">
        <v>43</v>
      </c>
      <c r="U189" s="2">
        <v>47</v>
      </c>
      <c r="V189" s="12">
        <v>25</v>
      </c>
      <c r="W189" s="2">
        <v>25</v>
      </c>
      <c r="X189" s="2">
        <v>23</v>
      </c>
      <c r="Y189" s="2">
        <v>12</v>
      </c>
      <c r="Z189" s="2">
        <v>5</v>
      </c>
      <c r="AA189" s="2">
        <v>5</v>
      </c>
      <c r="AB189" s="2">
        <v>2</v>
      </c>
      <c r="AE189" s="2">
        <v>12</v>
      </c>
      <c r="AF189" s="26">
        <f t="shared" ref="AF189:BD189" si="190">LOG10((D189/D190)/0.0833)</f>
        <v>0.37705705090826613</v>
      </c>
      <c r="AG189" s="25">
        <f t="shared" si="190"/>
        <v>0.49025998442961771</v>
      </c>
      <c r="AH189" s="26">
        <f t="shared" si="190"/>
        <v>0.29467288105061101</v>
      </c>
      <c r="AI189" s="26">
        <f t="shared" si="190"/>
        <v>0.39014483154634994</v>
      </c>
      <c r="AJ189" s="26">
        <f t="shared" si="190"/>
        <v>0.1115396819646137</v>
      </c>
      <c r="AK189" s="26">
        <f t="shared" si="190"/>
        <v>0.48059764281533562</v>
      </c>
      <c r="AL189" s="26">
        <f t="shared" si="190"/>
        <v>0.26644164195035686</v>
      </c>
      <c r="AM189" s="25">
        <f t="shared" si="190"/>
        <v>0.50284911173763813</v>
      </c>
      <c r="AN189" s="25">
        <f t="shared" si="190"/>
        <v>0.39344746709643552</v>
      </c>
      <c r="AO189" s="26">
        <f t="shared" si="190"/>
        <v>3.4684603673751452E-2</v>
      </c>
      <c r="AP189" s="26">
        <f t="shared" si="190"/>
        <v>0.29792603844833282</v>
      </c>
      <c r="AQ189" s="26">
        <f t="shared" si="190"/>
        <v>0.46393104570726851</v>
      </c>
      <c r="AR189" s="26">
        <f t="shared" si="190"/>
        <v>0.46393104570726851</v>
      </c>
      <c r="AS189" s="26">
        <f t="shared" si="190"/>
        <v>4.1264948985072977E-2</v>
      </c>
      <c r="AT189" s="26">
        <f t="shared" si="190"/>
        <v>0.62298896546416938</v>
      </c>
      <c r="AU189" s="26">
        <f t="shared" si="190"/>
        <v>0.5394429140140945</v>
      </c>
      <c r="AV189" s="26">
        <f t="shared" si="190"/>
        <v>0.52530273333633581</v>
      </c>
      <c r="AW189" s="25">
        <f t="shared" si="190"/>
        <v>0.63750950422209307</v>
      </c>
      <c r="AX189" s="26">
        <f t="shared" si="190"/>
        <v>0.36335165495841332</v>
      </c>
      <c r="AY189" s="26">
        <f t="shared" si="190"/>
        <v>0.36335165495841332</v>
      </c>
      <c r="AZ189" s="26">
        <f t="shared" si="190"/>
        <v>0.32713948230396855</v>
      </c>
      <c r="BA189" s="26">
        <f t="shared" si="190"/>
        <v>8.2989283248306497E-2</v>
      </c>
      <c r="BB189" s="26">
        <f t="shared" si="190"/>
        <v>-0.45212391844904271</v>
      </c>
      <c r="BC189" s="26">
        <f t="shared" si="190"/>
        <v>-0.45467110746292261</v>
      </c>
      <c r="BD189" s="25">
        <f t="shared" si="190"/>
        <v>-0.84492428746866932</v>
      </c>
      <c r="BG189" s="23">
        <v>12</v>
      </c>
      <c r="BH189" s="13">
        <f t="shared" si="179"/>
        <v>28.09090909090909</v>
      </c>
      <c r="BI189" s="13">
        <f t="shared" si="180"/>
        <v>4</v>
      </c>
      <c r="BJ189" s="15">
        <f>LOG10((BH189/BH190)/0.0833)</f>
        <v>0.40258742243799528</v>
      </c>
      <c r="BK189" s="15">
        <f>LOG10((BI189/BI190)/0.0833)</f>
        <v>-0.54818153769592148</v>
      </c>
    </row>
    <row r="190" spans="1:63">
      <c r="C190" s="2" t="s">
        <v>38</v>
      </c>
      <c r="D190" s="2">
        <f>SUM(D178:D189)</f>
        <v>131</v>
      </c>
      <c r="E190" s="2">
        <f t="shared" ref="E190:AB190" si="191">SUM(E178:E189)</f>
        <v>132</v>
      </c>
      <c r="F190" s="2">
        <f t="shared" si="191"/>
        <v>134</v>
      </c>
      <c r="G190" s="2">
        <f t="shared" si="191"/>
        <v>132</v>
      </c>
      <c r="H190" s="2">
        <f t="shared" si="191"/>
        <v>130</v>
      </c>
      <c r="I190" s="2">
        <f t="shared" si="191"/>
        <v>131</v>
      </c>
      <c r="J190" s="2">
        <f t="shared" si="191"/>
        <v>130</v>
      </c>
      <c r="K190" s="2">
        <f t="shared" si="191"/>
        <v>132</v>
      </c>
      <c r="L190" s="2">
        <f t="shared" si="191"/>
        <v>131</v>
      </c>
      <c r="M190" s="2">
        <f t="shared" si="191"/>
        <v>133</v>
      </c>
      <c r="N190" s="2">
        <f t="shared" si="191"/>
        <v>133</v>
      </c>
      <c r="O190" s="2">
        <f t="shared" si="191"/>
        <v>132</v>
      </c>
      <c r="P190" s="2">
        <f t="shared" si="191"/>
        <v>132</v>
      </c>
      <c r="Q190" s="2">
        <f t="shared" si="191"/>
        <v>131</v>
      </c>
      <c r="R190" s="2">
        <f t="shared" si="191"/>
        <v>143</v>
      </c>
      <c r="S190" s="2">
        <f t="shared" si="191"/>
        <v>156</v>
      </c>
      <c r="T190" s="2">
        <f t="shared" si="191"/>
        <v>154</v>
      </c>
      <c r="U190" s="2">
        <f t="shared" si="191"/>
        <v>130</v>
      </c>
      <c r="V190" s="12">
        <f t="shared" si="191"/>
        <v>130</v>
      </c>
      <c r="W190" s="2">
        <f t="shared" si="191"/>
        <v>130</v>
      </c>
      <c r="X190" s="2">
        <f t="shared" si="191"/>
        <v>130</v>
      </c>
      <c r="Y190" s="2">
        <f t="shared" si="191"/>
        <v>119</v>
      </c>
      <c r="Z190" s="2">
        <f t="shared" si="191"/>
        <v>170</v>
      </c>
      <c r="AA190" s="2">
        <f t="shared" si="191"/>
        <v>171</v>
      </c>
      <c r="AB190" s="2">
        <f t="shared" si="191"/>
        <v>168</v>
      </c>
      <c r="BG190" s="23" t="s">
        <v>39</v>
      </c>
      <c r="BH190" s="13">
        <f t="shared" si="179"/>
        <v>133.45454545454547</v>
      </c>
      <c r="BI190" s="13">
        <f t="shared" si="180"/>
        <v>169.66666666666666</v>
      </c>
      <c r="BJ190" s="15"/>
      <c r="BK190" s="15"/>
    </row>
    <row r="191" spans="1:63">
      <c r="BH191" s="13"/>
      <c r="BI191" s="13"/>
      <c r="BJ191" s="15"/>
      <c r="BK191" s="15"/>
    </row>
    <row r="192" spans="1:63">
      <c r="A192" s="34" t="s">
        <v>41</v>
      </c>
      <c r="B192" s="34">
        <v>1</v>
      </c>
      <c r="D192" s="2">
        <v>43</v>
      </c>
      <c r="E192" s="2">
        <v>36</v>
      </c>
      <c r="F192" s="2">
        <v>29</v>
      </c>
      <c r="G192" s="2">
        <v>37</v>
      </c>
      <c r="H192" s="2">
        <v>45</v>
      </c>
      <c r="I192" s="2">
        <v>43</v>
      </c>
      <c r="J192" s="2">
        <v>39</v>
      </c>
      <c r="K192" s="2">
        <v>24</v>
      </c>
      <c r="L192" s="2">
        <v>22</v>
      </c>
      <c r="M192" s="2">
        <v>45</v>
      </c>
      <c r="N192" s="2">
        <v>47</v>
      </c>
      <c r="O192" s="21">
        <v>31</v>
      </c>
      <c r="P192" s="21">
        <v>31</v>
      </c>
      <c r="Q192" s="2">
        <v>40</v>
      </c>
      <c r="R192" s="3">
        <v>28</v>
      </c>
      <c r="S192" s="2">
        <v>39</v>
      </c>
      <c r="T192" s="2">
        <v>37</v>
      </c>
      <c r="U192" s="2">
        <v>30</v>
      </c>
      <c r="V192" s="12">
        <v>68</v>
      </c>
      <c r="W192" s="2">
        <v>68</v>
      </c>
      <c r="X192" s="2">
        <v>66</v>
      </c>
      <c r="Y192" s="2">
        <v>20</v>
      </c>
      <c r="Z192" s="2">
        <v>83</v>
      </c>
      <c r="AA192" s="2">
        <v>92</v>
      </c>
      <c r="AB192" s="2">
        <v>63</v>
      </c>
      <c r="AD192" s="34" t="s">
        <v>41</v>
      </c>
      <c r="AE192" s="2">
        <v>1</v>
      </c>
      <c r="AF192" s="26">
        <f t="shared" ref="AF192:BD192" si="192">LOG10((D192/D204)/0.0833)</f>
        <v>2.351459504917866E-2</v>
      </c>
      <c r="AG192" s="26">
        <f t="shared" si="192"/>
        <v>-4.0120842313585342E-2</v>
      </c>
      <c r="AH192" s="26">
        <f t="shared" si="192"/>
        <v>-6.7841412733051484E-2</v>
      </c>
      <c r="AI192" s="26">
        <f t="shared" si="192"/>
        <v>7.0752856897856346E-3</v>
      </c>
      <c r="AJ192" s="26">
        <f t="shared" si="192"/>
        <v>0.14039075497268924</v>
      </c>
      <c r="AK192" s="26">
        <f t="shared" si="192"/>
        <v>0.16259510111770487</v>
      </c>
      <c r="AL192" s="26">
        <f t="shared" si="192"/>
        <v>8.835624270800288E-2</v>
      </c>
      <c r="AM192" s="26">
        <f t="shared" si="192"/>
        <v>-0.23151525181815005</v>
      </c>
      <c r="AN192" s="26">
        <f t="shared" si="192"/>
        <v>-0.19939860235961657</v>
      </c>
      <c r="AO192" s="26">
        <f t="shared" si="192"/>
        <v>9.0102992126434675E-2</v>
      </c>
      <c r="AP192" s="26">
        <f t="shared" si="192"/>
        <v>9.7276314650969337E-2</v>
      </c>
      <c r="AQ192" s="26">
        <f t="shared" si="192"/>
        <v>-7.959083070445136E-2</v>
      </c>
      <c r="AR192" s="26">
        <f t="shared" si="192"/>
        <v>-7.8618166284656704E-2</v>
      </c>
      <c r="AS192" s="26">
        <f t="shared" si="192"/>
        <v>9.8216215952552019E-2</v>
      </c>
      <c r="AT192" s="26">
        <f t="shared" si="192"/>
        <v>-1.13060651378425E-2</v>
      </c>
      <c r="AU192" s="26">
        <f t="shared" si="192"/>
        <v>5.4469553963310581E-2</v>
      </c>
      <c r="AV192" s="26">
        <f t="shared" si="192"/>
        <v>8.1708903986689757E-2</v>
      </c>
      <c r="AW192" s="26">
        <f t="shared" si="192"/>
        <v>-3.3473348012832908E-2</v>
      </c>
      <c r="AX192" s="26">
        <f t="shared" si="192"/>
        <v>-3.9959124016463204E-2</v>
      </c>
      <c r="AY192" s="26">
        <f t="shared" si="192"/>
        <v>-4.0444098362676525E-2</v>
      </c>
      <c r="AZ192" s="26">
        <f t="shared" si="192"/>
        <v>-5.3409075527044103E-2</v>
      </c>
      <c r="BA192" s="26">
        <f t="shared" si="192"/>
        <v>1.8657158239600704E-2</v>
      </c>
      <c r="BB192" s="26">
        <f t="shared" si="192"/>
        <v>4.5156754301981968E-2</v>
      </c>
      <c r="BC192" s="26">
        <f t="shared" si="192"/>
        <v>9.3265121901892886E-2</v>
      </c>
      <c r="BD192" s="26">
        <f t="shared" si="192"/>
        <v>-6.4304045319246356E-2</v>
      </c>
      <c r="BF192" s="45" t="s">
        <v>41</v>
      </c>
      <c r="BG192" s="23">
        <v>1</v>
      </c>
      <c r="BH192" s="13">
        <f t="shared" si="179"/>
        <v>39.454545454545453</v>
      </c>
      <c r="BI192" s="13">
        <f t="shared" si="180"/>
        <v>79.333333333333329</v>
      </c>
      <c r="BJ192" s="15">
        <f>LOG10((BH192/BH204)/0.0833)</f>
        <v>-9.0896510499244808E-4</v>
      </c>
      <c r="BK192" s="15">
        <f>LOG10((BI192/BI204)/0.0833)</f>
        <v>3.0071810571883944E-2</v>
      </c>
    </row>
    <row r="193" spans="1:63">
      <c r="B193" s="34">
        <v>2</v>
      </c>
      <c r="D193" s="2">
        <v>35</v>
      </c>
      <c r="E193" s="2">
        <v>29</v>
      </c>
      <c r="F193" s="2">
        <v>41</v>
      </c>
      <c r="G193" s="2">
        <v>40</v>
      </c>
      <c r="H193" s="2">
        <v>41</v>
      </c>
      <c r="I193" s="2">
        <v>38</v>
      </c>
      <c r="J193" s="2">
        <v>33</v>
      </c>
      <c r="K193" s="2">
        <v>43</v>
      </c>
      <c r="L193" s="2">
        <v>40</v>
      </c>
      <c r="M193" s="2">
        <v>28</v>
      </c>
      <c r="N193" s="2">
        <v>27</v>
      </c>
      <c r="O193" s="21">
        <v>33</v>
      </c>
      <c r="P193" s="21">
        <v>33</v>
      </c>
      <c r="Q193" s="2">
        <v>31</v>
      </c>
      <c r="R193" s="3">
        <v>26</v>
      </c>
      <c r="S193" s="2">
        <v>21</v>
      </c>
      <c r="T193" s="2">
        <v>27</v>
      </c>
      <c r="U193" s="2">
        <v>24</v>
      </c>
      <c r="V193" s="12">
        <v>78</v>
      </c>
      <c r="W193" s="2">
        <v>78</v>
      </c>
      <c r="X193" s="2">
        <v>78</v>
      </c>
      <c r="Y193" s="2">
        <v>20</v>
      </c>
      <c r="Z193" s="2">
        <v>80</v>
      </c>
      <c r="AA193" s="2">
        <v>81</v>
      </c>
      <c r="AB193" s="2">
        <v>90</v>
      </c>
      <c r="AE193" s="2">
        <v>2</v>
      </c>
      <c r="AF193" s="26">
        <f t="shared" ref="AF193:BD193" si="193">LOG10((D193/D204)/0.0833)</f>
        <v>-6.5885816180132201E-2</v>
      </c>
      <c r="AG193" s="26">
        <f t="shared" si="193"/>
        <v>-0.13402534518191653</v>
      </c>
      <c r="AH193" s="26">
        <f t="shared" si="193"/>
        <v>8.254444608772786E-2</v>
      </c>
      <c r="AI193" s="26">
        <f t="shared" si="193"/>
        <v>4.093355295075294E-2</v>
      </c>
      <c r="AJ193" s="26">
        <f t="shared" si="193"/>
        <v>9.9962097917081078E-2</v>
      </c>
      <c r="AK193" s="26">
        <f t="shared" si="193"/>
        <v>0.10891024215492849</v>
      </c>
      <c r="AL193" s="26">
        <f t="shared" si="193"/>
        <v>1.5805575559391088E-2</v>
      </c>
      <c r="AM193" s="26">
        <f t="shared" si="193"/>
        <v>2.1741962049830484E-2</v>
      </c>
      <c r="AN193" s="26">
        <f t="shared" si="193"/>
        <v>6.0238708146139616E-2</v>
      </c>
      <c r="AO193" s="26">
        <f t="shared" si="193"/>
        <v>-0.11595149030668968</v>
      </c>
      <c r="AP193" s="26">
        <f t="shared" si="193"/>
        <v>-0.14345777912576077</v>
      </c>
      <c r="AQ193" s="26">
        <f t="shared" si="193"/>
        <v>-5.2438584660836569E-2</v>
      </c>
      <c r="AR193" s="26">
        <f t="shared" si="193"/>
        <v>-5.1465920241041935E-2</v>
      </c>
      <c r="AS193" s="26">
        <f t="shared" si="193"/>
        <v>-1.2482081541137611E-2</v>
      </c>
      <c r="AT193" s="26">
        <f t="shared" si="193"/>
        <v>-4.349074850924374E-2</v>
      </c>
      <c r="AU193" s="26">
        <f t="shared" si="193"/>
        <v>-0.21437575832926933</v>
      </c>
      <c r="AV193" s="26">
        <f t="shared" si="193"/>
        <v>-5.51290559213179E-2</v>
      </c>
      <c r="AW193" s="26">
        <f t="shared" si="193"/>
        <v>-0.13038336102088935</v>
      </c>
      <c r="AX193" s="25">
        <f t="shared" si="193"/>
        <v>1.9626565967780882E-2</v>
      </c>
      <c r="AY193" s="25">
        <f t="shared" si="193"/>
        <v>1.9141591621567644E-2</v>
      </c>
      <c r="AZ193" s="25">
        <f t="shared" si="193"/>
        <v>1.9141591621567644E-2</v>
      </c>
      <c r="BA193" s="26">
        <f t="shared" si="193"/>
        <v>1.8657158239600704E-2</v>
      </c>
      <c r="BB193" s="25">
        <f t="shared" si="193"/>
        <v>2.9168648917851588E-2</v>
      </c>
      <c r="BC193" s="26">
        <f t="shared" si="193"/>
        <v>3.7962313434987398E-2</v>
      </c>
      <c r="BD193" s="26">
        <f t="shared" si="193"/>
        <v>9.0597914666496748E-2</v>
      </c>
      <c r="BG193" s="23">
        <v>2</v>
      </c>
      <c r="BH193" s="13">
        <f t="shared" si="179"/>
        <v>38.363636363636367</v>
      </c>
      <c r="BI193" s="13">
        <f t="shared" si="180"/>
        <v>83.666666666666671</v>
      </c>
      <c r="BJ193" s="15">
        <f>LOG10((BH193/BH204)/0.0833)</f>
        <v>-1.3086243655829265E-2</v>
      </c>
      <c r="BK193" s="15">
        <f>LOG10((BI193/BI204)/0.0833)</f>
        <v>5.3168574996410173E-2</v>
      </c>
    </row>
    <row r="194" spans="1:63">
      <c r="B194" s="34">
        <v>3</v>
      </c>
      <c r="D194" s="2">
        <v>41</v>
      </c>
      <c r="E194" s="2">
        <v>47</v>
      </c>
      <c r="F194" s="2">
        <v>34</v>
      </c>
      <c r="G194" s="2">
        <v>37</v>
      </c>
      <c r="H194" s="2">
        <v>15</v>
      </c>
      <c r="I194" s="2">
        <v>19</v>
      </c>
      <c r="J194" s="2">
        <v>31</v>
      </c>
      <c r="K194" s="2">
        <v>42</v>
      </c>
      <c r="L194" s="2">
        <v>34</v>
      </c>
      <c r="M194" s="2">
        <v>53</v>
      </c>
      <c r="N194" s="2">
        <v>52</v>
      </c>
      <c r="O194" s="21">
        <v>47</v>
      </c>
      <c r="P194" s="21">
        <v>47</v>
      </c>
      <c r="Q194" s="2">
        <v>41</v>
      </c>
      <c r="R194" s="3">
        <v>31</v>
      </c>
      <c r="S194" s="2">
        <v>28</v>
      </c>
      <c r="T194" s="2">
        <v>18</v>
      </c>
      <c r="U194" s="2">
        <v>17</v>
      </c>
      <c r="V194" s="12">
        <v>75</v>
      </c>
      <c r="W194" s="2">
        <v>75</v>
      </c>
      <c r="X194" s="2">
        <v>75</v>
      </c>
      <c r="Y194" s="2">
        <v>14</v>
      </c>
      <c r="Z194" s="2">
        <v>83</v>
      </c>
      <c r="AA194" s="2">
        <v>73</v>
      </c>
      <c r="AB194" s="2">
        <v>78</v>
      </c>
      <c r="AE194" s="2">
        <v>3</v>
      </c>
      <c r="AF194" s="26">
        <f t="shared" ref="AF194:BD194" si="194">LOG10((D194/D204)/0.0833)</f>
        <v>2.8299961893276204E-3</v>
      </c>
      <c r="AG194" s="26">
        <f t="shared" si="194"/>
        <v>7.5674514854844832E-2</v>
      </c>
      <c r="AH194" s="26">
        <f t="shared" si="194"/>
        <v>1.2395064102474775E-3</v>
      </c>
      <c r="AI194" s="26">
        <f t="shared" si="194"/>
        <v>7.0752856897856346E-3</v>
      </c>
      <c r="AJ194" s="26">
        <f t="shared" si="194"/>
        <v>-0.33673049974697317</v>
      </c>
      <c r="AK194" s="26">
        <f t="shared" si="194"/>
        <v>-0.19211975350905269</v>
      </c>
      <c r="AL194" s="26">
        <f t="shared" si="194"/>
        <v>-1.134667048422364E-2</v>
      </c>
      <c r="AM194" s="26">
        <f t="shared" si="194"/>
        <v>1.1522796868144423E-2</v>
      </c>
      <c r="AN194" s="26">
        <f t="shared" si="194"/>
        <v>-1.0342366139567703E-2</v>
      </c>
      <c r="AO194" s="26">
        <f t="shared" si="194"/>
        <v>0.16116634795188009</v>
      </c>
      <c r="AP194" s="26">
        <f t="shared" si="194"/>
        <v>0.14118180035005104</v>
      </c>
      <c r="AQ194" s="26">
        <f t="shared" si="194"/>
        <v>0.10114533339699346</v>
      </c>
      <c r="AR194" s="26">
        <f t="shared" si="194"/>
        <v>0.10211799781678797</v>
      </c>
      <c r="AS194" s="26">
        <f t="shared" si="194"/>
        <v>0.10894008134432515</v>
      </c>
      <c r="AT194" s="26">
        <f t="shared" si="194"/>
        <v>3.2897597354210981E-2</v>
      </c>
      <c r="AU194" s="26">
        <f t="shared" si="194"/>
        <v>-8.9437021720969373E-2</v>
      </c>
      <c r="AV194" s="26">
        <f t="shared" si="194"/>
        <v>-0.23122031497699919</v>
      </c>
      <c r="AW194" s="26">
        <f t="shared" si="194"/>
        <v>-0.28014568135422135</v>
      </c>
      <c r="AX194" s="26">
        <f t="shared" si="194"/>
        <v>2.5932266690004168E-3</v>
      </c>
      <c r="AY194" s="26">
        <f t="shared" si="194"/>
        <v>2.1082523227871895E-3</v>
      </c>
      <c r="AZ194" s="26">
        <f t="shared" si="194"/>
        <v>2.1082523227871895E-3</v>
      </c>
      <c r="BA194" s="26">
        <f t="shared" si="194"/>
        <v>-0.1362448017461424</v>
      </c>
      <c r="BB194" s="26">
        <f t="shared" si="194"/>
        <v>4.5156754301981968E-2</v>
      </c>
      <c r="BC194" s="26">
        <f t="shared" si="194"/>
        <v>-7.1998453232064857E-3</v>
      </c>
      <c r="BD194" s="26">
        <f t="shared" si="194"/>
        <v>2.8450007917652249E-2</v>
      </c>
      <c r="BG194" s="23">
        <v>3</v>
      </c>
      <c r="BH194" s="13">
        <f t="shared" si="179"/>
        <v>39.68181818181818</v>
      </c>
      <c r="BI194" s="13">
        <f t="shared" si="180"/>
        <v>78</v>
      </c>
      <c r="BJ194" s="15">
        <f>LOG10((BH194/BH204)/0.0833)</f>
        <v>1.5855534240853757E-3</v>
      </c>
      <c r="BK194" s="15">
        <f>LOG10((BI194/BI204)/0.0833)</f>
        <v>2.2710710925514827E-2</v>
      </c>
    </row>
    <row r="195" spans="1:63">
      <c r="B195" s="34">
        <v>4</v>
      </c>
      <c r="D195" s="2">
        <v>42</v>
      </c>
      <c r="E195" s="2">
        <v>47</v>
      </c>
      <c r="F195" s="2">
        <v>33</v>
      </c>
      <c r="G195" s="2">
        <v>41</v>
      </c>
      <c r="H195" s="2">
        <v>41</v>
      </c>
      <c r="I195" s="2">
        <v>34</v>
      </c>
      <c r="J195" s="2">
        <v>45</v>
      </c>
      <c r="K195" s="2">
        <v>35</v>
      </c>
      <c r="L195" s="2">
        <v>37</v>
      </c>
      <c r="M195" s="2">
        <v>27</v>
      </c>
      <c r="N195" s="2">
        <v>20</v>
      </c>
      <c r="O195" s="21">
        <v>37</v>
      </c>
      <c r="P195" s="21">
        <v>37</v>
      </c>
      <c r="Q195" s="2">
        <v>33</v>
      </c>
      <c r="R195" s="3">
        <v>47</v>
      </c>
      <c r="S195" s="2">
        <v>25</v>
      </c>
      <c r="T195" s="2">
        <v>29</v>
      </c>
      <c r="U195" s="2">
        <v>36</v>
      </c>
      <c r="V195" s="12">
        <v>72</v>
      </c>
      <c r="W195" s="2">
        <v>73</v>
      </c>
      <c r="X195" s="2">
        <v>74</v>
      </c>
      <c r="Y195" s="2">
        <v>29</v>
      </c>
      <c r="Z195" s="2">
        <v>96</v>
      </c>
      <c r="AA195" s="2">
        <v>93</v>
      </c>
      <c r="AB195" s="2">
        <v>64</v>
      </c>
      <c r="AE195" s="2">
        <v>4</v>
      </c>
      <c r="AF195" s="26">
        <f t="shared" ref="AF195:BD195" si="195">LOG10((D195/D204)/0.0833)</f>
        <v>1.3295429867492639E-2</v>
      </c>
      <c r="AG195" s="26">
        <f t="shared" si="195"/>
        <v>7.5674514854844832E-2</v>
      </c>
      <c r="AH195" s="26">
        <f t="shared" si="195"/>
        <v>-1.1725470754120136E-2</v>
      </c>
      <c r="AI195" s="26">
        <f t="shared" si="195"/>
        <v>5.1657418342526046E-2</v>
      </c>
      <c r="AJ195" s="26">
        <f t="shared" si="195"/>
        <v>9.9962097917081078E-2</v>
      </c>
      <c r="AK195" s="26">
        <f t="shared" si="195"/>
        <v>6.0605562580373439E-2</v>
      </c>
      <c r="AL195" s="26">
        <f t="shared" si="195"/>
        <v>0.15050414945684734</v>
      </c>
      <c r="AM195" s="26">
        <f t="shared" si="195"/>
        <v>-6.7658449179480482E-2</v>
      </c>
      <c r="AN195" s="26">
        <f t="shared" si="195"/>
        <v>2.6380440885172246E-2</v>
      </c>
      <c r="AO195" s="26">
        <f t="shared" si="195"/>
        <v>-0.13174575748992162</v>
      </c>
      <c r="AP195" s="26">
        <f t="shared" si="195"/>
        <v>-0.27379154762076691</v>
      </c>
      <c r="AQ195" s="26">
        <f t="shared" si="195"/>
        <v>-2.7508004717290658E-3</v>
      </c>
      <c r="AR195" s="26">
        <f t="shared" si="195"/>
        <v>-1.7781360519344563E-3</v>
      </c>
      <c r="AS195" s="26">
        <f t="shared" si="195"/>
        <v>1.4670164502477155E-2</v>
      </c>
      <c r="AT195" s="26">
        <f t="shared" si="195"/>
        <v>0.21363376145565574</v>
      </c>
      <c r="AU195" s="26">
        <f t="shared" si="195"/>
        <v>-0.13865504439115103</v>
      </c>
      <c r="AV195" s="26">
        <f t="shared" si="195"/>
        <v>-2.4094822181349118E-2</v>
      </c>
      <c r="AW195" s="26">
        <f t="shared" si="195"/>
        <v>4.5707898034791972E-2</v>
      </c>
      <c r="AX195" s="26">
        <f t="shared" si="195"/>
        <v>-1.513554029143109E-2</v>
      </c>
      <c r="AY195" s="26">
        <f t="shared" si="195"/>
        <v>-9.6301509484568466E-3</v>
      </c>
      <c r="AZ195" s="26">
        <f t="shared" si="195"/>
        <v>-3.721291337936587E-3</v>
      </c>
      <c r="BA195" s="26">
        <f t="shared" si="195"/>
        <v>0.18002516047457559</v>
      </c>
      <c r="BB195" s="26">
        <f t="shared" si="195"/>
        <v>0.10834989496547644</v>
      </c>
      <c r="BC195" s="25">
        <f t="shared" si="195"/>
        <v>9.7960243110272696E-2</v>
      </c>
      <c r="BD195" s="26">
        <f t="shared" si="195"/>
        <v>-5.7464620788940921E-2</v>
      </c>
      <c r="BG195" s="23">
        <v>4</v>
      </c>
      <c r="BH195" s="13">
        <f t="shared" si="179"/>
        <v>40.636363636363633</v>
      </c>
      <c r="BI195" s="13">
        <f t="shared" si="180"/>
        <v>84.333333333333329</v>
      </c>
      <c r="BJ195" s="15">
        <f>LOG10((BH195/BH204)/0.0833)</f>
        <v>1.1908828514433286E-2</v>
      </c>
      <c r="BK195" s="15">
        <f>LOG10((BI195/BI204)/0.0833)</f>
        <v>5.6615374691189949E-2</v>
      </c>
    </row>
    <row r="196" spans="1:63">
      <c r="B196" s="34">
        <v>5</v>
      </c>
      <c r="D196" s="2">
        <v>50</v>
      </c>
      <c r="E196" s="2">
        <v>44</v>
      </c>
      <c r="F196" s="2">
        <v>44</v>
      </c>
      <c r="G196" s="2">
        <v>47</v>
      </c>
      <c r="H196" s="2">
        <v>22</v>
      </c>
      <c r="I196" s="2">
        <v>30</v>
      </c>
      <c r="J196" s="2">
        <v>32</v>
      </c>
      <c r="K196" s="2">
        <v>49</v>
      </c>
      <c r="L196" s="2">
        <v>38</v>
      </c>
      <c r="M196" s="2">
        <v>57</v>
      </c>
      <c r="N196" s="2">
        <v>53</v>
      </c>
      <c r="O196" s="21">
        <v>47</v>
      </c>
      <c r="P196" s="21">
        <v>47</v>
      </c>
      <c r="Q196" s="2">
        <v>53</v>
      </c>
      <c r="R196" s="3">
        <v>25</v>
      </c>
      <c r="S196" s="2">
        <v>29</v>
      </c>
      <c r="T196" s="2">
        <v>30</v>
      </c>
      <c r="U196" s="2">
        <v>33</v>
      </c>
      <c r="V196" s="12">
        <v>69</v>
      </c>
      <c r="W196" s="2">
        <v>69</v>
      </c>
      <c r="X196" s="2">
        <v>68</v>
      </c>
      <c r="Y196" s="2">
        <v>25</v>
      </c>
      <c r="Z196" s="2">
        <v>65</v>
      </c>
      <c r="AA196" s="2">
        <v>56</v>
      </c>
      <c r="AB196" s="2">
        <v>83</v>
      </c>
      <c r="AE196" s="2">
        <v>5</v>
      </c>
      <c r="AF196" s="26">
        <f t="shared" ref="AF196:BD196" si="196">LOG10((D196/D204)/0.0833)</f>
        <v>8.9016143805611E-2</v>
      </c>
      <c r="AG196" s="26">
        <f t="shared" si="196"/>
        <v>4.7029333405314816E-2</v>
      </c>
      <c r="AH196" s="26">
        <f t="shared" si="196"/>
        <v>0.11321326585417985</v>
      </c>
      <c r="AI196" s="26">
        <f t="shared" si="196"/>
        <v>0.11097141955850803</v>
      </c>
      <c r="AJ196" s="26">
        <f t="shared" si="196"/>
        <v>-0.17039907798044815</v>
      </c>
      <c r="AK196" s="26">
        <f t="shared" si="196"/>
        <v>6.2479002577807219E-3</v>
      </c>
      <c r="AL196" s="26">
        <f t="shared" si="196"/>
        <v>2.4416140014097152E-3</v>
      </c>
      <c r="AM196" s="26">
        <f t="shared" si="196"/>
        <v>7.8469586498757599E-2</v>
      </c>
      <c r="AN196" s="26">
        <f t="shared" si="196"/>
        <v>3.7962313434987398E-2</v>
      </c>
      <c r="AO196" s="26">
        <f t="shared" si="196"/>
        <v>0.19276533402358248</v>
      </c>
      <c r="AP196" s="26">
        <f t="shared" si="196"/>
        <v>0.14945432631604097</v>
      </c>
      <c r="AQ196" s="26">
        <f t="shared" si="196"/>
        <v>0.10114533339699346</v>
      </c>
      <c r="AR196" s="26">
        <f t="shared" si="196"/>
        <v>0.10211799781678797</v>
      </c>
      <c r="AS196" s="26">
        <f t="shared" si="196"/>
        <v>0.22043209422537871</v>
      </c>
      <c r="AT196" s="26">
        <f t="shared" si="196"/>
        <v>-6.0524087808024089E-2</v>
      </c>
      <c r="AU196" s="26">
        <f t="shared" si="196"/>
        <v>-7.4197055164232514E-2</v>
      </c>
      <c r="AV196" s="26">
        <f t="shared" si="196"/>
        <v>-9.3715653606427935E-3</v>
      </c>
      <c r="AW196" s="26">
        <f t="shared" si="196"/>
        <v>7.9193371453922072E-3</v>
      </c>
      <c r="AX196" s="26">
        <f t="shared" si="196"/>
        <v>-3.3618945985444251E-2</v>
      </c>
      <c r="AY196" s="26">
        <f t="shared" si="196"/>
        <v>-3.4103920331657454E-2</v>
      </c>
      <c r="AZ196" s="26">
        <f t="shared" si="196"/>
        <v>-4.0444098362676525E-2</v>
      </c>
      <c r="BA196" s="26">
        <f t="shared" si="196"/>
        <v>0.11556717124765714</v>
      </c>
      <c r="BB196" s="26">
        <f t="shared" si="196"/>
        <v>-6.1007981431236348E-2</v>
      </c>
      <c r="BC196" s="26">
        <f t="shared" si="196"/>
        <v>-0.12233467843746193</v>
      </c>
      <c r="BD196" s="26">
        <f t="shared" si="196"/>
        <v>5.5433497603245827E-2</v>
      </c>
      <c r="BG196" s="23">
        <v>5</v>
      </c>
      <c r="BH196" s="13">
        <f t="shared" si="179"/>
        <v>43.68181818181818</v>
      </c>
      <c r="BI196" s="13">
        <f t="shared" si="180"/>
        <v>68</v>
      </c>
      <c r="BJ196" s="15">
        <f>LOG10((BH196/BH204)/0.0833)</f>
        <v>4.3294697387060946E-2</v>
      </c>
      <c r="BK196" s="15">
        <f>LOG10((BI196/BI204)/0.0833)</f>
        <v>-3.6874979058729204E-2</v>
      </c>
    </row>
    <row r="197" spans="1:63">
      <c r="B197" s="34">
        <v>6</v>
      </c>
      <c r="D197" s="2">
        <v>37</v>
      </c>
      <c r="E197" s="2">
        <v>41</v>
      </c>
      <c r="F197" s="2">
        <v>34</v>
      </c>
      <c r="G197" s="2">
        <v>46</v>
      </c>
      <c r="H197" s="2">
        <v>35</v>
      </c>
      <c r="I197" s="2">
        <v>32</v>
      </c>
      <c r="J197" s="2">
        <v>27</v>
      </c>
      <c r="K197" s="2">
        <v>40</v>
      </c>
      <c r="L197" s="2">
        <v>45</v>
      </c>
      <c r="M197" s="2">
        <v>28</v>
      </c>
      <c r="N197" s="2">
        <v>31</v>
      </c>
      <c r="O197" s="21">
        <v>51</v>
      </c>
      <c r="P197" s="21">
        <v>51</v>
      </c>
      <c r="Q197" s="2">
        <v>28</v>
      </c>
      <c r="R197" s="3">
        <v>21</v>
      </c>
      <c r="S197" s="2">
        <v>28</v>
      </c>
      <c r="T197" s="2">
        <v>28</v>
      </c>
      <c r="U197" s="2">
        <v>20</v>
      </c>
      <c r="V197" s="12">
        <v>78</v>
      </c>
      <c r="W197" s="2">
        <v>77</v>
      </c>
      <c r="X197" s="2">
        <v>77</v>
      </c>
      <c r="Y197" s="2">
        <v>21</v>
      </c>
      <c r="Z197" s="2">
        <v>46</v>
      </c>
      <c r="AA197" s="2">
        <v>45</v>
      </c>
      <c r="AB197" s="2">
        <v>71</v>
      </c>
      <c r="AE197" s="2">
        <v>6</v>
      </c>
      <c r="AF197" s="26">
        <f t="shared" ref="AF197:BD197" si="197">LOG10((D197/D204)/0.0833)</f>
        <v>-4.1752136463412838E-2</v>
      </c>
      <c r="AG197" s="26">
        <f t="shared" si="197"/>
        <v>1.636051363886281E-2</v>
      </c>
      <c r="AH197" s="26">
        <f t="shared" si="197"/>
        <v>1.2395064102474775E-3</v>
      </c>
      <c r="AI197" s="26">
        <f t="shared" si="197"/>
        <v>0.10163139330436463</v>
      </c>
      <c r="AJ197" s="26">
        <f t="shared" si="197"/>
        <v>3.1246285547621253E-2</v>
      </c>
      <c r="AK197" s="26">
        <f t="shared" si="197"/>
        <v>3.4276623858024317E-2</v>
      </c>
      <c r="AL197" s="26">
        <f t="shared" si="197"/>
        <v>-7.1344600159508997E-2</v>
      </c>
      <c r="AM197" s="26">
        <f t="shared" si="197"/>
        <v>-9.6665022017936395E-3</v>
      </c>
      <c r="AN197" s="26">
        <f t="shared" si="197"/>
        <v>0.11139123059352095</v>
      </c>
      <c r="AO197" s="26">
        <f t="shared" si="197"/>
        <v>-0.11595149030668968</v>
      </c>
      <c r="AP197" s="26">
        <f t="shared" si="197"/>
        <v>-8.3459849450475396E-2</v>
      </c>
      <c r="AQ197" s="26">
        <f t="shared" si="197"/>
        <v>0.13661765155921235</v>
      </c>
      <c r="AR197" s="26">
        <f t="shared" si="197"/>
        <v>0.13759031597900692</v>
      </c>
      <c r="AS197" s="26">
        <f t="shared" si="197"/>
        <v>-5.6685744033191064E-2</v>
      </c>
      <c r="AT197" s="26">
        <f t="shared" si="197"/>
        <v>-0.1362448017461424</v>
      </c>
      <c r="AU197" s="26">
        <f t="shared" si="197"/>
        <v>-8.9437021720969373E-2</v>
      </c>
      <c r="AV197" s="26">
        <f t="shared" si="197"/>
        <v>-3.9334788738086011E-2</v>
      </c>
      <c r="AW197" s="26">
        <f t="shared" si="197"/>
        <v>-0.20956460706851412</v>
      </c>
      <c r="AX197" s="25">
        <f t="shared" si="197"/>
        <v>1.9626565967780882E-2</v>
      </c>
      <c r="AY197" s="25">
        <f t="shared" si="197"/>
        <v>1.353771410356905E-2</v>
      </c>
      <c r="AZ197" s="25">
        <f t="shared" si="197"/>
        <v>1.353771410356905E-2</v>
      </c>
      <c r="BA197" s="26">
        <f t="shared" si="197"/>
        <v>3.9846457309538834E-2</v>
      </c>
      <c r="BB197" s="25">
        <f t="shared" si="197"/>
        <v>-0.21116350639251788</v>
      </c>
      <c r="BC197" s="25">
        <f t="shared" si="197"/>
        <v>-0.21731019166831869</v>
      </c>
      <c r="BD197" s="26">
        <f t="shared" si="197"/>
        <v>-1.2386246053752763E-2</v>
      </c>
      <c r="BG197" s="23">
        <v>6</v>
      </c>
      <c r="BH197" s="13">
        <f t="shared" si="179"/>
        <v>39.81818181818182</v>
      </c>
      <c r="BI197" s="13">
        <f t="shared" si="180"/>
        <v>54</v>
      </c>
      <c r="BJ197" s="15">
        <f>LOG10((BH197/BH204)/0.0833)</f>
        <v>3.0754158865963868E-3</v>
      </c>
      <c r="BK197" s="15">
        <f>LOG10((BI197/BI204)/0.0833)</f>
        <v>-0.13699013194199708</v>
      </c>
    </row>
    <row r="198" spans="1:63">
      <c r="B198" s="34">
        <v>7</v>
      </c>
      <c r="D198" s="2">
        <v>27</v>
      </c>
      <c r="E198" s="2">
        <v>19</v>
      </c>
      <c r="F198" s="2">
        <v>33</v>
      </c>
      <c r="G198" s="2">
        <v>36</v>
      </c>
      <c r="H198" s="2">
        <v>35</v>
      </c>
      <c r="I198" s="2">
        <v>25</v>
      </c>
      <c r="J198" s="2">
        <v>26</v>
      </c>
      <c r="K198" s="2">
        <v>39</v>
      </c>
      <c r="L198" s="2">
        <v>38</v>
      </c>
      <c r="M198" s="2">
        <v>39</v>
      </c>
      <c r="N198" s="2">
        <v>46</v>
      </c>
      <c r="O198" s="21">
        <v>29</v>
      </c>
      <c r="P198" s="21">
        <v>29</v>
      </c>
      <c r="Q198" s="2">
        <v>16</v>
      </c>
      <c r="R198" s="3">
        <v>29</v>
      </c>
      <c r="S198" s="2">
        <v>48</v>
      </c>
      <c r="T198" s="2">
        <v>34</v>
      </c>
      <c r="U198" s="2">
        <v>44</v>
      </c>
      <c r="V198" s="12">
        <v>90</v>
      </c>
      <c r="W198" s="2">
        <v>92</v>
      </c>
      <c r="X198" s="2">
        <v>93</v>
      </c>
      <c r="Y198" s="2">
        <v>16</v>
      </c>
      <c r="Z198" s="2">
        <v>63</v>
      </c>
      <c r="AA198" s="2">
        <v>72</v>
      </c>
      <c r="AB198" s="2">
        <v>38</v>
      </c>
      <c r="AE198" s="2">
        <v>7</v>
      </c>
      <c r="AF198" s="26">
        <f t="shared" ref="AF198:BD198" si="198">LOG10((D198/D204)/0.0833)</f>
        <v>-0.17859009637142048</v>
      </c>
      <c r="AG198" s="26">
        <f t="shared" si="198"/>
        <v>-0.31766974212804366</v>
      </c>
      <c r="AH198" s="26">
        <f t="shared" si="198"/>
        <v>-1.1725470754120136E-2</v>
      </c>
      <c r="AI198" s="26">
        <f t="shared" si="198"/>
        <v>-4.8239376099221461E-3</v>
      </c>
      <c r="AJ198" s="26">
        <f t="shared" si="198"/>
        <v>3.1246285547621253E-2</v>
      </c>
      <c r="AK198" s="26">
        <f t="shared" si="198"/>
        <v>-7.2933345789844062E-2</v>
      </c>
      <c r="AL198" s="26">
        <f t="shared" si="198"/>
        <v>-8.7735016347678357E-2</v>
      </c>
      <c r="AM198" s="26">
        <f t="shared" si="198"/>
        <v>-2.0661886503256868E-2</v>
      </c>
      <c r="AN198" s="26">
        <f t="shared" si="198"/>
        <v>3.7962313434987398E-2</v>
      </c>
      <c r="AO198" s="26">
        <f t="shared" si="198"/>
        <v>2.7955085377590193E-2</v>
      </c>
      <c r="AP198" s="26">
        <f t="shared" si="198"/>
        <v>8.7936288396825962E-2</v>
      </c>
      <c r="AQ198" s="26">
        <f t="shared" si="198"/>
        <v>-0.108554526639768</v>
      </c>
      <c r="AR198" s="26">
        <f t="shared" si="198"/>
        <v>-0.1075818622199734</v>
      </c>
      <c r="AS198" s="26">
        <f t="shared" si="198"/>
        <v>-0.29972379271948557</v>
      </c>
      <c r="AT198" s="26">
        <f t="shared" si="198"/>
        <v>3.9339014188944062E-3</v>
      </c>
      <c r="AU198" s="26">
        <f t="shared" si="198"/>
        <v>0.14464618431239865</v>
      </c>
      <c r="AV198" s="26">
        <f t="shared" si="198"/>
        <v>4.4986096961949815E-2</v>
      </c>
      <c r="AW198" s="26">
        <f t="shared" si="198"/>
        <v>0.1328580737536921</v>
      </c>
      <c r="AX198" s="26">
        <f t="shared" si="198"/>
        <v>8.1774472716625329E-2</v>
      </c>
      <c r="AY198" s="26">
        <f t="shared" si="198"/>
        <v>9.0834816276642472E-2</v>
      </c>
      <c r="AZ198" s="26">
        <f t="shared" si="198"/>
        <v>9.5529937485022379E-2</v>
      </c>
      <c r="BA198" s="26">
        <f t="shared" si="198"/>
        <v>-7.8252854768455671E-2</v>
      </c>
      <c r="BB198" s="26">
        <f t="shared" si="198"/>
        <v>-7.4580788620510249E-2</v>
      </c>
      <c r="BC198" s="26">
        <f t="shared" si="198"/>
        <v>-1.319020901239387E-2</v>
      </c>
      <c r="BD198" s="26">
        <f t="shared" si="198"/>
        <v>-0.28386099815601795</v>
      </c>
      <c r="BG198" s="23">
        <v>7</v>
      </c>
      <c r="BH198" s="13">
        <f t="shared" si="179"/>
        <v>40.136363636363633</v>
      </c>
      <c r="BI198" s="13">
        <f t="shared" si="180"/>
        <v>57.666666666666664</v>
      </c>
      <c r="BJ198" s="15">
        <f>LOG10((BH198/BH204)/0.0833)</f>
        <v>6.5320132960842315E-3</v>
      </c>
      <c r="BK198" s="15">
        <f>LOG10((BI198/BI204)/0.0833)</f>
        <v>-0.10845904335583259</v>
      </c>
    </row>
    <row r="199" spans="1:63">
      <c r="B199" s="34">
        <v>8</v>
      </c>
      <c r="D199" s="2">
        <v>44</v>
      </c>
      <c r="E199" s="2">
        <v>41</v>
      </c>
      <c r="F199" s="2">
        <v>36</v>
      </c>
      <c r="G199" s="2">
        <v>35</v>
      </c>
      <c r="H199" s="2">
        <v>35</v>
      </c>
      <c r="I199" s="2">
        <v>23</v>
      </c>
      <c r="J199" s="2">
        <v>28</v>
      </c>
      <c r="K199" s="2">
        <v>55</v>
      </c>
      <c r="L199" s="2">
        <v>40</v>
      </c>
      <c r="M199" s="2">
        <v>37</v>
      </c>
      <c r="N199" s="2">
        <v>36</v>
      </c>
      <c r="O199" s="5">
        <v>36</v>
      </c>
      <c r="P199" s="5">
        <v>36</v>
      </c>
      <c r="Q199" s="2">
        <v>35</v>
      </c>
      <c r="R199" s="3">
        <v>29</v>
      </c>
      <c r="S199" s="2">
        <v>38</v>
      </c>
      <c r="T199" s="2">
        <v>38</v>
      </c>
      <c r="U199" s="2">
        <v>27</v>
      </c>
      <c r="V199" s="12">
        <v>72</v>
      </c>
      <c r="W199" s="2">
        <v>72</v>
      </c>
      <c r="X199" s="2">
        <v>73</v>
      </c>
      <c r="Y199" s="2">
        <v>17</v>
      </c>
      <c r="Z199" s="2">
        <v>85</v>
      </c>
      <c r="AA199" s="2">
        <v>81</v>
      </c>
      <c r="AB199" s="2">
        <v>78</v>
      </c>
      <c r="AE199" s="2">
        <v>8</v>
      </c>
      <c r="AF199" s="26">
        <f t="shared" ref="AF199:BD199" si="199">LOG10((D199/D204)/0.0833)</f>
        <v>3.3498815955779609E-2</v>
      </c>
      <c r="AG199" s="26">
        <f t="shared" si="199"/>
        <v>1.636051363886281E-2</v>
      </c>
      <c r="AH199" s="26">
        <f t="shared" si="199"/>
        <v>2.6063090135279649E-2</v>
      </c>
      <c r="AI199" s="26">
        <f t="shared" si="199"/>
        <v>-1.7058394026933776E-2</v>
      </c>
      <c r="AJ199" s="26">
        <f t="shared" si="199"/>
        <v>3.1246285547621253E-2</v>
      </c>
      <c r="AK199" s="26">
        <f t="shared" si="199"/>
        <v>-0.10914551844428881</v>
      </c>
      <c r="AL199" s="26">
        <f t="shared" si="199"/>
        <v>-5.5550332976277136E-2</v>
      </c>
      <c r="AM199" s="26">
        <f t="shared" si="199"/>
        <v>0.12863619596448775</v>
      </c>
      <c r="AN199" s="26">
        <f t="shared" si="199"/>
        <v>6.0238708146139616E-2</v>
      </c>
      <c r="AO199" s="26">
        <f t="shared" si="199"/>
        <v>5.0922024180860429E-3</v>
      </c>
      <c r="AP199" s="26">
        <f t="shared" si="199"/>
        <v>-1.8519042517460872E-2</v>
      </c>
      <c r="AQ199" s="26">
        <f t="shared" si="199"/>
        <v>-1.4650023771436819E-2</v>
      </c>
      <c r="AR199" s="26">
        <f t="shared" si="199"/>
        <v>-1.3677359351642229E-2</v>
      </c>
      <c r="AS199" s="26">
        <f t="shared" si="199"/>
        <v>4.0224268974865279E-2</v>
      </c>
      <c r="AT199" s="26">
        <f t="shared" si="199"/>
        <v>3.9339014188944062E-3</v>
      </c>
      <c r="AU199" s="26">
        <f t="shared" si="199"/>
        <v>4.3188543553621582E-2</v>
      </c>
      <c r="AV199" s="26">
        <f t="shared" si="199"/>
        <v>9.329077653650493E-2</v>
      </c>
      <c r="AW199" s="26">
        <f t="shared" si="199"/>
        <v>-7.9230838573507947E-2</v>
      </c>
      <c r="AX199" s="26">
        <f t="shared" si="199"/>
        <v>-1.513554029143109E-2</v>
      </c>
      <c r="AY199" s="26">
        <f t="shared" si="199"/>
        <v>-1.5620514637644306E-2</v>
      </c>
      <c r="AZ199" s="26">
        <f t="shared" si="199"/>
        <v>-9.6301509484568466E-3</v>
      </c>
      <c r="BA199" s="26">
        <f t="shared" si="199"/>
        <v>-5.1923916046106508E-2</v>
      </c>
      <c r="BB199" s="25">
        <f t="shared" si="199"/>
        <v>5.5497587640200775E-2</v>
      </c>
      <c r="BC199" s="26">
        <f t="shared" si="199"/>
        <v>3.7962313434987398E-2</v>
      </c>
      <c r="BD199" s="26">
        <f t="shared" si="199"/>
        <v>2.8450007917652249E-2</v>
      </c>
      <c r="BG199" s="23">
        <v>8</v>
      </c>
      <c r="BH199" s="13">
        <f t="shared" si="179"/>
        <v>40.136363636363633</v>
      </c>
      <c r="BI199" s="13">
        <f t="shared" si="180"/>
        <v>81.333333333333329</v>
      </c>
      <c r="BJ199" s="15">
        <f>LOG10((BH199/BH204)/0.0833)</f>
        <v>6.5320132960842315E-3</v>
      </c>
      <c r="BK199" s="15">
        <f>LOG10((BI199/BI204)/0.0833)</f>
        <v>4.0884679854101415E-2</v>
      </c>
    </row>
    <row r="200" spans="1:63">
      <c r="B200" s="34">
        <v>9</v>
      </c>
      <c r="D200" s="2">
        <v>30</v>
      </c>
      <c r="E200" s="2">
        <v>32</v>
      </c>
      <c r="F200" s="2">
        <v>26</v>
      </c>
      <c r="G200" s="2">
        <v>24</v>
      </c>
      <c r="H200" s="2">
        <v>32</v>
      </c>
      <c r="I200" s="2">
        <v>34</v>
      </c>
      <c r="J200" s="2">
        <v>45</v>
      </c>
      <c r="K200" s="2">
        <v>51</v>
      </c>
      <c r="L200" s="2">
        <v>18</v>
      </c>
      <c r="M200" s="2">
        <v>35</v>
      </c>
      <c r="N200" s="2">
        <v>31</v>
      </c>
      <c r="O200" s="5">
        <v>30</v>
      </c>
      <c r="P200" s="5">
        <v>30</v>
      </c>
      <c r="Q200" s="2">
        <v>27</v>
      </c>
      <c r="R200" s="3">
        <v>29</v>
      </c>
      <c r="S200" s="2">
        <v>33</v>
      </c>
      <c r="T200" s="2">
        <v>27</v>
      </c>
      <c r="U200" s="2">
        <v>35</v>
      </c>
      <c r="V200" s="12">
        <v>74</v>
      </c>
      <c r="W200" s="2">
        <v>73</v>
      </c>
      <c r="X200" s="2">
        <v>73</v>
      </c>
      <c r="Y200" s="2">
        <v>14</v>
      </c>
      <c r="Z200" s="2">
        <v>77</v>
      </c>
      <c r="AA200" s="2">
        <v>80</v>
      </c>
      <c r="AB200" s="2">
        <v>87</v>
      </c>
      <c r="AE200" s="2">
        <v>9</v>
      </c>
      <c r="AF200" s="26">
        <f t="shared" ref="AF200:BD200" si="200">LOG10((D200/D204)/0.0833)</f>
        <v>-0.13283260581074544</v>
      </c>
      <c r="AG200" s="26">
        <f t="shared" si="200"/>
        <v>-9.1273364760966716E-2</v>
      </c>
      <c r="AH200" s="26">
        <f t="shared" si="200"/>
        <v>-0.11526606266118967</v>
      </c>
      <c r="AI200" s="26">
        <f t="shared" si="200"/>
        <v>-0.18091519666560341</v>
      </c>
      <c r="AJ200" s="26">
        <f t="shared" si="200"/>
        <v>-7.6717804827483851E-3</v>
      </c>
      <c r="AK200" s="26">
        <f t="shared" si="200"/>
        <v>6.0605562580373439E-2</v>
      </c>
      <c r="AL200" s="26">
        <f t="shared" si="200"/>
        <v>0.15050414945684734</v>
      </c>
      <c r="AM200" s="26">
        <f t="shared" si="200"/>
        <v>9.5843682568180294E-2</v>
      </c>
      <c r="AN200" s="26">
        <f t="shared" si="200"/>
        <v>-0.2865487780785167</v>
      </c>
      <c r="AO200" s="26">
        <f t="shared" si="200"/>
        <v>-1.9041477298633303E-2</v>
      </c>
      <c r="AP200" s="26">
        <f t="shared" si="200"/>
        <v>-8.3459849450475396E-2</v>
      </c>
      <c r="AQ200" s="26">
        <f t="shared" si="200"/>
        <v>-9.3831269819061633E-2</v>
      </c>
      <c r="AR200" s="26">
        <f t="shared" si="200"/>
        <v>-9.2858605399266991E-2</v>
      </c>
      <c r="AS200" s="26">
        <f t="shared" si="200"/>
        <v>-7.248001121642296E-2</v>
      </c>
      <c r="AT200" s="26">
        <f t="shared" si="200"/>
        <v>3.9339014188944062E-3</v>
      </c>
      <c r="AU200" s="26">
        <f t="shared" si="200"/>
        <v>-1.8081113185301107E-2</v>
      </c>
      <c r="AV200" s="26">
        <f t="shared" si="200"/>
        <v>-5.51290559213179E-2</v>
      </c>
      <c r="AW200" s="26">
        <f t="shared" si="200"/>
        <v>3.3473441617780347E-2</v>
      </c>
      <c r="AX200" s="26">
        <f t="shared" si="200"/>
        <v>-3.236316991723396E-3</v>
      </c>
      <c r="AY200" s="26">
        <f t="shared" si="200"/>
        <v>-9.6301509484568466E-3</v>
      </c>
      <c r="AZ200" s="26">
        <f t="shared" si="200"/>
        <v>-9.6301509484568466E-3</v>
      </c>
      <c r="BA200" s="26">
        <f t="shared" si="200"/>
        <v>-0.1362448017461424</v>
      </c>
      <c r="BB200" s="26">
        <f t="shared" si="200"/>
        <v>1.2569387098389907E-2</v>
      </c>
      <c r="BC200" s="26">
        <f t="shared" si="200"/>
        <v>3.2567281548281195E-2</v>
      </c>
      <c r="BD200" s="26">
        <f t="shared" si="200"/>
        <v>7.5874657845790464E-2</v>
      </c>
      <c r="BG200" s="23">
        <v>9</v>
      </c>
      <c r="BH200" s="13">
        <f t="shared" si="179"/>
        <v>36.5</v>
      </c>
      <c r="BI200" s="13">
        <f t="shared" si="180"/>
        <v>81.333333333333329</v>
      </c>
      <c r="BJ200" s="15">
        <f>LOG10((BH200/BH204)/0.0833)</f>
        <v>-3.4713145002803383E-2</v>
      </c>
      <c r="BK200" s="15">
        <f>LOG10((BI200/BI204)/0.0833)</f>
        <v>4.0884679854101415E-2</v>
      </c>
    </row>
    <row r="201" spans="1:63">
      <c r="B201" s="34">
        <v>10</v>
      </c>
      <c r="D201" s="2">
        <v>64</v>
      </c>
      <c r="E201" s="2">
        <v>57</v>
      </c>
      <c r="F201" s="2">
        <v>31</v>
      </c>
      <c r="G201" s="2">
        <v>34</v>
      </c>
      <c r="H201" s="2">
        <v>32</v>
      </c>
      <c r="I201" s="2">
        <v>26</v>
      </c>
      <c r="J201" s="2">
        <v>24</v>
      </c>
      <c r="K201" s="2">
        <v>48</v>
      </c>
      <c r="L201" s="2">
        <v>42</v>
      </c>
      <c r="M201" s="2">
        <v>40</v>
      </c>
      <c r="N201" s="2">
        <v>46</v>
      </c>
      <c r="O201" s="5">
        <v>47</v>
      </c>
      <c r="P201" s="5">
        <v>47</v>
      </c>
      <c r="Q201" s="2">
        <v>37</v>
      </c>
      <c r="R201" s="3">
        <v>31</v>
      </c>
      <c r="S201" s="2">
        <v>47</v>
      </c>
      <c r="T201" s="2">
        <v>36</v>
      </c>
      <c r="U201" s="2">
        <v>34</v>
      </c>
      <c r="V201" s="12">
        <v>62</v>
      </c>
      <c r="W201" s="2">
        <v>62</v>
      </c>
      <c r="X201" s="2">
        <v>62</v>
      </c>
      <c r="Y201" s="2">
        <v>20</v>
      </c>
      <c r="Z201" s="2">
        <v>61</v>
      </c>
      <c r="AA201" s="2">
        <v>63</v>
      </c>
      <c r="AB201" s="2">
        <v>75</v>
      </c>
      <c r="AE201" s="2">
        <v>10</v>
      </c>
      <c r="AF201" s="26">
        <f t="shared" ref="AF201:BD201" si="201">LOG10((D201/D204)/0.0833)</f>
        <v>0.19622611345347937</v>
      </c>
      <c r="AG201" s="26">
        <f t="shared" si="201"/>
        <v>0.1594515125916188</v>
      </c>
      <c r="AH201" s="26">
        <f t="shared" si="201"/>
        <v>-3.8877716797734919E-2</v>
      </c>
      <c r="AI201" s="26">
        <f t="shared" si="201"/>
        <v>-2.964752133495429E-2</v>
      </c>
      <c r="AJ201" s="26">
        <f t="shared" si="201"/>
        <v>-7.6717804827483851E-3</v>
      </c>
      <c r="AK201" s="26">
        <f t="shared" si="201"/>
        <v>-5.5900006491063733E-2</v>
      </c>
      <c r="AL201" s="26">
        <f t="shared" si="201"/>
        <v>-0.12249712260689033</v>
      </c>
      <c r="AM201" s="26">
        <f t="shared" si="201"/>
        <v>6.9514743845831159E-2</v>
      </c>
      <c r="AN201" s="26">
        <f t="shared" si="201"/>
        <v>8.142800721607768E-2</v>
      </c>
      <c r="AO201" s="26">
        <f t="shared" si="201"/>
        <v>3.895046967905344E-2</v>
      </c>
      <c r="AP201" s="26">
        <f t="shared" si="201"/>
        <v>8.7936288396825962E-2</v>
      </c>
      <c r="AQ201" s="26">
        <f t="shared" si="201"/>
        <v>0.10114533339699346</v>
      </c>
      <c r="AR201" s="26">
        <f t="shared" si="201"/>
        <v>0.10211799781678797</v>
      </c>
      <c r="AS201" s="26">
        <f t="shared" si="201"/>
        <v>6.4357948691584621E-2</v>
      </c>
      <c r="AT201" s="26">
        <f t="shared" si="201"/>
        <v>3.2897597354210981E-2</v>
      </c>
      <c r="AU201" s="26">
        <f t="shared" si="201"/>
        <v>0.1355028048725288</v>
      </c>
      <c r="AV201" s="26">
        <f t="shared" si="201"/>
        <v>6.9809680686981998E-2</v>
      </c>
      <c r="AW201" s="26">
        <f t="shared" si="201"/>
        <v>2.0884314309759844E-2</v>
      </c>
      <c r="AX201" s="25">
        <f t="shared" si="201"/>
        <v>-8.0076347224445676E-2</v>
      </c>
      <c r="AY201" s="25">
        <f t="shared" si="201"/>
        <v>-8.0561321570658873E-2</v>
      </c>
      <c r="AZ201" s="25">
        <f t="shared" si="201"/>
        <v>-8.0561321570658873E-2</v>
      </c>
      <c r="BA201" s="26">
        <f t="shared" si="201"/>
        <v>1.8657158239600704E-2</v>
      </c>
      <c r="BB201" s="26">
        <f t="shared" si="201"/>
        <v>-8.8591503063324945E-2</v>
      </c>
      <c r="BC201" s="26">
        <f t="shared" si="201"/>
        <v>-7.1182155990080709E-2</v>
      </c>
      <c r="BD201" s="26">
        <f t="shared" si="201"/>
        <v>1.1416668618871957E-2</v>
      </c>
      <c r="BG201" s="23">
        <v>10</v>
      </c>
      <c r="BH201" s="13">
        <f t="shared" si="179"/>
        <v>42.227272727272727</v>
      </c>
      <c r="BI201" s="13">
        <f t="shared" si="180"/>
        <v>66.333333333333329</v>
      </c>
      <c r="BJ201" s="15">
        <f>LOG10((BH201/BH204)/0.0833)</f>
        <v>2.8587023712157413E-2</v>
      </c>
      <c r="BK201" s="15">
        <f>LOG10((BI201/BI204)/0.0833)</f>
        <v>-4.765207007492131E-2</v>
      </c>
    </row>
    <row r="202" spans="1:63">
      <c r="B202" s="34">
        <v>11</v>
      </c>
      <c r="D202" s="2">
        <v>38</v>
      </c>
      <c r="E202" s="2">
        <v>39</v>
      </c>
      <c r="F202" s="2">
        <v>26</v>
      </c>
      <c r="G202" s="2">
        <v>28</v>
      </c>
      <c r="H202" s="2">
        <v>31</v>
      </c>
      <c r="I202" s="2">
        <v>18</v>
      </c>
      <c r="J202" s="2">
        <v>24</v>
      </c>
      <c r="K202" s="2">
        <v>27</v>
      </c>
      <c r="L202" s="2">
        <v>26</v>
      </c>
      <c r="M202" s="2">
        <v>24</v>
      </c>
      <c r="N202" s="2">
        <v>30</v>
      </c>
      <c r="O202" s="5">
        <v>19</v>
      </c>
      <c r="P202" s="5">
        <v>19</v>
      </c>
      <c r="Q202" s="2">
        <v>20</v>
      </c>
      <c r="R202" s="3">
        <v>24</v>
      </c>
      <c r="S202" s="2">
        <v>39</v>
      </c>
      <c r="T202" s="2">
        <v>34</v>
      </c>
      <c r="U202" s="2">
        <v>48</v>
      </c>
      <c r="V202" s="12">
        <v>75</v>
      </c>
      <c r="W202" s="2">
        <v>75</v>
      </c>
      <c r="X202" s="2">
        <v>73</v>
      </c>
      <c r="Y202" s="2">
        <v>12</v>
      </c>
      <c r="Z202" s="2">
        <v>71</v>
      </c>
      <c r="AA202" s="2">
        <v>67</v>
      </c>
      <c r="AB202" s="2">
        <v>69</v>
      </c>
      <c r="AE202" s="2">
        <v>11</v>
      </c>
      <c r="AF202" s="26">
        <f t="shared" ref="AF202:BD202" si="202">LOG10((D202/D204)/0.0833)</f>
        <v>-3.0170263913597624E-2</v>
      </c>
      <c r="AG202" s="26">
        <f t="shared" si="202"/>
        <v>-5.3587360543734695E-3</v>
      </c>
      <c r="AH202" s="26">
        <f t="shared" si="202"/>
        <v>-0.11526606266118967</v>
      </c>
      <c r="AI202" s="26">
        <f t="shared" si="202"/>
        <v>-0.1139684070349902</v>
      </c>
      <c r="AJ202" s="26">
        <f t="shared" si="202"/>
        <v>-2.1460064968381674E-2</v>
      </c>
      <c r="AK202" s="26">
        <f t="shared" si="202"/>
        <v>-0.21560084935857557</v>
      </c>
      <c r="AL202" s="26">
        <f t="shared" si="202"/>
        <v>-0.12249712260689033</v>
      </c>
      <c r="AM202" s="26">
        <f t="shared" si="202"/>
        <v>-0.18036272937076878</v>
      </c>
      <c r="AN202" s="26">
        <f t="shared" si="202"/>
        <v>-0.12684793521100479</v>
      </c>
      <c r="AO202" s="26">
        <f t="shared" si="202"/>
        <v>-0.1828982799373029</v>
      </c>
      <c r="AP202" s="26">
        <f t="shared" si="202"/>
        <v>-9.7700288565085724E-2</v>
      </c>
      <c r="AQ202" s="26">
        <f t="shared" si="202"/>
        <v>-0.29219892358589505</v>
      </c>
      <c r="AR202" s="26">
        <f t="shared" si="202"/>
        <v>-0.29122625916610057</v>
      </c>
      <c r="AS202" s="26">
        <f t="shared" si="202"/>
        <v>-0.20281377971142919</v>
      </c>
      <c r="AT202" s="26">
        <f t="shared" si="202"/>
        <v>-7.8252854768455671E-2</v>
      </c>
      <c r="AU202" s="26">
        <f t="shared" si="202"/>
        <v>5.4469553963310581E-2</v>
      </c>
      <c r="AV202" s="26">
        <f t="shared" si="202"/>
        <v>4.4986096961949815E-2</v>
      </c>
      <c r="AW202" s="26">
        <f t="shared" si="202"/>
        <v>0.17064663464309185</v>
      </c>
      <c r="AX202" s="26">
        <f t="shared" si="202"/>
        <v>2.5932266690004168E-3</v>
      </c>
      <c r="AY202" s="26">
        <f t="shared" si="202"/>
        <v>2.1082523227871895E-3</v>
      </c>
      <c r="AZ202" s="26">
        <f t="shared" si="202"/>
        <v>-9.6301509484568466E-3</v>
      </c>
      <c r="BA202" s="26">
        <f t="shared" si="202"/>
        <v>-0.20319159137675569</v>
      </c>
      <c r="BB202" s="26">
        <f t="shared" si="202"/>
        <v>-2.2662989355016708E-2</v>
      </c>
      <c r="BC202" s="26">
        <f t="shared" si="202"/>
        <v>-4.4447902742835901E-2</v>
      </c>
      <c r="BD202" s="26">
        <f t="shared" si="202"/>
        <v>-2.4795504035572787E-2</v>
      </c>
      <c r="BG202" s="23">
        <v>11</v>
      </c>
      <c r="BH202" s="13">
        <f t="shared" si="179"/>
        <v>34.045454545454547</v>
      </c>
      <c r="BI202" s="13">
        <f t="shared" si="180"/>
        <v>69</v>
      </c>
      <c r="BJ202" s="15">
        <f>LOG10((BH202/BH204)/0.0833)</f>
        <v>-6.4946872582017867E-2</v>
      </c>
      <c r="BK202" s="15">
        <f>LOG10((BI202/BI204)/0.0833)</f>
        <v>-3.0534801027710206E-2</v>
      </c>
    </row>
    <row r="203" spans="1:63">
      <c r="B203" s="34">
        <v>12</v>
      </c>
      <c r="D203" s="2">
        <v>38</v>
      </c>
      <c r="E203" s="2">
        <v>42</v>
      </c>
      <c r="F203" s="2">
        <v>40</v>
      </c>
      <c r="G203" s="2">
        <v>32</v>
      </c>
      <c r="H203" s="2">
        <v>27</v>
      </c>
      <c r="I203" s="2">
        <v>33</v>
      </c>
      <c r="J203" s="2">
        <v>28</v>
      </c>
      <c r="K203" s="2">
        <v>38</v>
      </c>
      <c r="L203" s="2">
        <v>38</v>
      </c>
      <c r="M203" s="2">
        <v>26</v>
      </c>
      <c r="N203" s="2">
        <v>32</v>
      </c>
      <c r="O203" s="5">
        <v>40</v>
      </c>
      <c r="P203" s="5">
        <v>39</v>
      </c>
      <c r="Q203" s="2">
        <v>22</v>
      </c>
      <c r="R203" s="3">
        <v>25</v>
      </c>
      <c r="S203" s="2">
        <v>38</v>
      </c>
      <c r="T203" s="2">
        <v>30</v>
      </c>
      <c r="U203" s="2">
        <v>41</v>
      </c>
      <c r="V203" s="12">
        <v>82</v>
      </c>
      <c r="W203" s="2">
        <v>82</v>
      </c>
      <c r="X203" s="2">
        <v>84</v>
      </c>
      <c r="Y203" s="2">
        <v>22</v>
      </c>
      <c r="Z203" s="2">
        <v>88</v>
      </c>
      <c r="AA203" s="2">
        <v>88</v>
      </c>
      <c r="AB203" s="2">
        <v>81</v>
      </c>
      <c r="AE203" s="2">
        <v>12</v>
      </c>
      <c r="AF203" s="26">
        <f t="shared" ref="AF203:BD203" si="203">LOG10((D203/D204)/0.0833)</f>
        <v>-3.0170263913597624E-2</v>
      </c>
      <c r="AG203" s="26">
        <f t="shared" si="203"/>
        <v>2.6825947317027865E-2</v>
      </c>
      <c r="AH203" s="26">
        <f t="shared" si="203"/>
        <v>7.1820580695954747E-2</v>
      </c>
      <c r="AI203" s="26">
        <f t="shared" si="203"/>
        <v>-5.5976460057303438E-2</v>
      </c>
      <c r="AJ203" s="26">
        <f t="shared" si="203"/>
        <v>-8.1457994643667125E-2</v>
      </c>
      <c r="AK203" s="26">
        <f t="shared" si="203"/>
        <v>4.7640585416005805E-2</v>
      </c>
      <c r="AL203" s="26">
        <f t="shared" si="203"/>
        <v>-5.5550332976277136E-2</v>
      </c>
      <c r="AM203" s="26">
        <f t="shared" si="203"/>
        <v>-3.1942896912945912E-2</v>
      </c>
      <c r="AN203" s="26">
        <f t="shared" si="203"/>
        <v>3.7962313434987398E-2</v>
      </c>
      <c r="AO203" s="26">
        <f t="shared" si="203"/>
        <v>-0.14813617367809098</v>
      </c>
      <c r="AP203" s="26">
        <f t="shared" si="203"/>
        <v>-6.9671564964842128E-2</v>
      </c>
      <c r="AQ203" s="26">
        <f t="shared" si="203"/>
        <v>3.1107466789238387E-2</v>
      </c>
      <c r="AR203" s="26">
        <f t="shared" si="203"/>
        <v>2.1084746907569781E-2</v>
      </c>
      <c r="AS203" s="26">
        <f t="shared" si="203"/>
        <v>-0.16142109455320405</v>
      </c>
      <c r="AT203" s="26">
        <f t="shared" si="203"/>
        <v>-6.0524087808024089E-2</v>
      </c>
      <c r="AU203" s="26">
        <f t="shared" si="203"/>
        <v>4.3188543553621582E-2</v>
      </c>
      <c r="AV203" s="26">
        <f t="shared" si="203"/>
        <v>-9.3715653606427935E-3</v>
      </c>
      <c r="AW203" s="26">
        <f t="shared" si="203"/>
        <v>0.10218925398724017</v>
      </c>
      <c r="AX203" s="26">
        <f t="shared" si="203"/>
        <v>4.1345815661017103E-2</v>
      </c>
      <c r="AY203" s="26">
        <f t="shared" si="203"/>
        <v>4.0860841314803907E-2</v>
      </c>
      <c r="AZ203" s="26">
        <f t="shared" si="203"/>
        <v>5.1326274992968907E-2</v>
      </c>
      <c r="BA203" s="26">
        <f t="shared" si="203"/>
        <v>6.0049843397825771E-2</v>
      </c>
      <c r="BB203" s="26">
        <f t="shared" si="203"/>
        <v>7.0561334076076634E-2</v>
      </c>
      <c r="BC203" s="26">
        <f t="shared" si="203"/>
        <v>7.3959966706506189E-2</v>
      </c>
      <c r="BD203" s="26">
        <f t="shared" si="203"/>
        <v>4.4840424105821626E-2</v>
      </c>
      <c r="BG203" s="23">
        <v>12</v>
      </c>
      <c r="BH203" s="13">
        <f t="shared" si="179"/>
        <v>39.954545454545453</v>
      </c>
      <c r="BI203" s="13">
        <f t="shared" si="180"/>
        <v>85.666666666666671</v>
      </c>
      <c r="BJ203" s="15">
        <f>LOG10((BH203/BH204)/0.0833)</f>
        <v>4.5601847922874649E-3</v>
      </c>
      <c r="BK203" s="15">
        <f>LOG10((BI203/BI204)/0.0833)</f>
        <v>6.342797684666665E-2</v>
      </c>
    </row>
    <row r="204" spans="1:63">
      <c r="C204" s="2" t="s">
        <v>38</v>
      </c>
      <c r="D204" s="2">
        <f>SUM(D192:D203)</f>
        <v>489</v>
      </c>
      <c r="E204" s="2">
        <f t="shared" ref="E204:AB204" si="204">SUM(E192:E203)</f>
        <v>474</v>
      </c>
      <c r="F204" s="2">
        <f t="shared" si="204"/>
        <v>407</v>
      </c>
      <c r="G204" s="2">
        <f t="shared" si="204"/>
        <v>437</v>
      </c>
      <c r="H204" s="2">
        <f t="shared" si="204"/>
        <v>391</v>
      </c>
      <c r="I204" s="2">
        <f t="shared" si="204"/>
        <v>355</v>
      </c>
      <c r="J204" s="2">
        <f t="shared" si="204"/>
        <v>382</v>
      </c>
      <c r="K204" s="2">
        <f t="shared" si="204"/>
        <v>491</v>
      </c>
      <c r="L204" s="2">
        <f t="shared" si="204"/>
        <v>418</v>
      </c>
      <c r="M204" s="2">
        <f t="shared" si="204"/>
        <v>439</v>
      </c>
      <c r="N204" s="2">
        <f t="shared" si="204"/>
        <v>451</v>
      </c>
      <c r="O204" s="2">
        <f t="shared" si="204"/>
        <v>447</v>
      </c>
      <c r="P204" s="2">
        <f t="shared" si="204"/>
        <v>446</v>
      </c>
      <c r="Q204" s="2">
        <f t="shared" si="204"/>
        <v>383</v>
      </c>
      <c r="R204" s="2">
        <f t="shared" si="204"/>
        <v>345</v>
      </c>
      <c r="S204" s="2">
        <f t="shared" si="204"/>
        <v>413</v>
      </c>
      <c r="T204" s="2">
        <f t="shared" si="204"/>
        <v>368</v>
      </c>
      <c r="U204" s="2">
        <f t="shared" si="204"/>
        <v>389</v>
      </c>
      <c r="V204" s="12">
        <f t="shared" si="204"/>
        <v>895</v>
      </c>
      <c r="W204" s="2">
        <f t="shared" si="204"/>
        <v>896</v>
      </c>
      <c r="X204" s="2">
        <f t="shared" si="204"/>
        <v>896</v>
      </c>
      <c r="Y204" s="2">
        <f t="shared" si="204"/>
        <v>230</v>
      </c>
      <c r="Z204" s="2">
        <f t="shared" si="204"/>
        <v>898</v>
      </c>
      <c r="AA204" s="2">
        <f t="shared" si="204"/>
        <v>891</v>
      </c>
      <c r="AB204" s="2">
        <f t="shared" si="204"/>
        <v>877</v>
      </c>
      <c r="BG204" s="23" t="s">
        <v>39</v>
      </c>
      <c r="BH204" s="13">
        <f t="shared" si="179"/>
        <v>474.63636363636363</v>
      </c>
      <c r="BI204" s="13">
        <f t="shared" si="180"/>
        <v>888.66666666666663</v>
      </c>
      <c r="BJ204" s="15"/>
      <c r="BK204" s="15"/>
    </row>
    <row r="205" spans="1:63">
      <c r="BH205" s="13"/>
      <c r="BI205" s="13"/>
      <c r="BJ205" s="15"/>
      <c r="BK205" s="15"/>
    </row>
    <row r="206" spans="1:63">
      <c r="A206" s="34" t="s">
        <v>42</v>
      </c>
      <c r="B206" s="34">
        <v>1</v>
      </c>
      <c r="D206" s="4">
        <v>10</v>
      </c>
      <c r="E206" s="2">
        <v>14</v>
      </c>
      <c r="F206" s="2">
        <v>24</v>
      </c>
      <c r="G206" s="2">
        <v>13</v>
      </c>
      <c r="H206" s="4">
        <v>4</v>
      </c>
      <c r="I206" s="2">
        <v>10</v>
      </c>
      <c r="J206" s="4">
        <v>14</v>
      </c>
      <c r="K206" s="4">
        <v>33</v>
      </c>
      <c r="L206" s="3">
        <v>35</v>
      </c>
      <c r="M206" s="2">
        <v>4</v>
      </c>
      <c r="N206" s="2">
        <v>5</v>
      </c>
      <c r="O206" s="5">
        <v>3</v>
      </c>
      <c r="P206" s="5">
        <v>3</v>
      </c>
      <c r="Q206" s="4">
        <v>12</v>
      </c>
      <c r="R206" s="4">
        <v>35</v>
      </c>
      <c r="S206" s="2">
        <v>32</v>
      </c>
      <c r="T206" s="2">
        <v>34</v>
      </c>
      <c r="U206" s="2">
        <v>41</v>
      </c>
      <c r="V206" s="12">
        <v>1</v>
      </c>
      <c r="W206" s="2">
        <v>1</v>
      </c>
      <c r="X206" s="2">
        <v>3</v>
      </c>
      <c r="Y206" s="4">
        <v>31</v>
      </c>
      <c r="Z206" s="4">
        <v>23</v>
      </c>
      <c r="AA206" s="4">
        <v>31</v>
      </c>
      <c r="AB206" s="4">
        <v>49</v>
      </c>
      <c r="AD206" s="34" t="s">
        <v>42</v>
      </c>
      <c r="AE206" s="2">
        <v>1</v>
      </c>
      <c r="AF206" s="26">
        <f t="shared" ref="AF206:BD206" si="205">LOG10((D206/D218)/0.0833)</f>
        <v>-0.17591750651009366</v>
      </c>
      <c r="AG206" s="26">
        <f t="shared" si="205"/>
        <v>-8.6270826784303853E-2</v>
      </c>
      <c r="AH206" s="26">
        <f t="shared" si="205"/>
        <v>0.24208229609091211</v>
      </c>
      <c r="AI206" s="26">
        <f t="shared" si="205"/>
        <v>5.9759442529831674E-2</v>
      </c>
      <c r="AJ206" s="26">
        <f t="shared" si="205"/>
        <v>-0.46780412273420513</v>
      </c>
      <c r="AK206" s="26">
        <f t="shared" si="205"/>
        <v>0.27317502460932525</v>
      </c>
      <c r="AL206" s="26">
        <f t="shared" si="205"/>
        <v>0.2001771690066802</v>
      </c>
      <c r="AM206" s="25">
        <f t="shared" si="205"/>
        <v>0.39921185151667726</v>
      </c>
      <c r="AN206" s="26">
        <f t="shared" si="205"/>
        <v>0.40070657179590474</v>
      </c>
      <c r="AO206" s="26">
        <f t="shared" si="205"/>
        <v>-1.7555014414844014E-2</v>
      </c>
      <c r="AP206" s="26">
        <f t="shared" si="205"/>
        <v>6.2321659294432126E-2</v>
      </c>
      <c r="AQ206" s="26">
        <f t="shared" si="205"/>
        <v>-0.20695174025006244</v>
      </c>
      <c r="AR206" s="26">
        <f t="shared" si="205"/>
        <v>-0.20695174025006244</v>
      </c>
      <c r="AS206" s="26">
        <f t="shared" si="205"/>
        <v>-1.4650023771436819E-2</v>
      </c>
      <c r="AT206" s="26">
        <f t="shared" si="205"/>
        <v>4.2498067267868728E-2</v>
      </c>
      <c r="AU206" s="26">
        <f t="shared" si="205"/>
        <v>-0.10034038473129409</v>
      </c>
      <c r="AV206" s="26">
        <f t="shared" si="205"/>
        <v>-0.12952877385877629</v>
      </c>
      <c r="AW206" s="26">
        <f t="shared" si="205"/>
        <v>-3.2137014287841159E-2</v>
      </c>
      <c r="AX206" s="26">
        <f t="shared" si="205"/>
        <v>-0.33561834937760554</v>
      </c>
      <c r="AY206" s="26">
        <f t="shared" si="205"/>
        <v>-0.38304299930574365</v>
      </c>
      <c r="AZ206" s="26">
        <f t="shared" si="205"/>
        <v>9.407825541391876E-2</v>
      </c>
      <c r="BA206" s="26">
        <f t="shared" si="205"/>
        <v>-5.4595758534188792E-2</v>
      </c>
      <c r="BB206" s="26">
        <f t="shared" si="205"/>
        <v>-0.13640896522642007</v>
      </c>
      <c r="BC206" s="26">
        <f t="shared" si="205"/>
        <v>-0.12124841033987525</v>
      </c>
      <c r="BD206" s="26">
        <f t="shared" si="205"/>
        <v>0.12119106764079451</v>
      </c>
      <c r="BF206" s="45" t="s">
        <v>42</v>
      </c>
      <c r="BG206" s="23">
        <v>1</v>
      </c>
      <c r="BH206" s="13">
        <f t="shared" si="179"/>
        <v>16.454545454545453</v>
      </c>
      <c r="BI206" s="13">
        <f t="shared" si="180"/>
        <v>34.333333333333336</v>
      </c>
      <c r="BJ206" s="15">
        <f>LOG10((BH206/BH218)/0.0833)</f>
        <v>2.1063228005479089E-2</v>
      </c>
      <c r="BK206" s="15">
        <f>LOG10((BI206/BI218)/0.0833)</f>
        <v>-2.6733529527391969E-2</v>
      </c>
    </row>
    <row r="207" spans="1:63">
      <c r="B207" s="34">
        <v>2</v>
      </c>
      <c r="D207" s="4">
        <v>15</v>
      </c>
      <c r="E207" s="2">
        <v>24</v>
      </c>
      <c r="F207" s="2">
        <v>6</v>
      </c>
      <c r="G207" s="2">
        <v>12</v>
      </c>
      <c r="H207" s="4">
        <v>10</v>
      </c>
      <c r="I207" s="2">
        <v>10</v>
      </c>
      <c r="J207" s="4">
        <v>17</v>
      </c>
      <c r="K207" s="4">
        <v>4</v>
      </c>
      <c r="L207" s="4">
        <v>18</v>
      </c>
      <c r="M207" s="2">
        <v>4</v>
      </c>
      <c r="N207" s="2">
        <v>2</v>
      </c>
      <c r="O207" s="5">
        <v>0</v>
      </c>
      <c r="P207" s="5">
        <v>0</v>
      </c>
      <c r="Q207" s="4">
        <v>19</v>
      </c>
      <c r="R207" s="4">
        <v>38</v>
      </c>
      <c r="S207" s="2">
        <v>55</v>
      </c>
      <c r="T207" s="2">
        <v>48</v>
      </c>
      <c r="U207" s="2">
        <v>53</v>
      </c>
      <c r="V207" s="12">
        <v>2</v>
      </c>
      <c r="W207" s="2">
        <v>2</v>
      </c>
      <c r="X207" s="2">
        <v>2</v>
      </c>
      <c r="Y207" s="4">
        <v>38</v>
      </c>
      <c r="Z207" s="4">
        <v>29</v>
      </c>
      <c r="AA207" s="4">
        <v>31</v>
      </c>
      <c r="AB207" s="4">
        <v>33</v>
      </c>
      <c r="AE207" s="2">
        <v>2</v>
      </c>
      <c r="AF207" s="26">
        <f t="shared" ref="AF207:BD207" si="206">LOG10((D207/D218)/0.0833)</f>
        <v>1.7375254558755417E-4</v>
      </c>
      <c r="AG207" s="26">
        <f t="shared" si="206"/>
        <v>0.14781237924906415</v>
      </c>
      <c r="AH207" s="26">
        <f t="shared" si="206"/>
        <v>-0.35997769523705025</v>
      </c>
      <c r="AI207" s="26">
        <f t="shared" si="206"/>
        <v>2.4997336270619765E-2</v>
      </c>
      <c r="AJ207" s="26">
        <f t="shared" si="206"/>
        <v>-6.9864114062167471E-2</v>
      </c>
      <c r="AK207" s="26">
        <f t="shared" si="206"/>
        <v>0.27317502460932525</v>
      </c>
      <c r="AL207" s="26">
        <f t="shared" si="206"/>
        <v>0.28449805470671613</v>
      </c>
      <c r="AM207" s="25">
        <f t="shared" si="206"/>
        <v>-0.51724209703324786</v>
      </c>
      <c r="AN207" s="26">
        <f t="shared" si="206"/>
        <v>0.11191103254893524</v>
      </c>
      <c r="AO207" s="26">
        <f t="shared" si="206"/>
        <v>-1.7555014414844014E-2</v>
      </c>
      <c r="AP207" s="26">
        <f t="shared" si="206"/>
        <v>-0.33561834937760554</v>
      </c>
      <c r="AQ207" s="26" t="e">
        <f t="shared" si="206"/>
        <v>#NUM!</v>
      </c>
      <c r="AR207" s="26" t="e">
        <f t="shared" si="206"/>
        <v>#NUM!</v>
      </c>
      <c r="AS207" s="26">
        <f t="shared" si="206"/>
        <v>0.18492233113376738</v>
      </c>
      <c r="AT207" s="26">
        <f t="shared" si="206"/>
        <v>7.8213619534403284E-2</v>
      </c>
      <c r="AU207" s="26">
        <f t="shared" si="206"/>
        <v>0.13487232644304378</v>
      </c>
      <c r="AV207" s="26">
        <f t="shared" si="206"/>
        <v>2.0233546474555799E-2</v>
      </c>
      <c r="AW207" s="26">
        <f t="shared" si="206"/>
        <v>7.9354998593212461E-2</v>
      </c>
      <c r="AX207" s="26">
        <f t="shared" si="206"/>
        <v>-3.4588353713624342E-2</v>
      </c>
      <c r="AY207" s="26">
        <f t="shared" si="206"/>
        <v>-8.201300364176245E-2</v>
      </c>
      <c r="AZ207" s="26">
        <f t="shared" si="206"/>
        <v>-8.201300364176245E-2</v>
      </c>
      <c r="BA207" s="26">
        <f t="shared" si="206"/>
        <v>3.3826144248348705E-2</v>
      </c>
      <c r="BB207" s="26">
        <f t="shared" si="206"/>
        <v>-3.5738803345056872E-2</v>
      </c>
      <c r="BC207" s="26">
        <f t="shared" si="206"/>
        <v>-0.12124841033987525</v>
      </c>
      <c r="BD207" s="26">
        <f t="shared" si="206"/>
        <v>-5.0491072509831682E-2</v>
      </c>
      <c r="BG207" s="23">
        <v>2</v>
      </c>
      <c r="BH207" s="13">
        <f t="shared" si="179"/>
        <v>17.227272727272727</v>
      </c>
      <c r="BI207" s="13">
        <f t="shared" si="180"/>
        <v>31</v>
      </c>
      <c r="BJ207" s="15">
        <f>LOG10((BH207/BH218)/0.0833)</f>
        <v>4.0993867440385766E-2</v>
      </c>
      <c r="BK207" s="15">
        <f>LOG10((BI207/BI218)/0.0833)</f>
        <v>-7.1087805678629129E-2</v>
      </c>
    </row>
    <row r="208" spans="1:63">
      <c r="B208" s="34">
        <v>3</v>
      </c>
      <c r="D208" s="4">
        <v>29</v>
      </c>
      <c r="E208" s="2">
        <v>23</v>
      </c>
      <c r="F208" s="2">
        <v>24</v>
      </c>
      <c r="G208" s="2">
        <v>13</v>
      </c>
      <c r="H208" s="4">
        <v>37</v>
      </c>
      <c r="I208" s="2">
        <v>13</v>
      </c>
      <c r="J208" s="4">
        <v>22</v>
      </c>
      <c r="K208" s="4">
        <v>15</v>
      </c>
      <c r="L208" s="3">
        <v>14</v>
      </c>
      <c r="M208" s="2">
        <v>5</v>
      </c>
      <c r="N208" s="2">
        <v>6</v>
      </c>
      <c r="O208" s="5">
        <v>6</v>
      </c>
      <c r="P208" s="5">
        <v>6</v>
      </c>
      <c r="Q208" s="4">
        <v>17</v>
      </c>
      <c r="R208" s="4">
        <v>29</v>
      </c>
      <c r="S208" s="2">
        <v>46</v>
      </c>
      <c r="T208" s="2">
        <v>57</v>
      </c>
      <c r="U208" s="2">
        <v>59</v>
      </c>
      <c r="V208" s="12">
        <v>2</v>
      </c>
      <c r="W208" s="2">
        <v>2</v>
      </c>
      <c r="X208" s="2">
        <v>2</v>
      </c>
      <c r="Y208" s="4">
        <v>41</v>
      </c>
      <c r="Z208" s="4">
        <v>32</v>
      </c>
      <c r="AA208" s="4">
        <v>29</v>
      </c>
      <c r="AB208" s="4">
        <v>37</v>
      </c>
      <c r="AE208" s="2">
        <v>3</v>
      </c>
      <c r="AF208" s="26">
        <f t="shared" ref="AF208:BD208" si="207">LOG10((D208/D218)/0.0833)</f>
        <v>0.28648049138886245</v>
      </c>
      <c r="AG208" s="26">
        <f t="shared" si="207"/>
        <v>0.12932897355505102</v>
      </c>
      <c r="AH208" s="26">
        <f t="shared" si="207"/>
        <v>0.24208229609091211</v>
      </c>
      <c r="AI208" s="26">
        <f t="shared" si="207"/>
        <v>5.9759442529831674E-2</v>
      </c>
      <c r="AJ208" s="26">
        <f t="shared" si="207"/>
        <v>0.49833761000482746</v>
      </c>
      <c r="AK208" s="26">
        <f t="shared" si="207"/>
        <v>0.38711837691616202</v>
      </c>
      <c r="AL208" s="26">
        <f t="shared" si="207"/>
        <v>0.39647181415064847</v>
      </c>
      <c r="AM208" s="26">
        <f t="shared" si="207"/>
        <v>5.6789170694471064E-2</v>
      </c>
      <c r="AN208" s="26">
        <f t="shared" si="207"/>
        <v>2.7665631238671627E-3</v>
      </c>
      <c r="AO208" s="26">
        <f t="shared" si="207"/>
        <v>7.9354998593212461E-2</v>
      </c>
      <c r="AP208" s="26">
        <f t="shared" si="207"/>
        <v>0.14150290534205689</v>
      </c>
      <c r="AQ208" s="26">
        <f t="shared" si="207"/>
        <v>9.407825541391876E-2</v>
      </c>
      <c r="AR208" s="26">
        <f t="shared" si="207"/>
        <v>9.407825541391876E-2</v>
      </c>
      <c r="AS208" s="26">
        <f t="shared" si="207"/>
        <v>0.13661765155921235</v>
      </c>
      <c r="AT208" s="26">
        <f t="shared" si="207"/>
        <v>-3.9171979183450799E-2</v>
      </c>
      <c r="AU208" s="26">
        <f t="shared" si="207"/>
        <v>5.726746863037404E-2</v>
      </c>
      <c r="AV208" s="26">
        <f t="shared" si="207"/>
        <v>9.4867164771459941E-2</v>
      </c>
      <c r="AW208" s="25">
        <f t="shared" si="207"/>
        <v>0.12593114063456759</v>
      </c>
      <c r="AX208" s="26">
        <f t="shared" si="207"/>
        <v>-3.4588353713624342E-2</v>
      </c>
      <c r="AY208" s="26">
        <f t="shared" si="207"/>
        <v>-8.201300364176245E-2</v>
      </c>
      <c r="AZ208" s="26">
        <f t="shared" si="207"/>
        <v>-8.201300364176245E-2</v>
      </c>
      <c r="BA208" s="26">
        <f t="shared" si="207"/>
        <v>6.6826404351274057E-2</v>
      </c>
      <c r="BB208" s="26">
        <f t="shared" si="207"/>
        <v>7.0131770758930304E-3</v>
      </c>
      <c r="BC208" s="26">
        <f t="shared" si="207"/>
        <v>-0.15021210627519183</v>
      </c>
      <c r="BD208" s="26">
        <f t="shared" si="207"/>
        <v>-8.0328832072414785E-4</v>
      </c>
      <c r="BG208" s="23">
        <v>3</v>
      </c>
      <c r="BH208" s="13">
        <f t="shared" si="179"/>
        <v>21.272727272727273</v>
      </c>
      <c r="BI208" s="13">
        <f t="shared" si="180"/>
        <v>32.666666666666664</v>
      </c>
      <c r="BJ208" s="15">
        <f>LOG10((BH208/BH218)/0.0833)</f>
        <v>0.13260051054643746</v>
      </c>
      <c r="BK208" s="15">
        <f>LOG10((BI208/BI218)/0.0833)</f>
        <v>-4.8344678540069463E-2</v>
      </c>
    </row>
    <row r="209" spans="2:63">
      <c r="B209" s="34">
        <v>4</v>
      </c>
      <c r="D209" s="4">
        <v>14</v>
      </c>
      <c r="E209" s="2">
        <v>9</v>
      </c>
      <c r="F209" s="2">
        <v>13</v>
      </c>
      <c r="G209" s="2">
        <v>16</v>
      </c>
      <c r="H209" s="4">
        <v>15</v>
      </c>
      <c r="I209" s="2">
        <v>2</v>
      </c>
      <c r="J209" s="4">
        <v>8</v>
      </c>
      <c r="K209" s="4">
        <v>13</v>
      </c>
      <c r="L209" s="3">
        <v>13</v>
      </c>
      <c r="M209" s="2">
        <v>1</v>
      </c>
      <c r="N209" s="2">
        <v>11</v>
      </c>
      <c r="O209" s="5">
        <v>14</v>
      </c>
      <c r="P209" s="5">
        <v>14</v>
      </c>
      <c r="Q209" s="4">
        <v>15</v>
      </c>
      <c r="R209" s="4">
        <v>30</v>
      </c>
      <c r="S209" s="2">
        <v>50</v>
      </c>
      <c r="T209" s="2">
        <v>43</v>
      </c>
      <c r="U209" s="2">
        <v>43</v>
      </c>
      <c r="V209" s="12">
        <v>1</v>
      </c>
      <c r="W209" s="2">
        <v>1</v>
      </c>
      <c r="X209" s="2">
        <v>1</v>
      </c>
      <c r="Y209" s="4">
        <v>50</v>
      </c>
      <c r="Z209" s="4">
        <v>18</v>
      </c>
      <c r="AA209" s="4">
        <v>41</v>
      </c>
      <c r="AB209" s="4">
        <v>51</v>
      </c>
      <c r="AE209" s="2">
        <v>4</v>
      </c>
      <c r="AF209" s="26">
        <f t="shared" ref="AF209:BD209" si="208">LOG10((D209/D218)/0.0833)</f>
        <v>-2.9789470831855628E-2</v>
      </c>
      <c r="AG209" s="26">
        <f t="shared" si="208"/>
        <v>-0.27815635302321701</v>
      </c>
      <c r="AH209" s="26">
        <f t="shared" si="208"/>
        <v>-2.418559331385715E-2</v>
      </c>
      <c r="AI209" s="26">
        <f t="shared" si="208"/>
        <v>0.14993607287891966</v>
      </c>
      <c r="AJ209" s="26">
        <f t="shared" si="208"/>
        <v>0.10622714499351377</v>
      </c>
      <c r="AK209" s="26">
        <f t="shared" si="208"/>
        <v>-0.42579497972669356</v>
      </c>
      <c r="AL209" s="26">
        <f t="shared" si="208"/>
        <v>-4.2860879679614258E-2</v>
      </c>
      <c r="AM209" s="26">
        <f t="shared" si="208"/>
        <v>-5.3587360543734695E-3</v>
      </c>
      <c r="AN209" s="26">
        <f t="shared" si="208"/>
        <v>-2.9418120247534079E-2</v>
      </c>
      <c r="AO209" s="26">
        <f t="shared" si="208"/>
        <v>-0.61961500574280637</v>
      </c>
      <c r="AP209" s="26">
        <f t="shared" si="208"/>
        <v>0.40474434011663835</v>
      </c>
      <c r="AQ209" s="26">
        <f t="shared" si="208"/>
        <v>0.46205504070851317</v>
      </c>
      <c r="AR209" s="26">
        <f t="shared" si="208"/>
        <v>0.46205504070851317</v>
      </c>
      <c r="AS209" s="26">
        <f t="shared" si="208"/>
        <v>8.2259989236619549E-2</v>
      </c>
      <c r="AT209" s="26">
        <f t="shared" si="208"/>
        <v>-2.4448722362744472E-2</v>
      </c>
      <c r="AU209" s="26">
        <f t="shared" si="208"/>
        <v>9.3479641284818754E-2</v>
      </c>
      <c r="AV209" s="26">
        <f t="shared" si="208"/>
        <v>-2.7539235321444873E-2</v>
      </c>
      <c r="AW209" s="26">
        <f t="shared" si="208"/>
        <v>-1.1452415427990128E-2</v>
      </c>
      <c r="AX209" s="26">
        <f t="shared" si="208"/>
        <v>-0.33561834937760554</v>
      </c>
      <c r="AY209" s="26">
        <f t="shared" si="208"/>
        <v>-0.38304299930574365</v>
      </c>
      <c r="AZ209" s="26">
        <f t="shared" si="208"/>
        <v>-0.38304299930574365</v>
      </c>
      <c r="BA209" s="26">
        <f t="shared" si="208"/>
        <v>0.15301255196755734</v>
      </c>
      <c r="BB209" s="26">
        <f t="shared" si="208"/>
        <v>-0.2428642961407069</v>
      </c>
      <c r="BC209" s="26">
        <f t="shared" si="208"/>
        <v>1.7375254558755417E-4</v>
      </c>
      <c r="BD209" s="26">
        <f t="shared" si="208"/>
        <v>0.13856516371021718</v>
      </c>
      <c r="BG209" s="23">
        <v>4</v>
      </c>
      <c r="BH209" s="13">
        <f t="shared" si="179"/>
        <v>17.136363636363637</v>
      </c>
      <c r="BI209" s="13">
        <f t="shared" si="180"/>
        <v>36.666666666666664</v>
      </c>
      <c r="BJ209" s="15">
        <f>LOG10((BH209/BH218)/0.0833)</f>
        <v>3.8696007678106333E-2</v>
      </c>
      <c r="BK209" s="15">
        <f>LOG10((BI209/BI218)/0.0833)</f>
        <v>1.8219309256607959E-3</v>
      </c>
    </row>
    <row r="210" spans="2:63">
      <c r="B210" s="34">
        <v>5</v>
      </c>
      <c r="D210" s="4">
        <v>10</v>
      </c>
      <c r="E210" s="2">
        <v>16</v>
      </c>
      <c r="F210" s="2">
        <v>16</v>
      </c>
      <c r="G210" s="2">
        <v>11</v>
      </c>
      <c r="H210" s="4">
        <v>37</v>
      </c>
      <c r="I210" s="2">
        <v>7</v>
      </c>
      <c r="J210" s="4">
        <v>7</v>
      </c>
      <c r="K210" s="4">
        <v>11</v>
      </c>
      <c r="L210" s="3">
        <v>18</v>
      </c>
      <c r="M210" s="2">
        <v>3</v>
      </c>
      <c r="N210" s="2">
        <v>4</v>
      </c>
      <c r="O210" s="5">
        <v>9</v>
      </c>
      <c r="P210" s="5">
        <v>9</v>
      </c>
      <c r="Q210" s="4">
        <v>7</v>
      </c>
      <c r="R210" s="4">
        <v>28</v>
      </c>
      <c r="S210" s="2">
        <v>43</v>
      </c>
      <c r="T210" s="2">
        <v>62</v>
      </c>
      <c r="U210" s="2">
        <v>40</v>
      </c>
      <c r="V210" s="12">
        <v>3</v>
      </c>
      <c r="W210" s="2">
        <v>2</v>
      </c>
      <c r="X210" s="2">
        <v>2</v>
      </c>
      <c r="Y210" s="4">
        <v>50</v>
      </c>
      <c r="Z210" s="4">
        <v>40</v>
      </c>
      <c r="AA210" s="4">
        <v>49</v>
      </c>
      <c r="AB210" s="4">
        <v>33</v>
      </c>
      <c r="AE210" s="2">
        <v>5</v>
      </c>
      <c r="AF210" s="26">
        <f t="shared" ref="AF210:BD210" si="209">LOG10((D210/D218)/0.0833)</f>
        <v>-0.17591750651009366</v>
      </c>
      <c r="AG210" s="26">
        <f t="shared" si="209"/>
        <v>-2.8278879806617113E-2</v>
      </c>
      <c r="AH210" s="26">
        <f t="shared" si="209"/>
        <v>6.5991037035230932E-2</v>
      </c>
      <c r="AI210" s="26">
        <f t="shared" si="209"/>
        <v>-1.2791224618780031E-2</v>
      </c>
      <c r="AJ210" s="26">
        <f t="shared" si="209"/>
        <v>0.49833761000482746</v>
      </c>
      <c r="AK210" s="26">
        <f t="shared" si="209"/>
        <v>0.11827306462358207</v>
      </c>
      <c r="AL210" s="26">
        <f t="shared" si="209"/>
        <v>-0.10085282665730101</v>
      </c>
      <c r="AM210" s="26">
        <f t="shared" si="209"/>
        <v>-7.7909403202985159E-2</v>
      </c>
      <c r="AN210" s="26">
        <f t="shared" si="209"/>
        <v>0.11191103254893524</v>
      </c>
      <c r="AO210" s="26">
        <f t="shared" si="209"/>
        <v>-0.14249375102314399</v>
      </c>
      <c r="AP210" s="26">
        <f t="shared" si="209"/>
        <v>-3.4588353713624342E-2</v>
      </c>
      <c r="AQ210" s="26">
        <f t="shared" si="209"/>
        <v>0.27016951446960003</v>
      </c>
      <c r="AR210" s="26">
        <f t="shared" si="209"/>
        <v>0.27016951446960003</v>
      </c>
      <c r="AS210" s="26">
        <f t="shared" si="209"/>
        <v>-0.24873322980480478</v>
      </c>
      <c r="AT210" s="26">
        <f t="shared" si="209"/>
        <v>-5.4411945740187644E-2</v>
      </c>
      <c r="AU210" s="26">
        <f t="shared" si="209"/>
        <v>2.7978092528386404E-2</v>
      </c>
      <c r="AV210" s="26">
        <f t="shared" si="209"/>
        <v>0.13138399859722244</v>
      </c>
      <c r="AW210" s="26">
        <f t="shared" si="209"/>
        <v>-4.2860879679614258E-2</v>
      </c>
      <c r="AX210" s="26">
        <f t="shared" si="209"/>
        <v>0.14150290534205689</v>
      </c>
      <c r="AY210" s="26">
        <f t="shared" si="209"/>
        <v>-8.201300364176245E-2</v>
      </c>
      <c r="AZ210" s="26">
        <f t="shared" si="209"/>
        <v>-8.201300364176245E-2</v>
      </c>
      <c r="BA210" s="26">
        <f t="shared" si="209"/>
        <v>0.15301255196755734</v>
      </c>
      <c r="BB210" s="26">
        <f t="shared" si="209"/>
        <v>0.10392319008394943</v>
      </c>
      <c r="BC210" s="26">
        <f t="shared" si="209"/>
        <v>7.7585975854365732E-2</v>
      </c>
      <c r="BD210" s="26">
        <f t="shared" si="209"/>
        <v>-5.0491072509831682E-2</v>
      </c>
      <c r="BG210" s="23">
        <v>5</v>
      </c>
      <c r="BH210" s="13">
        <f t="shared" si="179"/>
        <v>17.954545454545453</v>
      </c>
      <c r="BI210" s="13">
        <f t="shared" si="180"/>
        <v>40.666666666666664</v>
      </c>
      <c r="BJ210" s="15">
        <f>LOG10((BH210/BH218)/0.0833)</f>
        <v>5.8951753098773679E-2</v>
      </c>
      <c r="BK210" s="15">
        <f>LOG10((BI210/BI218)/0.0833)</f>
        <v>4.6789076442183955E-2</v>
      </c>
    </row>
    <row r="211" spans="2:63">
      <c r="B211" s="34">
        <v>6</v>
      </c>
      <c r="D211" s="4">
        <v>23</v>
      </c>
      <c r="E211" s="2">
        <v>19</v>
      </c>
      <c r="F211" s="2">
        <v>22</v>
      </c>
      <c r="G211" s="2">
        <v>10</v>
      </c>
      <c r="H211" s="4">
        <v>2</v>
      </c>
      <c r="I211" s="2">
        <v>3</v>
      </c>
      <c r="J211" s="4">
        <v>9</v>
      </c>
      <c r="K211" s="4">
        <v>19</v>
      </c>
      <c r="L211" s="3">
        <v>15</v>
      </c>
      <c r="M211" s="2">
        <v>10</v>
      </c>
      <c r="N211" s="2">
        <v>7</v>
      </c>
      <c r="O211" s="5">
        <v>7</v>
      </c>
      <c r="P211" s="5">
        <v>7</v>
      </c>
      <c r="Q211" s="4">
        <v>8</v>
      </c>
      <c r="R211" s="4">
        <v>38</v>
      </c>
      <c r="S211" s="2">
        <v>49</v>
      </c>
      <c r="T211" s="2">
        <v>51</v>
      </c>
      <c r="U211" s="2">
        <v>49</v>
      </c>
      <c r="V211" s="12">
        <v>2</v>
      </c>
      <c r="W211" s="2">
        <v>3</v>
      </c>
      <c r="X211" s="2">
        <v>3</v>
      </c>
      <c r="Y211" s="4">
        <v>34</v>
      </c>
      <c r="Z211" s="4">
        <v>30</v>
      </c>
      <c r="AA211" s="4">
        <v>37</v>
      </c>
      <c r="AB211" s="4">
        <v>28</v>
      </c>
      <c r="AE211" s="2">
        <v>6</v>
      </c>
      <c r="AF211" s="26">
        <f t="shared" ref="AF211:BD211" si="210">LOG10((D211/D218)/0.0833)</f>
        <v>0.18581032950749921</v>
      </c>
      <c r="AG211" s="26">
        <f t="shared" si="210"/>
        <v>4.6354738490287054E-2</v>
      </c>
      <c r="AH211" s="26">
        <f t="shared" si="210"/>
        <v>0.20429373520151234</v>
      </c>
      <c r="AI211" s="26">
        <f t="shared" si="210"/>
        <v>-5.4183909777005081E-2</v>
      </c>
      <c r="AJ211" s="26">
        <f t="shared" si="210"/>
        <v>-0.76883411839818627</v>
      </c>
      <c r="AK211" s="26">
        <f t="shared" si="210"/>
        <v>-0.24970372067101229</v>
      </c>
      <c r="AL211" s="26">
        <f t="shared" si="210"/>
        <v>8.2916427677670219E-3</v>
      </c>
      <c r="AM211" s="26">
        <f t="shared" si="210"/>
        <v>0.1594515125916188</v>
      </c>
      <c r="AN211" s="26">
        <f t="shared" si="210"/>
        <v>3.2729786501310414E-2</v>
      </c>
      <c r="AO211" s="26">
        <f t="shared" si="210"/>
        <v>0.38038499425719363</v>
      </c>
      <c r="AP211" s="26">
        <f t="shared" si="210"/>
        <v>0.2084496949726701</v>
      </c>
      <c r="AQ211" s="26">
        <f t="shared" si="210"/>
        <v>0.16102504504453197</v>
      </c>
      <c r="AR211" s="26">
        <f t="shared" si="210"/>
        <v>0.16102504504453197</v>
      </c>
      <c r="AS211" s="26">
        <f t="shared" si="210"/>
        <v>-0.19074128282711802</v>
      </c>
      <c r="AT211" s="26">
        <f t="shared" si="210"/>
        <v>7.8213619534403284E-2</v>
      </c>
      <c r="AU211" s="26">
        <f t="shared" si="210"/>
        <v>8.4705716977313619E-2</v>
      </c>
      <c r="AV211" s="26">
        <f t="shared" si="210"/>
        <v>4.6562485196904965E-2</v>
      </c>
      <c r="AW211" s="26">
        <f t="shared" si="210"/>
        <v>4.5275209020936999E-2</v>
      </c>
      <c r="AX211" s="26">
        <f t="shared" si="210"/>
        <v>-3.4588353713624342E-2</v>
      </c>
      <c r="AY211" s="26">
        <f t="shared" si="210"/>
        <v>9.407825541391876E-2</v>
      </c>
      <c r="AZ211" s="26">
        <f t="shared" si="210"/>
        <v>9.407825541391876E-2</v>
      </c>
      <c r="BA211" s="26">
        <f t="shared" si="210"/>
        <v>-1.4478535326206325E-2</v>
      </c>
      <c r="BB211" s="26">
        <f t="shared" si="210"/>
        <v>-2.10155465243505E-2</v>
      </c>
      <c r="BC211" s="26">
        <f t="shared" si="210"/>
        <v>-4.4408380107152846E-2</v>
      </c>
      <c r="BD211" s="26">
        <f t="shared" si="210"/>
        <v>-0.12184698104549992</v>
      </c>
      <c r="BG211" s="23">
        <v>6</v>
      </c>
      <c r="BH211" s="13">
        <f t="shared" si="179"/>
        <v>17.727272727272727</v>
      </c>
      <c r="BI211" s="13">
        <f t="shared" si="180"/>
        <v>31.666666666666668</v>
      </c>
      <c r="BJ211" s="15">
        <f>LOG10((BH211/BH218)/0.0833)</f>
        <v>5.3419264498812652E-2</v>
      </c>
      <c r="BK211" s="15">
        <f>LOG10((BI211/BI218)/0.0833)</f>
        <v>-6.1847148943716436E-2</v>
      </c>
    </row>
    <row r="212" spans="2:63">
      <c r="B212" s="34">
        <v>7</v>
      </c>
      <c r="D212" s="4">
        <v>31</v>
      </c>
      <c r="E212" s="2">
        <v>39</v>
      </c>
      <c r="F212" s="2">
        <v>13</v>
      </c>
      <c r="G212" s="2">
        <v>9</v>
      </c>
      <c r="H212" s="4">
        <v>9</v>
      </c>
      <c r="I212" s="2">
        <v>2</v>
      </c>
      <c r="J212" s="4">
        <v>2</v>
      </c>
      <c r="K212" s="4">
        <v>17</v>
      </c>
      <c r="L212" s="3">
        <v>18</v>
      </c>
      <c r="M212" s="2">
        <v>11</v>
      </c>
      <c r="N212" s="2">
        <v>11</v>
      </c>
      <c r="O212" s="1">
        <v>8</v>
      </c>
      <c r="P212" s="1">
        <v>8</v>
      </c>
      <c r="Q212" s="2">
        <v>40</v>
      </c>
      <c r="R212" s="4">
        <v>47</v>
      </c>
      <c r="S212" s="2">
        <v>45</v>
      </c>
      <c r="T212" s="2">
        <v>60</v>
      </c>
      <c r="U212" s="2">
        <v>54</v>
      </c>
      <c r="V212" s="12">
        <v>6</v>
      </c>
      <c r="W212" s="2">
        <v>4</v>
      </c>
      <c r="X212" s="2">
        <v>3</v>
      </c>
      <c r="Y212" s="4">
        <v>30</v>
      </c>
      <c r="Z212" s="2">
        <v>23</v>
      </c>
      <c r="AA212" s="4">
        <v>24</v>
      </c>
      <c r="AB212" s="2">
        <v>27</v>
      </c>
      <c r="AE212" s="2">
        <v>7</v>
      </c>
      <c r="AF212" s="26">
        <f t="shared" ref="AF212:BD212" si="211">LOG10((D212/D218)/0.0833)</f>
        <v>0.315444187324179</v>
      </c>
      <c r="AG212" s="26">
        <f t="shared" si="211"/>
        <v>0.35866574456395728</v>
      </c>
      <c r="AH212" s="26">
        <f t="shared" si="211"/>
        <v>-2.418559331385715E-2</v>
      </c>
      <c r="AI212" s="26">
        <f t="shared" si="211"/>
        <v>-9.9941400337680217E-2</v>
      </c>
      <c r="AJ212" s="26">
        <f t="shared" si="211"/>
        <v>-0.11562160462284268</v>
      </c>
      <c r="AK212" s="26">
        <f t="shared" si="211"/>
        <v>-0.42579497972669356</v>
      </c>
      <c r="AL212" s="26">
        <f t="shared" si="211"/>
        <v>-0.64492087100757667</v>
      </c>
      <c r="AM212" s="26">
        <f t="shared" si="211"/>
        <v>0.11114683301706371</v>
      </c>
      <c r="AN212" s="26">
        <f t="shared" si="211"/>
        <v>0.11191103254893524</v>
      </c>
      <c r="AO212" s="26">
        <f t="shared" si="211"/>
        <v>0.42177767941541866</v>
      </c>
      <c r="AP212" s="26">
        <f t="shared" si="211"/>
        <v>0.40474434011663835</v>
      </c>
      <c r="AQ212" s="26">
        <f t="shared" si="211"/>
        <v>0.21901699202221875</v>
      </c>
      <c r="AR212" s="26">
        <f t="shared" si="211"/>
        <v>0.21901699202221875</v>
      </c>
      <c r="AS212" s="26">
        <f t="shared" si="211"/>
        <v>0.50822872150890075</v>
      </c>
      <c r="AT212" s="26">
        <f t="shared" si="211"/>
        <v>0.17052788085331058</v>
      </c>
      <c r="AU212" s="26">
        <f t="shared" si="211"/>
        <v>4.7722150724143646E-2</v>
      </c>
      <c r="AV212" s="26">
        <f t="shared" si="211"/>
        <v>0.11714355948261219</v>
      </c>
      <c r="AW212" s="26">
        <f t="shared" si="211"/>
        <v>8.7472888815391878E-2</v>
      </c>
      <c r="AX212" s="26">
        <f t="shared" si="211"/>
        <v>0.44253290100603809</v>
      </c>
      <c r="AY212" s="26">
        <f t="shared" si="211"/>
        <v>0.21901699202221875</v>
      </c>
      <c r="AZ212" s="26">
        <f t="shared" si="211"/>
        <v>9.407825541391876E-2</v>
      </c>
      <c r="BA212" s="26">
        <f t="shared" si="211"/>
        <v>-6.8836197648799002E-2</v>
      </c>
      <c r="BB212" s="26">
        <f t="shared" si="211"/>
        <v>-0.13640896522642007</v>
      </c>
      <c r="BC212" s="26">
        <f t="shared" si="211"/>
        <v>-0.23239886246254182</v>
      </c>
      <c r="BD212" s="26">
        <f t="shared" si="211"/>
        <v>-0.13764124822873186</v>
      </c>
      <c r="BG212" s="23">
        <v>7</v>
      </c>
      <c r="BH212" s="13">
        <f t="shared" si="179"/>
        <v>21.227272727272727</v>
      </c>
      <c r="BI212" s="13">
        <f t="shared" si="180"/>
        <v>24.666666666666668</v>
      </c>
      <c r="BJ212" s="15">
        <f>LOG10((BH212/BH218)/0.0833)</f>
        <v>0.13167153803842557</v>
      </c>
      <c r="BK212" s="15">
        <f>LOG10((BI212/BI218)/0.0833)</f>
        <v>-0.17033903450158799</v>
      </c>
    </row>
    <row r="213" spans="2:63">
      <c r="B213" s="34">
        <v>8</v>
      </c>
      <c r="D213" s="2">
        <v>6</v>
      </c>
      <c r="E213" s="2">
        <v>6</v>
      </c>
      <c r="F213" s="2">
        <v>6</v>
      </c>
      <c r="G213" s="2">
        <v>9</v>
      </c>
      <c r="H213" s="4">
        <v>9</v>
      </c>
      <c r="I213" s="2">
        <v>2</v>
      </c>
      <c r="J213" s="4">
        <v>1</v>
      </c>
      <c r="K213" s="4">
        <v>15</v>
      </c>
      <c r="L213" s="3">
        <v>3</v>
      </c>
      <c r="M213" s="2">
        <v>1</v>
      </c>
      <c r="N213" s="2">
        <v>2</v>
      </c>
      <c r="O213" s="5">
        <v>1</v>
      </c>
      <c r="P213" s="5">
        <v>1</v>
      </c>
      <c r="Q213" s="2">
        <v>2</v>
      </c>
      <c r="R213" s="4">
        <v>22</v>
      </c>
      <c r="S213" s="2">
        <v>37</v>
      </c>
      <c r="T213" s="2">
        <v>33</v>
      </c>
      <c r="U213" s="2">
        <v>52</v>
      </c>
      <c r="V213" s="12">
        <v>3</v>
      </c>
      <c r="W213" s="2">
        <v>3</v>
      </c>
      <c r="X213" s="2">
        <v>2</v>
      </c>
      <c r="Y213" s="4">
        <v>35</v>
      </c>
      <c r="Z213" s="2">
        <v>28</v>
      </c>
      <c r="AA213" s="4">
        <v>34</v>
      </c>
      <c r="AB213" s="2">
        <v>21</v>
      </c>
      <c r="AE213" s="2">
        <v>8</v>
      </c>
      <c r="AF213" s="26">
        <f t="shared" ref="AF213:BD213" si="212">LOG10((D213/D218)/0.0833)</f>
        <v>-0.39776625612645006</v>
      </c>
      <c r="AG213" s="26">
        <f t="shared" si="212"/>
        <v>-0.45424761207889824</v>
      </c>
      <c r="AH213" s="26">
        <f t="shared" si="212"/>
        <v>-0.35997769523705025</v>
      </c>
      <c r="AI213" s="26">
        <f t="shared" si="212"/>
        <v>-9.9941400337680217E-2</v>
      </c>
      <c r="AJ213" s="26">
        <f t="shared" si="212"/>
        <v>-0.11562160462284268</v>
      </c>
      <c r="AK213" s="26">
        <f t="shared" si="212"/>
        <v>-0.42579497972669356</v>
      </c>
      <c r="AL213" s="26">
        <f t="shared" si="212"/>
        <v>-0.94595086667155781</v>
      </c>
      <c r="AM213" s="26">
        <f t="shared" si="212"/>
        <v>5.6789170694471064E-2</v>
      </c>
      <c r="AN213" s="26">
        <f t="shared" si="212"/>
        <v>-0.66624021783470844</v>
      </c>
      <c r="AO213" s="26">
        <f t="shared" si="212"/>
        <v>-0.61961500574280637</v>
      </c>
      <c r="AP213" s="26">
        <f t="shared" si="212"/>
        <v>-0.33561834937760554</v>
      </c>
      <c r="AQ213" s="26">
        <f t="shared" si="212"/>
        <v>-0.68407299496972485</v>
      </c>
      <c r="AR213" s="26">
        <f t="shared" si="212"/>
        <v>-0.68407299496972485</v>
      </c>
      <c r="AS213" s="26">
        <f t="shared" si="212"/>
        <v>-0.79280127415508039</v>
      </c>
      <c r="AT213" s="26">
        <f t="shared" si="212"/>
        <v>-0.15914729626020066</v>
      </c>
      <c r="AU213" s="26">
        <f t="shared" si="212"/>
        <v>-3.7288638984205071E-2</v>
      </c>
      <c r="AV213" s="26">
        <f t="shared" si="212"/>
        <v>-0.14249375102314399</v>
      </c>
      <c r="AW213" s="25">
        <f t="shared" si="212"/>
        <v>7.1082472627222532E-2</v>
      </c>
      <c r="AX213" s="26">
        <f t="shared" si="212"/>
        <v>0.14150290534205689</v>
      </c>
      <c r="AY213" s="26">
        <f t="shared" si="212"/>
        <v>9.407825541391876E-2</v>
      </c>
      <c r="AZ213" s="26">
        <f t="shared" si="212"/>
        <v>-8.201300364176245E-2</v>
      </c>
      <c r="BA213" s="26">
        <f t="shared" si="212"/>
        <v>-1.8894080181858389E-3</v>
      </c>
      <c r="BB213" s="26">
        <f t="shared" si="212"/>
        <v>-5.0978769901793709E-2</v>
      </c>
      <c r="BC213" s="26">
        <f t="shared" si="212"/>
        <v>-8.1131187131892768E-2</v>
      </c>
      <c r="BD213" s="26">
        <f t="shared" si="212"/>
        <v>-0.24678571765379989</v>
      </c>
      <c r="BG213" s="23">
        <v>8</v>
      </c>
      <c r="BH213" s="13">
        <f t="shared" si="179"/>
        <v>11.409090909090908</v>
      </c>
      <c r="BI213" s="13">
        <f t="shared" si="180"/>
        <v>27.666666666666668</v>
      </c>
      <c r="BJ213" s="15">
        <f>LOG10((BH213/BH218)/0.0833)</f>
        <v>-0.13797162104664842</v>
      </c>
      <c r="BK213" s="15">
        <f>LOG10((BI213/BI218)/0.0833)</f>
        <v>-0.12049266185649031</v>
      </c>
    </row>
    <row r="214" spans="2:63">
      <c r="B214" s="34">
        <v>9</v>
      </c>
      <c r="D214" s="2">
        <v>7</v>
      </c>
      <c r="E214" s="2">
        <v>8</v>
      </c>
      <c r="F214" s="2">
        <v>11</v>
      </c>
      <c r="G214" s="2">
        <v>14</v>
      </c>
      <c r="H214" s="4">
        <v>4</v>
      </c>
      <c r="I214" s="2">
        <v>3</v>
      </c>
      <c r="J214" s="4">
        <v>6</v>
      </c>
      <c r="K214" s="4">
        <v>7</v>
      </c>
      <c r="L214" s="3">
        <v>8</v>
      </c>
      <c r="M214" s="2">
        <v>2</v>
      </c>
      <c r="N214" s="2">
        <v>0</v>
      </c>
      <c r="O214" s="5">
        <v>1</v>
      </c>
      <c r="P214" s="5">
        <v>1</v>
      </c>
      <c r="Q214" s="2">
        <v>7</v>
      </c>
      <c r="R214" s="4">
        <v>29</v>
      </c>
      <c r="S214" s="2">
        <v>21</v>
      </c>
      <c r="T214" s="2">
        <v>28</v>
      </c>
      <c r="U214" s="2">
        <v>36</v>
      </c>
      <c r="V214" s="12">
        <v>1</v>
      </c>
      <c r="W214" s="2">
        <v>2</v>
      </c>
      <c r="X214" s="2">
        <v>2</v>
      </c>
      <c r="Y214" s="4">
        <v>35</v>
      </c>
      <c r="Z214" s="2">
        <v>30</v>
      </c>
      <c r="AA214" s="4">
        <v>48</v>
      </c>
      <c r="AB214" s="2">
        <v>26</v>
      </c>
      <c r="AE214" s="2">
        <v>9</v>
      </c>
      <c r="AF214" s="26">
        <f t="shared" ref="AF214:BD214" si="213">LOG10((D214/D218)/0.0833)</f>
        <v>-0.33081946649583682</v>
      </c>
      <c r="AG214" s="26">
        <f t="shared" si="213"/>
        <v>-0.32930887547059828</v>
      </c>
      <c r="AH214" s="26">
        <f t="shared" si="213"/>
        <v>-9.6736260462468859E-2</v>
      </c>
      <c r="AI214" s="26">
        <f t="shared" si="213"/>
        <v>9.1944125901232895E-2</v>
      </c>
      <c r="AJ214" s="26">
        <f t="shared" si="213"/>
        <v>-0.46780412273420513</v>
      </c>
      <c r="AK214" s="26">
        <f t="shared" si="213"/>
        <v>-0.24970372067101229</v>
      </c>
      <c r="AL214" s="26">
        <f t="shared" si="213"/>
        <v>-0.16779961628791421</v>
      </c>
      <c r="AM214" s="26">
        <f t="shared" si="213"/>
        <v>-0.27420404834695333</v>
      </c>
      <c r="AN214" s="26">
        <f t="shared" si="213"/>
        <v>-0.24027148556242722</v>
      </c>
      <c r="AO214" s="26">
        <f t="shared" si="213"/>
        <v>-0.31858501007882523</v>
      </c>
      <c r="AP214" s="26" t="e">
        <f t="shared" si="213"/>
        <v>#NUM!</v>
      </c>
      <c r="AQ214" s="26">
        <f t="shared" si="213"/>
        <v>-0.68407299496972485</v>
      </c>
      <c r="AR214" s="26">
        <f t="shared" si="213"/>
        <v>-0.68407299496972485</v>
      </c>
      <c r="AS214" s="26">
        <f t="shared" si="213"/>
        <v>-0.24873322980480478</v>
      </c>
      <c r="AT214" s="26">
        <f t="shared" si="213"/>
        <v>-3.9171979183450799E-2</v>
      </c>
      <c r="AU214" s="26">
        <f t="shared" si="213"/>
        <v>-0.28327106831728077</v>
      </c>
      <c r="AV214" s="26">
        <f t="shared" si="213"/>
        <v>-0.21384965955881216</v>
      </c>
      <c r="AW214" s="26">
        <f t="shared" si="213"/>
        <v>-8.8618370240289374E-2</v>
      </c>
      <c r="AX214" s="26">
        <f t="shared" si="213"/>
        <v>-0.33561834937760554</v>
      </c>
      <c r="AY214" s="26">
        <f t="shared" si="213"/>
        <v>-8.201300364176245E-2</v>
      </c>
      <c r="AZ214" s="26">
        <f t="shared" si="213"/>
        <v>-8.201300364176245E-2</v>
      </c>
      <c r="BA214" s="26">
        <f t="shared" si="213"/>
        <v>-1.8894080181858389E-3</v>
      </c>
      <c r="BB214" s="26">
        <f t="shared" si="213"/>
        <v>-2.10155465243505E-2</v>
      </c>
      <c r="BC214" s="26">
        <f t="shared" si="213"/>
        <v>6.8631133201439362E-2</v>
      </c>
      <c r="BD214" s="26">
        <f t="shared" si="213"/>
        <v>-0.15403166441690122</v>
      </c>
      <c r="BG214" s="23">
        <v>9</v>
      </c>
      <c r="BH214" s="13">
        <f t="shared" si="179"/>
        <v>10.590909090909092</v>
      </c>
      <c r="BI214" s="13">
        <f t="shared" si="180"/>
        <v>34.666666666666664</v>
      </c>
      <c r="BJ214" s="15">
        <f>LOG10((BH214/BH218)/0.0833)</f>
        <v>-0.17028942150166756</v>
      </c>
      <c r="BK214" s="15">
        <f>LOG10((BI214/BI218)/0.0833)</f>
        <v>-2.2537414933783924E-2</v>
      </c>
    </row>
    <row r="215" spans="2:63">
      <c r="B215" s="34">
        <v>10</v>
      </c>
      <c r="D215" s="2">
        <v>9</v>
      </c>
      <c r="E215" s="2">
        <v>17</v>
      </c>
      <c r="F215" s="2">
        <v>19</v>
      </c>
      <c r="G215" s="2">
        <v>16</v>
      </c>
      <c r="H215" s="4">
        <v>6</v>
      </c>
      <c r="I215" s="2">
        <v>2</v>
      </c>
      <c r="J215" s="4">
        <v>4</v>
      </c>
      <c r="K215" s="4">
        <v>6</v>
      </c>
      <c r="L215" s="3">
        <v>7</v>
      </c>
      <c r="M215" s="2">
        <v>1</v>
      </c>
      <c r="N215" s="2">
        <v>0</v>
      </c>
      <c r="O215" s="5">
        <v>0</v>
      </c>
      <c r="P215" s="5">
        <v>0</v>
      </c>
      <c r="Q215" s="2">
        <v>7</v>
      </c>
      <c r="R215" s="4">
        <v>40</v>
      </c>
      <c r="S215" s="2">
        <v>46</v>
      </c>
      <c r="T215" s="2">
        <v>58</v>
      </c>
      <c r="U215" s="2">
        <v>65</v>
      </c>
      <c r="V215" s="12">
        <v>0</v>
      </c>
      <c r="W215" s="2">
        <v>0</v>
      </c>
      <c r="X215" s="2">
        <v>0</v>
      </c>
      <c r="Y215" s="4">
        <v>24</v>
      </c>
      <c r="Z215" s="2">
        <v>53</v>
      </c>
      <c r="AA215" s="4">
        <v>66</v>
      </c>
      <c r="AB215" s="2">
        <v>33</v>
      </c>
      <c r="AE215" s="2">
        <v>10</v>
      </c>
      <c r="AF215" s="26">
        <f t="shared" ref="AF215:BD215" si="214">LOG10((D215/D218)/0.0833)</f>
        <v>-0.22167499707076874</v>
      </c>
      <c r="AG215" s="26">
        <f t="shared" si="214"/>
        <v>-1.949941084267924E-3</v>
      </c>
      <c r="AH215" s="26">
        <f t="shared" si="214"/>
        <v>0.14062465533213514</v>
      </c>
      <c r="AI215" s="26">
        <f t="shared" si="214"/>
        <v>0.14993607287891966</v>
      </c>
      <c r="AJ215" s="26">
        <f t="shared" si="214"/>
        <v>-0.29171286367852384</v>
      </c>
      <c r="AK215" s="26">
        <f t="shared" si="214"/>
        <v>-0.42579497972669356</v>
      </c>
      <c r="AL215" s="26">
        <f t="shared" si="214"/>
        <v>-0.34389087534359547</v>
      </c>
      <c r="AM215" s="26">
        <f t="shared" si="214"/>
        <v>-0.34115083797756651</v>
      </c>
      <c r="AN215" s="26">
        <f t="shared" si="214"/>
        <v>-0.29826343254011406</v>
      </c>
      <c r="AO215" s="26">
        <f t="shared" si="214"/>
        <v>-0.61961500574280637</v>
      </c>
      <c r="AP215" s="26" t="e">
        <f t="shared" si="214"/>
        <v>#NUM!</v>
      </c>
      <c r="AQ215" s="26" t="e">
        <f t="shared" si="214"/>
        <v>#NUM!</v>
      </c>
      <c r="AR215" s="26" t="e">
        <f t="shared" si="214"/>
        <v>#NUM!</v>
      </c>
      <c r="AS215" s="26">
        <f t="shared" si="214"/>
        <v>-0.24873322980480478</v>
      </c>
      <c r="AT215" s="26">
        <f t="shared" si="214"/>
        <v>0.10049001424555548</v>
      </c>
      <c r="AU215" s="26">
        <f t="shared" si="214"/>
        <v>5.726746863037404E-2</v>
      </c>
      <c r="AV215" s="26">
        <f t="shared" si="214"/>
        <v>0.10242030266190584</v>
      </c>
      <c r="AW215" s="25">
        <f t="shared" si="214"/>
        <v>0.16799248563527897</v>
      </c>
      <c r="AX215" s="26" t="e">
        <f t="shared" si="214"/>
        <v>#NUM!</v>
      </c>
      <c r="AY215" s="26" t="e">
        <f t="shared" si="214"/>
        <v>#NUM!</v>
      </c>
      <c r="AZ215" s="26" t="e">
        <f t="shared" si="214"/>
        <v>#NUM!</v>
      </c>
      <c r="BA215" s="26">
        <f t="shared" si="214"/>
        <v>-0.16574621065685546</v>
      </c>
      <c r="BB215" s="26">
        <f t="shared" si="214"/>
        <v>0.22613906835677608</v>
      </c>
      <c r="BC215" s="26">
        <f t="shared" si="214"/>
        <v>0.20693383136772078</v>
      </c>
      <c r="BD215" s="26">
        <f t="shared" si="214"/>
        <v>-5.0491072509831682E-2</v>
      </c>
      <c r="BG215" s="23">
        <v>10</v>
      </c>
      <c r="BH215" s="13">
        <f t="shared" si="179"/>
        <v>14.863636363636363</v>
      </c>
      <c r="BI215" s="13">
        <f t="shared" si="180"/>
        <v>50.666666666666664</v>
      </c>
      <c r="BJ215" s="15">
        <f>LOG10((BH215/BH218)/0.0833)</f>
        <v>-2.3097589867400511E-2</v>
      </c>
      <c r="BK215" s="15">
        <f>LOG10((BI215/BI218)/0.0833)</f>
        <v>0.14227283371220828</v>
      </c>
    </row>
    <row r="216" spans="2:63">
      <c r="B216" s="34">
        <v>11</v>
      </c>
      <c r="D216" s="2">
        <v>10</v>
      </c>
      <c r="E216" s="2">
        <v>15</v>
      </c>
      <c r="F216" s="2">
        <v>4</v>
      </c>
      <c r="G216" s="2">
        <v>7</v>
      </c>
      <c r="H216" s="4">
        <v>7</v>
      </c>
      <c r="I216" s="2">
        <v>5</v>
      </c>
      <c r="J216" s="4">
        <v>6</v>
      </c>
      <c r="K216" s="4">
        <v>10</v>
      </c>
      <c r="L216" s="3">
        <v>7</v>
      </c>
      <c r="M216" s="2">
        <v>4</v>
      </c>
      <c r="N216" s="2">
        <v>2</v>
      </c>
      <c r="O216" s="5">
        <v>4</v>
      </c>
      <c r="P216" s="5">
        <v>4</v>
      </c>
      <c r="Q216" s="2">
        <v>6</v>
      </c>
      <c r="R216" s="4">
        <v>31</v>
      </c>
      <c r="S216" s="2">
        <v>30</v>
      </c>
      <c r="T216" s="2">
        <v>37</v>
      </c>
      <c r="U216" s="2">
        <v>17</v>
      </c>
      <c r="V216" s="12">
        <v>1</v>
      </c>
      <c r="W216" s="2">
        <v>1</v>
      </c>
      <c r="X216" s="2">
        <v>1</v>
      </c>
      <c r="Y216" s="4">
        <v>17</v>
      </c>
      <c r="Z216" s="2">
        <v>39</v>
      </c>
      <c r="AA216" s="4">
        <v>48</v>
      </c>
      <c r="AB216" s="2">
        <v>60</v>
      </c>
      <c r="AE216" s="2">
        <v>11</v>
      </c>
      <c r="AF216" s="26">
        <f t="shared" ref="AF216:BD216" si="215">LOG10((D216/D218)/0.0833)</f>
        <v>-0.17591750651009366</v>
      </c>
      <c r="AG216" s="26">
        <f t="shared" si="215"/>
        <v>-5.6307603406860647E-2</v>
      </c>
      <c r="AH216" s="26">
        <f t="shared" si="215"/>
        <v>-0.53606895429273149</v>
      </c>
      <c r="AI216" s="26">
        <f t="shared" si="215"/>
        <v>-0.20908586976274829</v>
      </c>
      <c r="AJ216" s="26">
        <f t="shared" si="215"/>
        <v>-0.2247660740479106</v>
      </c>
      <c r="AK216" s="26">
        <f t="shared" si="215"/>
        <v>-2.7854971054655973E-2</v>
      </c>
      <c r="AL216" s="26">
        <f t="shared" si="215"/>
        <v>-0.16779961628791421</v>
      </c>
      <c r="AM216" s="26">
        <f t="shared" si="215"/>
        <v>-0.11930208836121017</v>
      </c>
      <c r="AN216" s="26">
        <f t="shared" si="215"/>
        <v>-0.29826343254011406</v>
      </c>
      <c r="AO216" s="26">
        <f t="shared" si="215"/>
        <v>-1.7555014414844014E-2</v>
      </c>
      <c r="AP216" s="26">
        <f t="shared" si="215"/>
        <v>-0.33561834937760554</v>
      </c>
      <c r="AQ216" s="26">
        <f t="shared" si="215"/>
        <v>-8.201300364176245E-2</v>
      </c>
      <c r="AR216" s="26">
        <f t="shared" si="215"/>
        <v>-8.201300364176245E-2</v>
      </c>
      <c r="AS216" s="26">
        <f t="shared" si="215"/>
        <v>-0.31568001943541801</v>
      </c>
      <c r="AT216" s="26">
        <f t="shared" si="215"/>
        <v>-1.0208283248134201E-2</v>
      </c>
      <c r="AU216" s="26">
        <f t="shared" si="215"/>
        <v>-0.12836910833153761</v>
      </c>
      <c r="AV216" s="26">
        <f t="shared" si="215"/>
        <v>-9.2805966834036441E-2</v>
      </c>
      <c r="AW216" s="25">
        <f t="shared" si="215"/>
        <v>-0.41447194962930273</v>
      </c>
      <c r="AX216" s="26">
        <f t="shared" si="215"/>
        <v>-0.33561834937760554</v>
      </c>
      <c r="AY216" s="26">
        <f t="shared" si="215"/>
        <v>-0.38304299930574365</v>
      </c>
      <c r="AZ216" s="26">
        <f t="shared" si="215"/>
        <v>-0.38304299930574365</v>
      </c>
      <c r="BA216" s="26">
        <f t="shared" si="215"/>
        <v>-0.3155085309901875</v>
      </c>
      <c r="BB216" s="26">
        <f t="shared" si="215"/>
        <v>9.2927805782486231E-2</v>
      </c>
      <c r="BC216" s="26">
        <f t="shared" si="215"/>
        <v>6.8631133201439362E-2</v>
      </c>
      <c r="BD216" s="26">
        <f t="shared" si="215"/>
        <v>0.20914623799592447</v>
      </c>
      <c r="BG216" s="23">
        <v>11</v>
      </c>
      <c r="BH216" s="13">
        <f t="shared" si="179"/>
        <v>10.272727272727273</v>
      </c>
      <c r="BI216" s="13">
        <f t="shared" si="180"/>
        <v>49</v>
      </c>
      <c r="BJ216" s="15">
        <f>LOG10((BH216/BH218)/0.0833)</f>
        <v>-0.18353690338028561</v>
      </c>
      <c r="BK216" s="15">
        <f>LOG10((BI216/BI218)/0.0833)</f>
        <v>0.12774658051561186</v>
      </c>
    </row>
    <row r="217" spans="2:63">
      <c r="B217" s="34">
        <v>12</v>
      </c>
      <c r="D217" s="2">
        <v>16</v>
      </c>
      <c r="E217" s="2">
        <v>15</v>
      </c>
      <c r="F217" s="2">
        <v>7</v>
      </c>
      <c r="G217" s="2">
        <v>6</v>
      </c>
      <c r="H217" s="4">
        <v>1</v>
      </c>
      <c r="I217" s="2">
        <v>5</v>
      </c>
      <c r="J217" s="4">
        <v>10</v>
      </c>
      <c r="K217" s="4">
        <v>8</v>
      </c>
      <c r="L217" s="3">
        <v>11</v>
      </c>
      <c r="M217" s="2">
        <v>4</v>
      </c>
      <c r="N217" s="2">
        <v>2</v>
      </c>
      <c r="O217" s="5">
        <v>5</v>
      </c>
      <c r="P217" s="5">
        <v>5</v>
      </c>
      <c r="Q217" s="2">
        <v>9</v>
      </c>
      <c r="R217" s="4">
        <v>14</v>
      </c>
      <c r="S217" s="2">
        <v>30</v>
      </c>
      <c r="T217" s="2">
        <v>39</v>
      </c>
      <c r="U217" s="2">
        <v>21</v>
      </c>
      <c r="V217" s="12">
        <v>4</v>
      </c>
      <c r="W217" s="2">
        <v>8</v>
      </c>
      <c r="X217" s="2">
        <v>8</v>
      </c>
      <c r="Y217" s="4">
        <v>37</v>
      </c>
      <c r="Z217" s="2">
        <v>33</v>
      </c>
      <c r="AA217" s="4">
        <v>54</v>
      </c>
      <c r="AB217" s="2">
        <v>47</v>
      </c>
      <c r="AE217" s="2">
        <v>12</v>
      </c>
      <c r="AF217" s="26">
        <f t="shared" ref="AF217:BD217" si="216">LOG10((D217/D218)/0.0833)</f>
        <v>2.8202476145831153E-2</v>
      </c>
      <c r="AG217" s="26">
        <f t="shared" si="216"/>
        <v>-5.6307603406860647E-2</v>
      </c>
      <c r="AH217" s="26">
        <f t="shared" si="216"/>
        <v>-0.29303090560643702</v>
      </c>
      <c r="AI217" s="26">
        <f t="shared" si="216"/>
        <v>-0.27603265939336141</v>
      </c>
      <c r="AJ217" s="26">
        <f t="shared" si="216"/>
        <v>-1.0698641140621674</v>
      </c>
      <c r="AK217" s="26">
        <f t="shared" si="216"/>
        <v>-2.7854971054655973E-2</v>
      </c>
      <c r="AL217" s="26">
        <f t="shared" si="216"/>
        <v>5.4049133328442189E-2</v>
      </c>
      <c r="AM217" s="26">
        <f t="shared" si="216"/>
        <v>-0.21621210136926661</v>
      </c>
      <c r="AN217" s="26">
        <f t="shared" si="216"/>
        <v>-0.10196878739614577</v>
      </c>
      <c r="AO217" s="26">
        <f t="shared" si="216"/>
        <v>-1.7555014414844014E-2</v>
      </c>
      <c r="AP217" s="26">
        <f t="shared" si="216"/>
        <v>-0.33561834937760554</v>
      </c>
      <c r="AQ217" s="26">
        <f t="shared" si="216"/>
        <v>1.4897009366293923E-2</v>
      </c>
      <c r="AR217" s="26">
        <f t="shared" si="216"/>
        <v>1.4897009366293923E-2</v>
      </c>
      <c r="AS217" s="26">
        <f t="shared" si="216"/>
        <v>-0.13958876037973669</v>
      </c>
      <c r="AT217" s="26">
        <f t="shared" si="216"/>
        <v>-0.35544194140416885</v>
      </c>
      <c r="AU217" s="26">
        <f t="shared" si="216"/>
        <v>-0.12836910833153761</v>
      </c>
      <c r="AV217" s="26">
        <f t="shared" si="216"/>
        <v>-6.9943083874532214E-2</v>
      </c>
      <c r="AW217" s="25">
        <f t="shared" si="216"/>
        <v>-0.32270157627365736</v>
      </c>
      <c r="AX217" s="26">
        <f t="shared" si="216"/>
        <v>0.26644164195035686</v>
      </c>
      <c r="AY217" s="26">
        <f t="shared" si="216"/>
        <v>0.52004698768619995</v>
      </c>
      <c r="AZ217" s="26">
        <f t="shared" si="216"/>
        <v>0.52004698768619995</v>
      </c>
      <c r="BA217" s="26">
        <f t="shared" si="216"/>
        <v>2.2244271698533567E-2</v>
      </c>
      <c r="BB217" s="26">
        <f t="shared" si="216"/>
        <v>2.0377138633874553E-2</v>
      </c>
      <c r="BC217" s="26">
        <f t="shared" si="216"/>
        <v>0.11978365564882064</v>
      </c>
      <c r="BD217" s="26">
        <f t="shared" si="216"/>
        <v>0.10309284554799829</v>
      </c>
      <c r="BG217" s="23">
        <v>12</v>
      </c>
      <c r="BH217" s="13">
        <f t="shared" si="179"/>
        <v>12.045454545454545</v>
      </c>
      <c r="BI217" s="13">
        <f t="shared" si="180"/>
        <v>44.666666666666664</v>
      </c>
      <c r="BJ217" s="15">
        <f>LOG10((BH217/BH218)/0.0833)</f>
        <v>-0.11439946859087874</v>
      </c>
      <c r="BK217" s="15">
        <f>LOG10((BI217/BI218)/0.0833)</f>
        <v>8.7534044132243333E-2</v>
      </c>
    </row>
    <row r="218" spans="2:63">
      <c r="C218" s="2" t="s">
        <v>38</v>
      </c>
      <c r="D218" s="2">
        <f>SUM(D206:D217)</f>
        <v>180</v>
      </c>
      <c r="E218" s="2">
        <f t="shared" ref="E218:AB218" si="217">SUM(E206:E217)</f>
        <v>205</v>
      </c>
      <c r="F218" s="2">
        <f t="shared" si="217"/>
        <v>165</v>
      </c>
      <c r="G218" s="2">
        <f t="shared" si="217"/>
        <v>136</v>
      </c>
      <c r="H218" s="2">
        <f t="shared" si="217"/>
        <v>141</v>
      </c>
      <c r="I218" s="2">
        <f t="shared" si="217"/>
        <v>64</v>
      </c>
      <c r="J218" s="2">
        <f t="shared" si="217"/>
        <v>106</v>
      </c>
      <c r="K218" s="2">
        <f t="shared" si="217"/>
        <v>158</v>
      </c>
      <c r="L218" s="2">
        <f t="shared" si="217"/>
        <v>167</v>
      </c>
      <c r="M218" s="2">
        <f t="shared" si="217"/>
        <v>50</v>
      </c>
      <c r="N218" s="2">
        <f t="shared" si="217"/>
        <v>52</v>
      </c>
      <c r="O218" s="2">
        <f t="shared" si="217"/>
        <v>58</v>
      </c>
      <c r="P218" s="2">
        <f t="shared" si="217"/>
        <v>58</v>
      </c>
      <c r="Q218" s="2">
        <f t="shared" si="217"/>
        <v>149</v>
      </c>
      <c r="R218" s="2">
        <f t="shared" si="217"/>
        <v>381</v>
      </c>
      <c r="S218" s="2">
        <f t="shared" si="217"/>
        <v>484</v>
      </c>
      <c r="T218" s="2">
        <f t="shared" si="217"/>
        <v>550</v>
      </c>
      <c r="U218" s="2">
        <f t="shared" si="217"/>
        <v>530</v>
      </c>
      <c r="V218" s="12">
        <f t="shared" si="217"/>
        <v>26</v>
      </c>
      <c r="W218" s="2">
        <f t="shared" si="217"/>
        <v>29</v>
      </c>
      <c r="X218" s="2">
        <f t="shared" si="217"/>
        <v>29</v>
      </c>
      <c r="Y218" s="2">
        <f t="shared" si="217"/>
        <v>422</v>
      </c>
      <c r="Z218" s="2">
        <f>SUM(Z206:Z217)</f>
        <v>378</v>
      </c>
      <c r="AA218" s="2">
        <f t="shared" si="217"/>
        <v>492</v>
      </c>
      <c r="AB218" s="2">
        <f t="shared" si="217"/>
        <v>445</v>
      </c>
      <c r="BG218" s="23" t="s">
        <v>39</v>
      </c>
      <c r="BH218" s="13">
        <f t="shared" si="179"/>
        <v>188.18181818181819</v>
      </c>
      <c r="BI218" s="13">
        <f t="shared" si="180"/>
        <v>438.33333333333331</v>
      </c>
      <c r="BJ218" s="12"/>
      <c r="BK218" s="12"/>
    </row>
  </sheetData>
  <mergeCells count="13">
    <mergeCell ref="BO3:CR3"/>
    <mergeCell ref="AD3:BD3"/>
    <mergeCell ref="A162:AB162"/>
    <mergeCell ref="A110:AB110"/>
    <mergeCell ref="A3:AB3"/>
    <mergeCell ref="A5:AB5"/>
    <mergeCell ref="A67:AB67"/>
    <mergeCell ref="A32:AB32"/>
    <mergeCell ref="BF162:BK162"/>
    <mergeCell ref="BF67:BK67"/>
    <mergeCell ref="BF32:BK32"/>
    <mergeCell ref="BF5:BK5"/>
    <mergeCell ref="BF110:BK110"/>
  </mergeCells>
  <conditionalFormatting sqref="AG64:AS65">
    <cfRule type="colorScale" priority="610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G218:AQ1048576 AG4:AQ4 AG11:AS12 AG64:AS66 AG107:AS109 AG158:AS161 AG29:AQ31">
    <cfRule type="colorScale" priority="609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G158:AS161">
    <cfRule type="colorScale" priority="608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G158:AS161">
    <cfRule type="colorScale" priority="60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G107:AG109">
    <cfRule type="colorScale" priority="60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X6">
    <cfRule type="containsText" dxfId="239" priority="268" operator="containsText" text="alteromonas">
      <formula>NOT(ISERROR(SEARCH("alteromonas",X6)))</formula>
    </cfRule>
  </conditionalFormatting>
  <conditionalFormatting sqref="J6">
    <cfRule type="containsText" dxfId="238" priority="267" operator="containsText" text="alteromonas">
      <formula>NOT(ISERROR(SEARCH("alteromonas",J6)))</formula>
    </cfRule>
  </conditionalFormatting>
  <conditionalFormatting sqref="R6">
    <cfRule type="containsText" dxfId="237" priority="266" operator="containsText" text="alteromonas">
      <formula>NOT(ISERROR(SEARCH("alteromonas",R6)))</formula>
    </cfRule>
  </conditionalFormatting>
  <conditionalFormatting sqref="T6">
    <cfRule type="containsText" dxfId="236" priority="265" operator="containsText" text="alteromonas">
      <formula>NOT(ISERROR(SEARCH("alteromonas",T6)))</formula>
    </cfRule>
  </conditionalFormatting>
  <conditionalFormatting sqref="U6">
    <cfRule type="containsText" dxfId="235" priority="264" operator="containsText" text="alteromonas">
      <formula>NOT(ISERROR(SEARCH("alteromonas",U6)))</formula>
    </cfRule>
  </conditionalFormatting>
  <conditionalFormatting sqref="M6">
    <cfRule type="containsText" dxfId="234" priority="262" operator="containsText" text="alteromonas">
      <formula>NOT(ISERROR(SEARCH("alteromonas",M6)))</formula>
    </cfRule>
  </conditionalFormatting>
  <conditionalFormatting sqref="D6">
    <cfRule type="containsText" dxfId="233" priority="263" operator="containsText" text="alteromonas">
      <formula>NOT(ISERROR(SEARCH("alteromonas",D6)))</formula>
    </cfRule>
  </conditionalFormatting>
  <conditionalFormatting sqref="Q6">
    <cfRule type="containsText" dxfId="232" priority="261" operator="containsText" text="alteromonas">
      <formula>NOT(ISERROR(SEARCH("alteromonas",Q6)))</formula>
    </cfRule>
  </conditionalFormatting>
  <conditionalFormatting sqref="S6">
    <cfRule type="containsText" dxfId="231" priority="260" operator="containsText" text="alteromonas">
      <formula>NOT(ISERROR(SEARCH("alteromonas",S6)))</formula>
    </cfRule>
  </conditionalFormatting>
  <conditionalFormatting sqref="AA6">
    <cfRule type="containsText" dxfId="230" priority="259" operator="containsText" text="alteromonas">
      <formula>NOT(ISERROR(SEARCH("alteromonas",AA6)))</formula>
    </cfRule>
  </conditionalFormatting>
  <conditionalFormatting sqref="Z6">
    <cfRule type="containsText" dxfId="229" priority="258" operator="containsText" text="alteromonas">
      <formula>NOT(ISERROR(SEARCH("alteromonas",Z6)))</formula>
    </cfRule>
  </conditionalFormatting>
  <conditionalFormatting sqref="N6">
    <cfRule type="containsText" dxfId="228" priority="257" operator="containsText" text="alteromonas">
      <formula>NOT(ISERROR(SEARCH("alteromonas",N6)))</formula>
    </cfRule>
  </conditionalFormatting>
  <conditionalFormatting sqref="Y6">
    <cfRule type="containsText" dxfId="227" priority="256" operator="containsText" text="alteromonas">
      <formula>NOT(ISERROR(SEARCH("alteromonas",Y6)))</formula>
    </cfRule>
  </conditionalFormatting>
  <conditionalFormatting sqref="H6">
    <cfRule type="containsText" dxfId="226" priority="255" operator="containsText" text="alteromonas">
      <formula>NOT(ISERROR(SEARCH("alteromonas",H6)))</formula>
    </cfRule>
  </conditionalFormatting>
  <conditionalFormatting sqref="I6">
    <cfRule type="containsText" dxfId="225" priority="254" operator="containsText" text="alteromonas">
      <formula>NOT(ISERROR(SEARCH("alteromonas",I6)))</formula>
    </cfRule>
  </conditionalFormatting>
  <conditionalFormatting sqref="E33">
    <cfRule type="containsText" dxfId="224" priority="253" operator="containsText" text="alteromonas">
      <formula>NOT(ISERROR(SEARCH("alteromonas",E33)))</formula>
    </cfRule>
  </conditionalFormatting>
  <conditionalFormatting sqref="F33">
    <cfRule type="containsText" dxfId="223" priority="252" operator="containsText" text="alteromonas">
      <formula>NOT(ISERROR(SEARCH("alteromonas",F33)))</formula>
    </cfRule>
  </conditionalFormatting>
  <conditionalFormatting sqref="G33">
    <cfRule type="containsText" dxfId="222" priority="251" operator="containsText" text="alteromonas">
      <formula>NOT(ISERROR(SEARCH("alteromonas",G33)))</formula>
    </cfRule>
  </conditionalFormatting>
  <conditionalFormatting sqref="K33">
    <cfRule type="containsText" dxfId="221" priority="250" operator="containsText" text="alteromonas">
      <formula>NOT(ISERROR(SEARCH("alteromonas",K33)))</formula>
    </cfRule>
  </conditionalFormatting>
  <conditionalFormatting sqref="L33">
    <cfRule type="containsText" dxfId="220" priority="249" operator="containsText" text="alteromonas">
      <formula>NOT(ISERROR(SEARCH("alteromonas",L33)))</formula>
    </cfRule>
  </conditionalFormatting>
  <conditionalFormatting sqref="V33">
    <cfRule type="containsText" dxfId="219" priority="245" operator="containsText" text="alteromonas">
      <formula>NOT(ISERROR(SEARCH("alteromonas",V33)))</formula>
    </cfRule>
  </conditionalFormatting>
  <conditionalFormatting sqref="P33">
    <cfRule type="containsText" dxfId="218" priority="248" operator="containsText" text="alteromonas">
      <formula>NOT(ISERROR(SEARCH("alteromonas",P33)))</formula>
    </cfRule>
  </conditionalFormatting>
  <conditionalFormatting sqref="O33">
    <cfRule type="containsText" dxfId="217" priority="247" operator="containsText" text="alteromonas">
      <formula>NOT(ISERROR(SEARCH("alteromonas",O33)))</formula>
    </cfRule>
  </conditionalFormatting>
  <conditionalFormatting sqref="W33">
    <cfRule type="containsText" dxfId="216" priority="246" operator="containsText" text="alteromonas">
      <formula>NOT(ISERROR(SEARCH("alteromonas",W33)))</formula>
    </cfRule>
  </conditionalFormatting>
  <conditionalFormatting sqref="E6">
    <cfRule type="containsText" dxfId="215" priority="277" operator="containsText" text="alteromonas">
      <formula>NOT(ISERROR(SEARCH("alteromonas",E6)))</formula>
    </cfRule>
  </conditionalFormatting>
  <conditionalFormatting sqref="F6">
    <cfRule type="containsText" dxfId="214" priority="276" operator="containsText" text="alteromonas">
      <formula>NOT(ISERROR(SEARCH("alteromonas",F6)))</formula>
    </cfRule>
  </conditionalFormatting>
  <conditionalFormatting sqref="G6">
    <cfRule type="containsText" dxfId="213" priority="275" operator="containsText" text="alteromonas">
      <formula>NOT(ISERROR(SEARCH("alteromonas",G6)))</formula>
    </cfRule>
  </conditionalFormatting>
  <conditionalFormatting sqref="K6">
    <cfRule type="containsText" dxfId="212" priority="274" operator="containsText" text="alteromonas">
      <formula>NOT(ISERROR(SEARCH("alteromonas",K6)))</formula>
    </cfRule>
  </conditionalFormatting>
  <conditionalFormatting sqref="L6">
    <cfRule type="containsText" dxfId="211" priority="273" operator="containsText" text="alteromonas">
      <formula>NOT(ISERROR(SEARCH("alteromonas",L6)))</formula>
    </cfRule>
  </conditionalFormatting>
  <conditionalFormatting sqref="O6">
    <cfRule type="containsText" dxfId="210" priority="271" operator="containsText" text="alteromonas">
      <formula>NOT(ISERROR(SEARCH("alteromonas",O6)))</formula>
    </cfRule>
  </conditionalFormatting>
  <conditionalFormatting sqref="P6">
    <cfRule type="containsText" dxfId="209" priority="272" operator="containsText" text="alteromonas">
      <formula>NOT(ISERROR(SEARCH("alteromonas",P6)))</formula>
    </cfRule>
  </conditionalFormatting>
  <conditionalFormatting sqref="W6">
    <cfRule type="containsText" dxfId="208" priority="270" operator="containsText" text="alteromonas">
      <formula>NOT(ISERROR(SEARCH("alteromonas",W6)))</formula>
    </cfRule>
  </conditionalFormatting>
  <conditionalFormatting sqref="V6">
    <cfRule type="containsText" dxfId="207" priority="269" operator="containsText" text="alteromonas">
      <formula>NOT(ISERROR(SEARCH("alteromonas",V6)))</formula>
    </cfRule>
  </conditionalFormatting>
  <conditionalFormatting sqref="X33">
    <cfRule type="containsText" dxfId="206" priority="244" operator="containsText" text="alteromonas">
      <formula>NOT(ISERROR(SEARCH("alteromonas",X33)))</formula>
    </cfRule>
  </conditionalFormatting>
  <conditionalFormatting sqref="J33">
    <cfRule type="containsText" dxfId="205" priority="243" operator="containsText" text="alteromonas">
      <formula>NOT(ISERROR(SEARCH("alteromonas",J33)))</formula>
    </cfRule>
  </conditionalFormatting>
  <conditionalFormatting sqref="R33">
    <cfRule type="containsText" dxfId="204" priority="242" operator="containsText" text="alteromonas">
      <formula>NOT(ISERROR(SEARCH("alteromonas",R33)))</formula>
    </cfRule>
  </conditionalFormatting>
  <conditionalFormatting sqref="T33">
    <cfRule type="containsText" dxfId="203" priority="241" operator="containsText" text="alteromonas">
      <formula>NOT(ISERROR(SEARCH("alteromonas",T33)))</formula>
    </cfRule>
  </conditionalFormatting>
  <conditionalFormatting sqref="U33">
    <cfRule type="containsText" dxfId="202" priority="240" operator="containsText" text="alteromonas">
      <formula>NOT(ISERROR(SEARCH("alteromonas",U33)))</formula>
    </cfRule>
  </conditionalFormatting>
  <conditionalFormatting sqref="D33">
    <cfRule type="containsText" dxfId="201" priority="239" operator="containsText" text="alteromonas">
      <formula>NOT(ISERROR(SEARCH("alteromonas",D33)))</formula>
    </cfRule>
  </conditionalFormatting>
  <conditionalFormatting sqref="M33">
    <cfRule type="containsText" dxfId="200" priority="238" operator="containsText" text="alteromonas">
      <formula>NOT(ISERROR(SEARCH("alteromonas",M33)))</formula>
    </cfRule>
  </conditionalFormatting>
  <conditionalFormatting sqref="Q33">
    <cfRule type="containsText" dxfId="199" priority="237" operator="containsText" text="alteromonas">
      <formula>NOT(ISERROR(SEARCH("alteromonas",Q33)))</formula>
    </cfRule>
  </conditionalFormatting>
  <conditionalFormatting sqref="S33">
    <cfRule type="containsText" dxfId="198" priority="236" operator="containsText" text="alteromonas">
      <formula>NOT(ISERROR(SEARCH("alteromonas",S33)))</formula>
    </cfRule>
  </conditionalFormatting>
  <conditionalFormatting sqref="AA33">
    <cfRule type="containsText" dxfId="197" priority="235" operator="containsText" text="alteromonas">
      <formula>NOT(ISERROR(SEARCH("alteromonas",AA33)))</formula>
    </cfRule>
  </conditionalFormatting>
  <conditionalFormatting sqref="Z33">
    <cfRule type="containsText" dxfId="196" priority="234" operator="containsText" text="alteromonas">
      <formula>NOT(ISERROR(SEARCH("alteromonas",Z33)))</formula>
    </cfRule>
  </conditionalFormatting>
  <conditionalFormatting sqref="I33">
    <cfRule type="containsText" dxfId="195" priority="230" operator="containsText" text="alteromonas">
      <formula>NOT(ISERROR(SEARCH("alteromonas",I33)))</formula>
    </cfRule>
  </conditionalFormatting>
  <conditionalFormatting sqref="N33">
    <cfRule type="containsText" dxfId="194" priority="233" operator="containsText" text="alteromonas">
      <formula>NOT(ISERROR(SEARCH("alteromonas",N33)))</formula>
    </cfRule>
  </conditionalFormatting>
  <conditionalFormatting sqref="Y33">
    <cfRule type="containsText" dxfId="193" priority="232" operator="containsText" text="alteromonas">
      <formula>NOT(ISERROR(SEARCH("alteromonas",Y33)))</formula>
    </cfRule>
  </conditionalFormatting>
  <conditionalFormatting sqref="H33">
    <cfRule type="containsText" dxfId="192" priority="231" operator="containsText" text="alteromonas">
      <formula>NOT(ISERROR(SEARCH("alteromonas",H33)))</formula>
    </cfRule>
  </conditionalFormatting>
  <conditionalFormatting sqref="E68">
    <cfRule type="containsText" dxfId="191" priority="229" operator="containsText" text="alteromonas">
      <formula>NOT(ISERROR(SEARCH("alteromonas",E68)))</formula>
    </cfRule>
  </conditionalFormatting>
  <conditionalFormatting sqref="F68">
    <cfRule type="containsText" dxfId="190" priority="228" operator="containsText" text="alteromonas">
      <formula>NOT(ISERROR(SEARCH("alteromonas",F68)))</formula>
    </cfRule>
  </conditionalFormatting>
  <conditionalFormatting sqref="G68">
    <cfRule type="containsText" dxfId="189" priority="227" operator="containsText" text="alteromonas">
      <formula>NOT(ISERROR(SEARCH("alteromonas",G68)))</formula>
    </cfRule>
  </conditionalFormatting>
  <conditionalFormatting sqref="K68">
    <cfRule type="containsText" dxfId="188" priority="226" operator="containsText" text="alteromonas">
      <formula>NOT(ISERROR(SEARCH("alteromonas",K68)))</formula>
    </cfRule>
  </conditionalFormatting>
  <conditionalFormatting sqref="L68">
    <cfRule type="containsText" dxfId="187" priority="225" operator="containsText" text="alteromonas">
      <formula>NOT(ISERROR(SEARCH("alteromonas",L68)))</formula>
    </cfRule>
  </conditionalFormatting>
  <conditionalFormatting sqref="O68">
    <cfRule type="containsText" dxfId="186" priority="223" operator="containsText" text="alteromonas">
      <formula>NOT(ISERROR(SEARCH("alteromonas",O68)))</formula>
    </cfRule>
  </conditionalFormatting>
  <conditionalFormatting sqref="P68">
    <cfRule type="containsText" dxfId="185" priority="224" operator="containsText" text="alteromonas">
      <formula>NOT(ISERROR(SEARCH("alteromonas",P68)))</formula>
    </cfRule>
  </conditionalFormatting>
  <conditionalFormatting sqref="W68">
    <cfRule type="containsText" dxfId="184" priority="222" operator="containsText" text="alteromonas">
      <formula>NOT(ISERROR(SEARCH("alteromonas",W68)))</formula>
    </cfRule>
  </conditionalFormatting>
  <conditionalFormatting sqref="V68">
    <cfRule type="containsText" dxfId="183" priority="221" operator="containsText" text="alteromonas">
      <formula>NOT(ISERROR(SEARCH("alteromonas",V68)))</formula>
    </cfRule>
  </conditionalFormatting>
  <conditionalFormatting sqref="X68">
    <cfRule type="containsText" dxfId="182" priority="220" operator="containsText" text="alteromonas">
      <formula>NOT(ISERROR(SEARCH("alteromonas",X68)))</formula>
    </cfRule>
  </conditionalFormatting>
  <conditionalFormatting sqref="J68">
    <cfRule type="containsText" dxfId="181" priority="219" operator="containsText" text="alteromonas">
      <formula>NOT(ISERROR(SEARCH("alteromonas",J68)))</formula>
    </cfRule>
  </conditionalFormatting>
  <conditionalFormatting sqref="R68">
    <cfRule type="containsText" dxfId="180" priority="218" operator="containsText" text="alteromonas">
      <formula>NOT(ISERROR(SEARCH("alteromonas",R68)))</formula>
    </cfRule>
  </conditionalFormatting>
  <conditionalFormatting sqref="T68">
    <cfRule type="containsText" dxfId="179" priority="217" operator="containsText" text="alteromonas">
      <formula>NOT(ISERROR(SEARCH("alteromonas",T68)))</formula>
    </cfRule>
  </conditionalFormatting>
  <conditionalFormatting sqref="U68">
    <cfRule type="containsText" dxfId="178" priority="216" operator="containsText" text="alteromonas">
      <formula>NOT(ISERROR(SEARCH("alteromonas",U68)))</formula>
    </cfRule>
  </conditionalFormatting>
  <conditionalFormatting sqref="D68">
    <cfRule type="containsText" dxfId="177" priority="215" operator="containsText" text="alteromonas">
      <formula>NOT(ISERROR(SEARCH("alteromonas",D68)))</formula>
    </cfRule>
  </conditionalFormatting>
  <conditionalFormatting sqref="M68">
    <cfRule type="containsText" dxfId="176" priority="214" operator="containsText" text="alteromonas">
      <formula>NOT(ISERROR(SEARCH("alteromonas",M68)))</formula>
    </cfRule>
  </conditionalFormatting>
  <conditionalFormatting sqref="Q68">
    <cfRule type="containsText" dxfId="175" priority="213" operator="containsText" text="alteromonas">
      <formula>NOT(ISERROR(SEARCH("alteromonas",Q68)))</formula>
    </cfRule>
  </conditionalFormatting>
  <conditionalFormatting sqref="S68">
    <cfRule type="containsText" dxfId="174" priority="212" operator="containsText" text="alteromonas">
      <formula>NOT(ISERROR(SEARCH("alteromonas",S68)))</formula>
    </cfRule>
  </conditionalFormatting>
  <conditionalFormatting sqref="AA68">
    <cfRule type="containsText" dxfId="173" priority="211" operator="containsText" text="alteromonas">
      <formula>NOT(ISERROR(SEARCH("alteromonas",AA68)))</formula>
    </cfRule>
  </conditionalFormatting>
  <conditionalFormatting sqref="Z68">
    <cfRule type="containsText" dxfId="172" priority="210" operator="containsText" text="alteromonas">
      <formula>NOT(ISERROR(SEARCH("alteromonas",Z68)))</formula>
    </cfRule>
  </conditionalFormatting>
  <conditionalFormatting sqref="I68">
    <cfRule type="containsText" dxfId="171" priority="206" operator="containsText" text="alteromonas">
      <formula>NOT(ISERROR(SEARCH("alteromonas",I68)))</formula>
    </cfRule>
  </conditionalFormatting>
  <conditionalFormatting sqref="N68">
    <cfRule type="containsText" dxfId="170" priority="209" operator="containsText" text="alteromonas">
      <formula>NOT(ISERROR(SEARCH("alteromonas",N68)))</formula>
    </cfRule>
  </conditionalFormatting>
  <conditionalFormatting sqref="Y68">
    <cfRule type="containsText" dxfId="169" priority="208" operator="containsText" text="alteromonas">
      <formula>NOT(ISERROR(SEARCH("alteromonas",Y68)))</formula>
    </cfRule>
  </conditionalFormatting>
  <conditionalFormatting sqref="H68">
    <cfRule type="containsText" dxfId="168" priority="207" operator="containsText" text="alteromonas">
      <formula>NOT(ISERROR(SEARCH("alteromonas",H68)))</formula>
    </cfRule>
  </conditionalFormatting>
  <conditionalFormatting sqref="E111">
    <cfRule type="containsText" dxfId="167" priority="205" operator="containsText" text="alteromonas">
      <formula>NOT(ISERROR(SEARCH("alteromonas",E111)))</formula>
    </cfRule>
  </conditionalFormatting>
  <conditionalFormatting sqref="F111">
    <cfRule type="containsText" dxfId="166" priority="204" operator="containsText" text="alteromonas">
      <formula>NOT(ISERROR(SEARCH("alteromonas",F111)))</formula>
    </cfRule>
  </conditionalFormatting>
  <conditionalFormatting sqref="G111">
    <cfRule type="containsText" dxfId="165" priority="203" operator="containsText" text="alteromonas">
      <formula>NOT(ISERROR(SEARCH("alteromonas",G111)))</formula>
    </cfRule>
  </conditionalFormatting>
  <conditionalFormatting sqref="K111">
    <cfRule type="containsText" dxfId="164" priority="202" operator="containsText" text="alteromonas">
      <formula>NOT(ISERROR(SEARCH("alteromonas",K111)))</formula>
    </cfRule>
  </conditionalFormatting>
  <conditionalFormatting sqref="L111">
    <cfRule type="containsText" dxfId="163" priority="201" operator="containsText" text="alteromonas">
      <formula>NOT(ISERROR(SEARCH("alteromonas",L111)))</formula>
    </cfRule>
  </conditionalFormatting>
  <conditionalFormatting sqref="O111">
    <cfRule type="containsText" dxfId="162" priority="199" operator="containsText" text="alteromonas">
      <formula>NOT(ISERROR(SEARCH("alteromonas",O111)))</formula>
    </cfRule>
  </conditionalFormatting>
  <conditionalFormatting sqref="P111">
    <cfRule type="containsText" dxfId="161" priority="200" operator="containsText" text="alteromonas">
      <formula>NOT(ISERROR(SEARCH("alteromonas",P111)))</formula>
    </cfRule>
  </conditionalFormatting>
  <conditionalFormatting sqref="W111">
    <cfRule type="containsText" dxfId="160" priority="198" operator="containsText" text="alteromonas">
      <formula>NOT(ISERROR(SEARCH("alteromonas",W111)))</formula>
    </cfRule>
  </conditionalFormatting>
  <conditionalFormatting sqref="V111">
    <cfRule type="containsText" dxfId="159" priority="197" operator="containsText" text="alteromonas">
      <formula>NOT(ISERROR(SEARCH("alteromonas",V111)))</formula>
    </cfRule>
  </conditionalFormatting>
  <conditionalFormatting sqref="X111">
    <cfRule type="containsText" dxfId="158" priority="196" operator="containsText" text="alteromonas">
      <formula>NOT(ISERROR(SEARCH("alteromonas",X111)))</formula>
    </cfRule>
  </conditionalFormatting>
  <conditionalFormatting sqref="J111">
    <cfRule type="containsText" dxfId="157" priority="195" operator="containsText" text="alteromonas">
      <formula>NOT(ISERROR(SEARCH("alteromonas",J111)))</formula>
    </cfRule>
  </conditionalFormatting>
  <conditionalFormatting sqref="R111">
    <cfRule type="containsText" dxfId="156" priority="194" operator="containsText" text="alteromonas">
      <formula>NOT(ISERROR(SEARCH("alteromonas",R111)))</formula>
    </cfRule>
  </conditionalFormatting>
  <conditionalFormatting sqref="T111">
    <cfRule type="containsText" dxfId="155" priority="193" operator="containsText" text="alteromonas">
      <formula>NOT(ISERROR(SEARCH("alteromonas",T111)))</formula>
    </cfRule>
  </conditionalFormatting>
  <conditionalFormatting sqref="U111">
    <cfRule type="containsText" dxfId="154" priority="192" operator="containsText" text="alteromonas">
      <formula>NOT(ISERROR(SEARCH("alteromonas",U111)))</formula>
    </cfRule>
  </conditionalFormatting>
  <conditionalFormatting sqref="D111">
    <cfRule type="containsText" dxfId="153" priority="191" operator="containsText" text="alteromonas">
      <formula>NOT(ISERROR(SEARCH("alteromonas",D111)))</formula>
    </cfRule>
  </conditionalFormatting>
  <conditionalFormatting sqref="M111">
    <cfRule type="containsText" dxfId="152" priority="190" operator="containsText" text="alteromonas">
      <formula>NOT(ISERROR(SEARCH("alteromonas",M111)))</formula>
    </cfRule>
  </conditionalFormatting>
  <conditionalFormatting sqref="Q111">
    <cfRule type="containsText" dxfId="151" priority="189" operator="containsText" text="alteromonas">
      <formula>NOT(ISERROR(SEARCH("alteromonas",Q111)))</formula>
    </cfRule>
  </conditionalFormatting>
  <conditionalFormatting sqref="S111">
    <cfRule type="containsText" dxfId="150" priority="188" operator="containsText" text="alteromonas">
      <formula>NOT(ISERROR(SEARCH("alteromonas",S111)))</formula>
    </cfRule>
  </conditionalFormatting>
  <conditionalFormatting sqref="AA111">
    <cfRule type="containsText" dxfId="149" priority="187" operator="containsText" text="alteromonas">
      <formula>NOT(ISERROR(SEARCH("alteromonas",AA111)))</formula>
    </cfRule>
  </conditionalFormatting>
  <conditionalFormatting sqref="Z111">
    <cfRule type="containsText" dxfId="148" priority="186" operator="containsText" text="alteromonas">
      <formula>NOT(ISERROR(SEARCH("alteromonas",Z111)))</formula>
    </cfRule>
  </conditionalFormatting>
  <conditionalFormatting sqref="I111">
    <cfRule type="containsText" dxfId="147" priority="182" operator="containsText" text="alteromonas">
      <formula>NOT(ISERROR(SEARCH("alteromonas",I111)))</formula>
    </cfRule>
  </conditionalFormatting>
  <conditionalFormatting sqref="N111">
    <cfRule type="containsText" dxfId="146" priority="185" operator="containsText" text="alteromonas">
      <formula>NOT(ISERROR(SEARCH("alteromonas",N111)))</formula>
    </cfRule>
  </conditionalFormatting>
  <conditionalFormatting sqref="Y111">
    <cfRule type="containsText" dxfId="145" priority="184" operator="containsText" text="alteromonas">
      <formula>NOT(ISERROR(SEARCH("alteromonas",Y111)))</formula>
    </cfRule>
  </conditionalFormatting>
  <conditionalFormatting sqref="H111">
    <cfRule type="containsText" dxfId="144" priority="183" operator="containsText" text="alteromonas">
      <formula>NOT(ISERROR(SEARCH("alteromonas",H111)))</formula>
    </cfRule>
  </conditionalFormatting>
  <conditionalFormatting sqref="E163">
    <cfRule type="containsText" dxfId="143" priority="181" operator="containsText" text="alteromonas">
      <formula>NOT(ISERROR(SEARCH("alteromonas",E163)))</formula>
    </cfRule>
  </conditionalFormatting>
  <conditionalFormatting sqref="F163">
    <cfRule type="containsText" dxfId="142" priority="180" operator="containsText" text="alteromonas">
      <formula>NOT(ISERROR(SEARCH("alteromonas",F163)))</formula>
    </cfRule>
  </conditionalFormatting>
  <conditionalFormatting sqref="G163">
    <cfRule type="containsText" dxfId="141" priority="179" operator="containsText" text="alteromonas">
      <formula>NOT(ISERROR(SEARCH("alteromonas",G163)))</formula>
    </cfRule>
  </conditionalFormatting>
  <conditionalFormatting sqref="K163">
    <cfRule type="containsText" dxfId="140" priority="178" operator="containsText" text="alteromonas">
      <formula>NOT(ISERROR(SEARCH("alteromonas",K163)))</formula>
    </cfRule>
  </conditionalFormatting>
  <conditionalFormatting sqref="L163">
    <cfRule type="containsText" dxfId="139" priority="177" operator="containsText" text="alteromonas">
      <formula>NOT(ISERROR(SEARCH("alteromonas",L163)))</formula>
    </cfRule>
  </conditionalFormatting>
  <conditionalFormatting sqref="O163">
    <cfRule type="containsText" dxfId="138" priority="175" operator="containsText" text="alteromonas">
      <formula>NOT(ISERROR(SEARCH("alteromonas",O163)))</formula>
    </cfRule>
  </conditionalFormatting>
  <conditionalFormatting sqref="P163">
    <cfRule type="containsText" dxfId="137" priority="176" operator="containsText" text="alteromonas">
      <formula>NOT(ISERROR(SEARCH("alteromonas",P163)))</formula>
    </cfRule>
  </conditionalFormatting>
  <conditionalFormatting sqref="W163">
    <cfRule type="containsText" dxfId="136" priority="174" operator="containsText" text="alteromonas">
      <formula>NOT(ISERROR(SEARCH("alteromonas",W163)))</formula>
    </cfRule>
  </conditionalFormatting>
  <conditionalFormatting sqref="V163">
    <cfRule type="containsText" dxfId="135" priority="173" operator="containsText" text="alteromonas">
      <formula>NOT(ISERROR(SEARCH("alteromonas",V163)))</formula>
    </cfRule>
  </conditionalFormatting>
  <conditionalFormatting sqref="X163">
    <cfRule type="containsText" dxfId="134" priority="172" operator="containsText" text="alteromonas">
      <formula>NOT(ISERROR(SEARCH("alteromonas",X163)))</formula>
    </cfRule>
  </conditionalFormatting>
  <conditionalFormatting sqref="J163">
    <cfRule type="containsText" dxfId="133" priority="171" operator="containsText" text="alteromonas">
      <formula>NOT(ISERROR(SEARCH("alteromonas",J163)))</formula>
    </cfRule>
  </conditionalFormatting>
  <conditionalFormatting sqref="R163">
    <cfRule type="containsText" dxfId="132" priority="170" operator="containsText" text="alteromonas">
      <formula>NOT(ISERROR(SEARCH("alteromonas",R163)))</formula>
    </cfRule>
  </conditionalFormatting>
  <conditionalFormatting sqref="T163">
    <cfRule type="containsText" dxfId="131" priority="169" operator="containsText" text="alteromonas">
      <formula>NOT(ISERROR(SEARCH("alteromonas",T163)))</formula>
    </cfRule>
  </conditionalFormatting>
  <conditionalFormatting sqref="U163">
    <cfRule type="containsText" dxfId="130" priority="168" operator="containsText" text="alteromonas">
      <formula>NOT(ISERROR(SEARCH("alteromonas",U163)))</formula>
    </cfRule>
  </conditionalFormatting>
  <conditionalFormatting sqref="D163">
    <cfRule type="containsText" dxfId="129" priority="167" operator="containsText" text="alteromonas">
      <formula>NOT(ISERROR(SEARCH("alteromonas",D163)))</formula>
    </cfRule>
  </conditionalFormatting>
  <conditionalFormatting sqref="M163">
    <cfRule type="containsText" dxfId="128" priority="166" operator="containsText" text="alteromonas">
      <formula>NOT(ISERROR(SEARCH("alteromonas",M163)))</formula>
    </cfRule>
  </conditionalFormatting>
  <conditionalFormatting sqref="Q163">
    <cfRule type="containsText" dxfId="127" priority="165" operator="containsText" text="alteromonas">
      <formula>NOT(ISERROR(SEARCH("alteromonas",Q163)))</formula>
    </cfRule>
  </conditionalFormatting>
  <conditionalFormatting sqref="S163">
    <cfRule type="containsText" dxfId="126" priority="164" operator="containsText" text="alteromonas">
      <formula>NOT(ISERROR(SEARCH("alteromonas",S163)))</formula>
    </cfRule>
  </conditionalFormatting>
  <conditionalFormatting sqref="AA163">
    <cfRule type="containsText" dxfId="125" priority="163" operator="containsText" text="alteromonas">
      <formula>NOT(ISERROR(SEARCH("alteromonas",AA163)))</formula>
    </cfRule>
  </conditionalFormatting>
  <conditionalFormatting sqref="Z163">
    <cfRule type="containsText" dxfId="124" priority="162" operator="containsText" text="alteromonas">
      <formula>NOT(ISERROR(SEARCH("alteromonas",Z163)))</formula>
    </cfRule>
  </conditionalFormatting>
  <conditionalFormatting sqref="I163">
    <cfRule type="containsText" dxfId="123" priority="158" operator="containsText" text="alteromonas">
      <formula>NOT(ISERROR(SEARCH("alteromonas",I163)))</formula>
    </cfRule>
  </conditionalFormatting>
  <conditionalFormatting sqref="N163">
    <cfRule type="containsText" dxfId="122" priority="161" operator="containsText" text="alteromonas">
      <formula>NOT(ISERROR(SEARCH("alteromonas",N163)))</formula>
    </cfRule>
  </conditionalFormatting>
  <conditionalFormatting sqref="Y163">
    <cfRule type="containsText" dxfId="121" priority="160" operator="containsText" text="alteromonas">
      <formula>NOT(ISERROR(SEARCH("alteromonas",Y163)))</formula>
    </cfRule>
  </conditionalFormatting>
  <conditionalFormatting sqref="H163">
    <cfRule type="containsText" dxfId="120" priority="159" operator="containsText" text="alteromonas">
      <formula>NOT(ISERROR(SEARCH("alteromonas",H163)))</formula>
    </cfRule>
  </conditionalFormatting>
  <conditionalFormatting sqref="AG163">
    <cfRule type="containsText" dxfId="119" priority="157" operator="containsText" text="alteromonas">
      <formula>NOT(ISERROR(SEARCH("alteromonas",AG163)))</formula>
    </cfRule>
  </conditionalFormatting>
  <conditionalFormatting sqref="AH163">
    <cfRule type="containsText" dxfId="118" priority="156" operator="containsText" text="alteromonas">
      <formula>NOT(ISERROR(SEARCH("alteromonas",AH163)))</formula>
    </cfRule>
  </conditionalFormatting>
  <conditionalFormatting sqref="AI163">
    <cfRule type="containsText" dxfId="117" priority="155" operator="containsText" text="alteromonas">
      <formula>NOT(ISERROR(SEARCH("alteromonas",AI163)))</formula>
    </cfRule>
  </conditionalFormatting>
  <conditionalFormatting sqref="AM163">
    <cfRule type="containsText" dxfId="116" priority="154" operator="containsText" text="alteromonas">
      <formula>NOT(ISERROR(SEARCH("alteromonas",AM163)))</formula>
    </cfRule>
  </conditionalFormatting>
  <conditionalFormatting sqref="AN163">
    <cfRule type="containsText" dxfId="115" priority="153" operator="containsText" text="alteromonas">
      <formula>NOT(ISERROR(SEARCH("alteromonas",AN163)))</formula>
    </cfRule>
  </conditionalFormatting>
  <conditionalFormatting sqref="AQ163">
    <cfRule type="containsText" dxfId="114" priority="151" operator="containsText" text="alteromonas">
      <formula>NOT(ISERROR(SEARCH("alteromonas",AQ163)))</formula>
    </cfRule>
  </conditionalFormatting>
  <conditionalFormatting sqref="AR163">
    <cfRule type="containsText" dxfId="113" priority="152" operator="containsText" text="alteromonas">
      <formula>NOT(ISERROR(SEARCH("alteromonas",AR163)))</formula>
    </cfRule>
  </conditionalFormatting>
  <conditionalFormatting sqref="AY163">
    <cfRule type="containsText" dxfId="112" priority="150" operator="containsText" text="alteromonas">
      <formula>NOT(ISERROR(SEARCH("alteromonas",AY163)))</formula>
    </cfRule>
  </conditionalFormatting>
  <conditionalFormatting sqref="AX163">
    <cfRule type="containsText" dxfId="111" priority="149" operator="containsText" text="alteromonas">
      <formula>NOT(ISERROR(SEARCH("alteromonas",AX163)))</formula>
    </cfRule>
  </conditionalFormatting>
  <conditionalFormatting sqref="AZ163">
    <cfRule type="containsText" dxfId="110" priority="148" operator="containsText" text="alteromonas">
      <formula>NOT(ISERROR(SEARCH("alteromonas",AZ163)))</formula>
    </cfRule>
  </conditionalFormatting>
  <conditionalFormatting sqref="AL163">
    <cfRule type="containsText" dxfId="109" priority="147" operator="containsText" text="alteromonas">
      <formula>NOT(ISERROR(SEARCH("alteromonas",AL163)))</formula>
    </cfRule>
  </conditionalFormatting>
  <conditionalFormatting sqref="AT163">
    <cfRule type="containsText" dxfId="108" priority="146" operator="containsText" text="alteromonas">
      <formula>NOT(ISERROR(SEARCH("alteromonas",AT163)))</formula>
    </cfRule>
  </conditionalFormatting>
  <conditionalFormatting sqref="AV163">
    <cfRule type="containsText" dxfId="107" priority="145" operator="containsText" text="alteromonas">
      <formula>NOT(ISERROR(SEARCH("alteromonas",AV163)))</formula>
    </cfRule>
  </conditionalFormatting>
  <conditionalFormatting sqref="AW163">
    <cfRule type="containsText" dxfId="106" priority="144" operator="containsText" text="alteromonas">
      <formula>NOT(ISERROR(SEARCH("alteromonas",AW163)))</formula>
    </cfRule>
  </conditionalFormatting>
  <conditionalFormatting sqref="AF163">
    <cfRule type="containsText" dxfId="105" priority="143" operator="containsText" text="alteromonas">
      <formula>NOT(ISERROR(SEARCH("alteromonas",AF163)))</formula>
    </cfRule>
  </conditionalFormatting>
  <conditionalFormatting sqref="AO163">
    <cfRule type="containsText" dxfId="104" priority="142" operator="containsText" text="alteromonas">
      <formula>NOT(ISERROR(SEARCH("alteromonas",AO163)))</formula>
    </cfRule>
  </conditionalFormatting>
  <conditionalFormatting sqref="AS163">
    <cfRule type="containsText" dxfId="103" priority="141" operator="containsText" text="alteromonas">
      <formula>NOT(ISERROR(SEARCH("alteromonas",AS163)))</formula>
    </cfRule>
  </conditionalFormatting>
  <conditionalFormatting sqref="AU163">
    <cfRule type="containsText" dxfId="102" priority="140" operator="containsText" text="alteromonas">
      <formula>NOT(ISERROR(SEARCH("alteromonas",AU163)))</formula>
    </cfRule>
  </conditionalFormatting>
  <conditionalFormatting sqref="BC163">
    <cfRule type="containsText" dxfId="101" priority="139" operator="containsText" text="alteromonas">
      <formula>NOT(ISERROR(SEARCH("alteromonas",BC163)))</formula>
    </cfRule>
  </conditionalFormatting>
  <conditionalFormatting sqref="BB163">
    <cfRule type="containsText" dxfId="100" priority="138" operator="containsText" text="alteromonas">
      <formula>NOT(ISERROR(SEARCH("alteromonas",BB163)))</formula>
    </cfRule>
  </conditionalFormatting>
  <conditionalFormatting sqref="AK163">
    <cfRule type="containsText" dxfId="99" priority="134" operator="containsText" text="alteromonas">
      <formula>NOT(ISERROR(SEARCH("alteromonas",AK163)))</formula>
    </cfRule>
  </conditionalFormatting>
  <conditionalFormatting sqref="AP163">
    <cfRule type="containsText" dxfId="98" priority="137" operator="containsText" text="alteromonas">
      <formula>NOT(ISERROR(SEARCH("alteromonas",AP163)))</formula>
    </cfRule>
  </conditionalFormatting>
  <conditionalFormatting sqref="BA163">
    <cfRule type="containsText" dxfId="97" priority="136" operator="containsText" text="alteromonas">
      <formula>NOT(ISERROR(SEARCH("alteromonas",BA163)))</formula>
    </cfRule>
  </conditionalFormatting>
  <conditionalFormatting sqref="AJ163">
    <cfRule type="containsText" dxfId="96" priority="135" operator="containsText" text="alteromonas">
      <formula>NOT(ISERROR(SEARCH("alteromonas",AJ163)))</formula>
    </cfRule>
  </conditionalFormatting>
  <conditionalFormatting sqref="AG111">
    <cfRule type="containsText" dxfId="95" priority="133" operator="containsText" text="alteromonas">
      <formula>NOT(ISERROR(SEARCH("alteromonas",AG111)))</formula>
    </cfRule>
  </conditionalFormatting>
  <conditionalFormatting sqref="AH111">
    <cfRule type="containsText" dxfId="94" priority="132" operator="containsText" text="alteromonas">
      <formula>NOT(ISERROR(SEARCH("alteromonas",AH111)))</formula>
    </cfRule>
  </conditionalFormatting>
  <conditionalFormatting sqref="AI111">
    <cfRule type="containsText" dxfId="93" priority="131" operator="containsText" text="alteromonas">
      <formula>NOT(ISERROR(SEARCH("alteromonas",AI111)))</formula>
    </cfRule>
  </conditionalFormatting>
  <conditionalFormatting sqref="AM111">
    <cfRule type="containsText" dxfId="92" priority="130" operator="containsText" text="alteromonas">
      <formula>NOT(ISERROR(SEARCH("alteromonas",AM111)))</formula>
    </cfRule>
  </conditionalFormatting>
  <conditionalFormatting sqref="AN111">
    <cfRule type="containsText" dxfId="91" priority="129" operator="containsText" text="alteromonas">
      <formula>NOT(ISERROR(SEARCH("alteromonas",AN111)))</formula>
    </cfRule>
  </conditionalFormatting>
  <conditionalFormatting sqref="AQ111">
    <cfRule type="containsText" dxfId="90" priority="127" operator="containsText" text="alteromonas">
      <formula>NOT(ISERROR(SEARCH("alteromonas",AQ111)))</formula>
    </cfRule>
  </conditionalFormatting>
  <conditionalFormatting sqref="AR111">
    <cfRule type="containsText" dxfId="89" priority="128" operator="containsText" text="alteromonas">
      <formula>NOT(ISERROR(SEARCH("alteromonas",AR111)))</formula>
    </cfRule>
  </conditionalFormatting>
  <conditionalFormatting sqref="AY111">
    <cfRule type="containsText" dxfId="88" priority="126" operator="containsText" text="alteromonas">
      <formula>NOT(ISERROR(SEARCH("alteromonas",AY111)))</formula>
    </cfRule>
  </conditionalFormatting>
  <conditionalFormatting sqref="AX111">
    <cfRule type="containsText" dxfId="87" priority="125" operator="containsText" text="alteromonas">
      <formula>NOT(ISERROR(SEARCH("alteromonas",AX111)))</formula>
    </cfRule>
  </conditionalFormatting>
  <conditionalFormatting sqref="AZ111">
    <cfRule type="containsText" dxfId="86" priority="124" operator="containsText" text="alteromonas">
      <formula>NOT(ISERROR(SEARCH("alteromonas",AZ111)))</formula>
    </cfRule>
  </conditionalFormatting>
  <conditionalFormatting sqref="AL111">
    <cfRule type="containsText" dxfId="85" priority="123" operator="containsText" text="alteromonas">
      <formula>NOT(ISERROR(SEARCH("alteromonas",AL111)))</formula>
    </cfRule>
  </conditionalFormatting>
  <conditionalFormatting sqref="AT111">
    <cfRule type="containsText" dxfId="84" priority="122" operator="containsText" text="alteromonas">
      <formula>NOT(ISERROR(SEARCH("alteromonas",AT111)))</formula>
    </cfRule>
  </conditionalFormatting>
  <conditionalFormatting sqref="AV111">
    <cfRule type="containsText" dxfId="83" priority="121" operator="containsText" text="alteromonas">
      <formula>NOT(ISERROR(SEARCH("alteromonas",AV111)))</formula>
    </cfRule>
  </conditionalFormatting>
  <conditionalFormatting sqref="AW111">
    <cfRule type="containsText" dxfId="82" priority="120" operator="containsText" text="alteromonas">
      <formula>NOT(ISERROR(SEARCH("alteromonas",AW111)))</formula>
    </cfRule>
  </conditionalFormatting>
  <conditionalFormatting sqref="AF111">
    <cfRule type="containsText" dxfId="81" priority="119" operator="containsText" text="alteromonas">
      <formula>NOT(ISERROR(SEARCH("alteromonas",AF111)))</formula>
    </cfRule>
  </conditionalFormatting>
  <conditionalFormatting sqref="AO111">
    <cfRule type="containsText" dxfId="80" priority="118" operator="containsText" text="alteromonas">
      <formula>NOT(ISERROR(SEARCH("alteromonas",AO111)))</formula>
    </cfRule>
  </conditionalFormatting>
  <conditionalFormatting sqref="AS111">
    <cfRule type="containsText" dxfId="79" priority="117" operator="containsText" text="alteromonas">
      <formula>NOT(ISERROR(SEARCH("alteromonas",AS111)))</formula>
    </cfRule>
  </conditionalFormatting>
  <conditionalFormatting sqref="AU111">
    <cfRule type="containsText" dxfId="78" priority="116" operator="containsText" text="alteromonas">
      <formula>NOT(ISERROR(SEARCH("alteromonas",AU111)))</formula>
    </cfRule>
  </conditionalFormatting>
  <conditionalFormatting sqref="BC111">
    <cfRule type="containsText" dxfId="77" priority="115" operator="containsText" text="alteromonas">
      <formula>NOT(ISERROR(SEARCH("alteromonas",BC111)))</formula>
    </cfRule>
  </conditionalFormatting>
  <conditionalFormatting sqref="BB111">
    <cfRule type="containsText" dxfId="76" priority="114" operator="containsText" text="alteromonas">
      <formula>NOT(ISERROR(SEARCH("alteromonas",BB111)))</formula>
    </cfRule>
  </conditionalFormatting>
  <conditionalFormatting sqref="AK111">
    <cfRule type="containsText" dxfId="75" priority="110" operator="containsText" text="alteromonas">
      <formula>NOT(ISERROR(SEARCH("alteromonas",AK111)))</formula>
    </cfRule>
  </conditionalFormatting>
  <conditionalFormatting sqref="AP111">
    <cfRule type="containsText" dxfId="74" priority="113" operator="containsText" text="alteromonas">
      <formula>NOT(ISERROR(SEARCH("alteromonas",AP111)))</formula>
    </cfRule>
  </conditionalFormatting>
  <conditionalFormatting sqref="BA111">
    <cfRule type="containsText" dxfId="73" priority="112" operator="containsText" text="alteromonas">
      <formula>NOT(ISERROR(SEARCH("alteromonas",BA111)))</formula>
    </cfRule>
  </conditionalFormatting>
  <conditionalFormatting sqref="AJ111">
    <cfRule type="containsText" dxfId="72" priority="111" operator="containsText" text="alteromonas">
      <formula>NOT(ISERROR(SEARCH("alteromonas",AJ111)))</formula>
    </cfRule>
  </conditionalFormatting>
  <conditionalFormatting sqref="AG68">
    <cfRule type="containsText" dxfId="71" priority="109" operator="containsText" text="alteromonas">
      <formula>NOT(ISERROR(SEARCH("alteromonas",AG68)))</formula>
    </cfRule>
  </conditionalFormatting>
  <conditionalFormatting sqref="AH68">
    <cfRule type="containsText" dxfId="70" priority="108" operator="containsText" text="alteromonas">
      <formula>NOT(ISERROR(SEARCH("alteromonas",AH68)))</formula>
    </cfRule>
  </conditionalFormatting>
  <conditionalFormatting sqref="AI68">
    <cfRule type="containsText" dxfId="69" priority="107" operator="containsText" text="alteromonas">
      <formula>NOT(ISERROR(SEARCH("alteromonas",AI68)))</formula>
    </cfRule>
  </conditionalFormatting>
  <conditionalFormatting sqref="AM68">
    <cfRule type="containsText" dxfId="68" priority="106" operator="containsText" text="alteromonas">
      <formula>NOT(ISERROR(SEARCH("alteromonas",AM68)))</formula>
    </cfRule>
  </conditionalFormatting>
  <conditionalFormatting sqref="AN68">
    <cfRule type="containsText" dxfId="67" priority="105" operator="containsText" text="alteromonas">
      <formula>NOT(ISERROR(SEARCH("alteromonas",AN68)))</formula>
    </cfRule>
  </conditionalFormatting>
  <conditionalFormatting sqref="AQ68">
    <cfRule type="containsText" dxfId="66" priority="103" operator="containsText" text="alteromonas">
      <formula>NOT(ISERROR(SEARCH("alteromonas",AQ68)))</formula>
    </cfRule>
  </conditionalFormatting>
  <conditionalFormatting sqref="AR68">
    <cfRule type="containsText" dxfId="65" priority="104" operator="containsText" text="alteromonas">
      <formula>NOT(ISERROR(SEARCH("alteromonas",AR68)))</formula>
    </cfRule>
  </conditionalFormatting>
  <conditionalFormatting sqref="AY68">
    <cfRule type="containsText" dxfId="64" priority="102" operator="containsText" text="alteromonas">
      <formula>NOT(ISERROR(SEARCH("alteromonas",AY68)))</formula>
    </cfRule>
  </conditionalFormatting>
  <conditionalFormatting sqref="AX68">
    <cfRule type="containsText" dxfId="63" priority="101" operator="containsText" text="alteromonas">
      <formula>NOT(ISERROR(SEARCH("alteromonas",AX68)))</formula>
    </cfRule>
  </conditionalFormatting>
  <conditionalFormatting sqref="AZ68">
    <cfRule type="containsText" dxfId="62" priority="100" operator="containsText" text="alteromonas">
      <formula>NOT(ISERROR(SEARCH("alteromonas",AZ68)))</formula>
    </cfRule>
  </conditionalFormatting>
  <conditionalFormatting sqref="AL68">
    <cfRule type="containsText" dxfId="61" priority="99" operator="containsText" text="alteromonas">
      <formula>NOT(ISERROR(SEARCH("alteromonas",AL68)))</formula>
    </cfRule>
  </conditionalFormatting>
  <conditionalFormatting sqref="AT68">
    <cfRule type="containsText" dxfId="60" priority="98" operator="containsText" text="alteromonas">
      <formula>NOT(ISERROR(SEARCH("alteromonas",AT68)))</formula>
    </cfRule>
  </conditionalFormatting>
  <conditionalFormatting sqref="AV68">
    <cfRule type="containsText" dxfId="59" priority="97" operator="containsText" text="alteromonas">
      <formula>NOT(ISERROR(SEARCH("alteromonas",AV68)))</formula>
    </cfRule>
  </conditionalFormatting>
  <conditionalFormatting sqref="AW68">
    <cfRule type="containsText" dxfId="58" priority="96" operator="containsText" text="alteromonas">
      <formula>NOT(ISERROR(SEARCH("alteromonas",AW68)))</formula>
    </cfRule>
  </conditionalFormatting>
  <conditionalFormatting sqref="AF68">
    <cfRule type="containsText" dxfId="57" priority="95" operator="containsText" text="alteromonas">
      <formula>NOT(ISERROR(SEARCH("alteromonas",AF68)))</formula>
    </cfRule>
  </conditionalFormatting>
  <conditionalFormatting sqref="AO68">
    <cfRule type="containsText" dxfId="56" priority="94" operator="containsText" text="alteromonas">
      <formula>NOT(ISERROR(SEARCH("alteromonas",AO68)))</formula>
    </cfRule>
  </conditionalFormatting>
  <conditionalFormatting sqref="AS68">
    <cfRule type="containsText" dxfId="55" priority="93" operator="containsText" text="alteromonas">
      <formula>NOT(ISERROR(SEARCH("alteromonas",AS68)))</formula>
    </cfRule>
  </conditionalFormatting>
  <conditionalFormatting sqref="AU68">
    <cfRule type="containsText" dxfId="54" priority="92" operator="containsText" text="alteromonas">
      <formula>NOT(ISERROR(SEARCH("alteromonas",AU68)))</formula>
    </cfRule>
  </conditionalFormatting>
  <conditionalFormatting sqref="BC68">
    <cfRule type="containsText" dxfId="53" priority="91" operator="containsText" text="alteromonas">
      <formula>NOT(ISERROR(SEARCH("alteromonas",BC68)))</formula>
    </cfRule>
  </conditionalFormatting>
  <conditionalFormatting sqref="BB68">
    <cfRule type="containsText" dxfId="52" priority="90" operator="containsText" text="alteromonas">
      <formula>NOT(ISERROR(SEARCH("alteromonas",BB68)))</formula>
    </cfRule>
  </conditionalFormatting>
  <conditionalFormatting sqref="AK68">
    <cfRule type="containsText" dxfId="51" priority="86" operator="containsText" text="alteromonas">
      <formula>NOT(ISERROR(SEARCH("alteromonas",AK68)))</formula>
    </cfRule>
  </conditionalFormatting>
  <conditionalFormatting sqref="AP68">
    <cfRule type="containsText" dxfId="50" priority="89" operator="containsText" text="alteromonas">
      <formula>NOT(ISERROR(SEARCH("alteromonas",AP68)))</formula>
    </cfRule>
  </conditionalFormatting>
  <conditionalFormatting sqref="BA68">
    <cfRule type="containsText" dxfId="49" priority="88" operator="containsText" text="alteromonas">
      <formula>NOT(ISERROR(SEARCH("alteromonas",BA68)))</formula>
    </cfRule>
  </conditionalFormatting>
  <conditionalFormatting sqref="AJ68">
    <cfRule type="containsText" dxfId="48" priority="87" operator="containsText" text="alteromonas">
      <formula>NOT(ISERROR(SEARCH("alteromonas",AJ68)))</formula>
    </cfRule>
  </conditionalFormatting>
  <conditionalFormatting sqref="AG33">
    <cfRule type="containsText" dxfId="47" priority="85" operator="containsText" text="alteromonas">
      <formula>NOT(ISERROR(SEARCH("alteromonas",AG33)))</formula>
    </cfRule>
  </conditionalFormatting>
  <conditionalFormatting sqref="AH33">
    <cfRule type="containsText" dxfId="46" priority="84" operator="containsText" text="alteromonas">
      <formula>NOT(ISERROR(SEARCH("alteromonas",AH33)))</formula>
    </cfRule>
  </conditionalFormatting>
  <conditionalFormatting sqref="AI33">
    <cfRule type="containsText" dxfId="45" priority="83" operator="containsText" text="alteromonas">
      <formula>NOT(ISERROR(SEARCH("alteromonas",AI33)))</formula>
    </cfRule>
  </conditionalFormatting>
  <conditionalFormatting sqref="AM33">
    <cfRule type="containsText" dxfId="44" priority="82" operator="containsText" text="alteromonas">
      <formula>NOT(ISERROR(SEARCH("alteromonas",AM33)))</formula>
    </cfRule>
  </conditionalFormatting>
  <conditionalFormatting sqref="AN33">
    <cfRule type="containsText" dxfId="43" priority="81" operator="containsText" text="alteromonas">
      <formula>NOT(ISERROR(SEARCH("alteromonas",AN33)))</formula>
    </cfRule>
  </conditionalFormatting>
  <conditionalFormatting sqref="AQ33">
    <cfRule type="containsText" dxfId="42" priority="79" operator="containsText" text="alteromonas">
      <formula>NOT(ISERROR(SEARCH("alteromonas",AQ33)))</formula>
    </cfRule>
  </conditionalFormatting>
  <conditionalFormatting sqref="AR33">
    <cfRule type="containsText" dxfId="41" priority="80" operator="containsText" text="alteromonas">
      <formula>NOT(ISERROR(SEARCH("alteromonas",AR33)))</formula>
    </cfRule>
  </conditionalFormatting>
  <conditionalFormatting sqref="AY33">
    <cfRule type="containsText" dxfId="40" priority="78" operator="containsText" text="alteromonas">
      <formula>NOT(ISERROR(SEARCH("alteromonas",AY33)))</formula>
    </cfRule>
  </conditionalFormatting>
  <conditionalFormatting sqref="AX33">
    <cfRule type="containsText" dxfId="39" priority="77" operator="containsText" text="alteromonas">
      <formula>NOT(ISERROR(SEARCH("alteromonas",AX33)))</formula>
    </cfRule>
  </conditionalFormatting>
  <conditionalFormatting sqref="AZ33">
    <cfRule type="containsText" dxfId="38" priority="76" operator="containsText" text="alteromonas">
      <formula>NOT(ISERROR(SEARCH("alteromonas",AZ33)))</formula>
    </cfRule>
  </conditionalFormatting>
  <conditionalFormatting sqref="AL33">
    <cfRule type="containsText" dxfId="37" priority="75" operator="containsText" text="alteromonas">
      <formula>NOT(ISERROR(SEARCH("alteromonas",AL33)))</formula>
    </cfRule>
  </conditionalFormatting>
  <conditionalFormatting sqref="AT33">
    <cfRule type="containsText" dxfId="36" priority="74" operator="containsText" text="alteromonas">
      <formula>NOT(ISERROR(SEARCH("alteromonas",AT33)))</formula>
    </cfRule>
  </conditionalFormatting>
  <conditionalFormatting sqref="AV33">
    <cfRule type="containsText" dxfId="35" priority="73" operator="containsText" text="alteromonas">
      <formula>NOT(ISERROR(SEARCH("alteromonas",AV33)))</formula>
    </cfRule>
  </conditionalFormatting>
  <conditionalFormatting sqref="AW33">
    <cfRule type="containsText" dxfId="34" priority="72" operator="containsText" text="alteromonas">
      <formula>NOT(ISERROR(SEARCH("alteromonas",AW33)))</formula>
    </cfRule>
  </conditionalFormatting>
  <conditionalFormatting sqref="AF33">
    <cfRule type="containsText" dxfId="33" priority="71" operator="containsText" text="alteromonas">
      <formula>NOT(ISERROR(SEARCH("alteromonas",AF33)))</formula>
    </cfRule>
  </conditionalFormatting>
  <conditionalFormatting sqref="AO33">
    <cfRule type="containsText" dxfId="32" priority="70" operator="containsText" text="alteromonas">
      <formula>NOT(ISERROR(SEARCH("alteromonas",AO33)))</formula>
    </cfRule>
  </conditionalFormatting>
  <conditionalFormatting sqref="AS33">
    <cfRule type="containsText" dxfId="31" priority="69" operator="containsText" text="alteromonas">
      <formula>NOT(ISERROR(SEARCH("alteromonas",AS33)))</formula>
    </cfRule>
  </conditionalFormatting>
  <conditionalFormatting sqref="AU33">
    <cfRule type="containsText" dxfId="30" priority="68" operator="containsText" text="alteromonas">
      <formula>NOT(ISERROR(SEARCH("alteromonas",AU33)))</formula>
    </cfRule>
  </conditionalFormatting>
  <conditionalFormatting sqref="BC33">
    <cfRule type="containsText" dxfId="29" priority="67" operator="containsText" text="alteromonas">
      <formula>NOT(ISERROR(SEARCH("alteromonas",BC33)))</formula>
    </cfRule>
  </conditionalFormatting>
  <conditionalFormatting sqref="BB33">
    <cfRule type="containsText" dxfId="28" priority="66" operator="containsText" text="alteromonas">
      <formula>NOT(ISERROR(SEARCH("alteromonas",BB33)))</formula>
    </cfRule>
  </conditionalFormatting>
  <conditionalFormatting sqref="AK33">
    <cfRule type="containsText" dxfId="27" priority="62" operator="containsText" text="alteromonas">
      <formula>NOT(ISERROR(SEARCH("alteromonas",AK33)))</formula>
    </cfRule>
  </conditionalFormatting>
  <conditionalFormatting sqref="AP33">
    <cfRule type="containsText" dxfId="26" priority="65" operator="containsText" text="alteromonas">
      <formula>NOT(ISERROR(SEARCH("alteromonas",AP33)))</formula>
    </cfRule>
  </conditionalFormatting>
  <conditionalFormatting sqref="BA33">
    <cfRule type="containsText" dxfId="25" priority="64" operator="containsText" text="alteromonas">
      <formula>NOT(ISERROR(SEARCH("alteromonas",BA33)))</formula>
    </cfRule>
  </conditionalFormatting>
  <conditionalFormatting sqref="AJ33">
    <cfRule type="containsText" dxfId="24" priority="63" operator="containsText" text="alteromonas">
      <formula>NOT(ISERROR(SEARCH("alteromonas",AJ33)))</formula>
    </cfRule>
  </conditionalFormatting>
  <conditionalFormatting sqref="AG6">
    <cfRule type="containsText" dxfId="23" priority="61" operator="containsText" text="alteromonas">
      <formula>NOT(ISERROR(SEARCH("alteromonas",AG6)))</formula>
    </cfRule>
  </conditionalFormatting>
  <conditionalFormatting sqref="AH6">
    <cfRule type="containsText" dxfId="22" priority="60" operator="containsText" text="alteromonas">
      <formula>NOT(ISERROR(SEARCH("alteromonas",AH6)))</formula>
    </cfRule>
  </conditionalFormatting>
  <conditionalFormatting sqref="AI6">
    <cfRule type="containsText" dxfId="21" priority="59" operator="containsText" text="alteromonas">
      <formula>NOT(ISERROR(SEARCH("alteromonas",AI6)))</formula>
    </cfRule>
  </conditionalFormatting>
  <conditionalFormatting sqref="AM6">
    <cfRule type="containsText" dxfId="20" priority="58" operator="containsText" text="alteromonas">
      <formula>NOT(ISERROR(SEARCH("alteromonas",AM6)))</formula>
    </cfRule>
  </conditionalFormatting>
  <conditionalFormatting sqref="AN6">
    <cfRule type="containsText" dxfId="19" priority="57" operator="containsText" text="alteromonas">
      <formula>NOT(ISERROR(SEARCH("alteromonas",AN6)))</formula>
    </cfRule>
  </conditionalFormatting>
  <conditionalFormatting sqref="AQ6">
    <cfRule type="containsText" dxfId="18" priority="55" operator="containsText" text="alteromonas">
      <formula>NOT(ISERROR(SEARCH("alteromonas",AQ6)))</formula>
    </cfRule>
  </conditionalFormatting>
  <conditionalFormatting sqref="AR6">
    <cfRule type="containsText" dxfId="17" priority="56" operator="containsText" text="alteromonas">
      <formula>NOT(ISERROR(SEARCH("alteromonas",AR6)))</formula>
    </cfRule>
  </conditionalFormatting>
  <conditionalFormatting sqref="AY6">
    <cfRule type="containsText" dxfId="16" priority="54" operator="containsText" text="alteromonas">
      <formula>NOT(ISERROR(SEARCH("alteromonas",AY6)))</formula>
    </cfRule>
  </conditionalFormatting>
  <conditionalFormatting sqref="AX6">
    <cfRule type="containsText" dxfId="15" priority="53" operator="containsText" text="alteromonas">
      <formula>NOT(ISERROR(SEARCH("alteromonas",AX6)))</formula>
    </cfRule>
  </conditionalFormatting>
  <conditionalFormatting sqref="AZ6">
    <cfRule type="containsText" dxfId="14" priority="52" operator="containsText" text="alteromonas">
      <formula>NOT(ISERROR(SEARCH("alteromonas",AZ6)))</formula>
    </cfRule>
  </conditionalFormatting>
  <conditionalFormatting sqref="AL6">
    <cfRule type="containsText" dxfId="13" priority="51" operator="containsText" text="alteromonas">
      <formula>NOT(ISERROR(SEARCH("alteromonas",AL6)))</formula>
    </cfRule>
  </conditionalFormatting>
  <conditionalFormatting sqref="AT6">
    <cfRule type="containsText" dxfId="12" priority="50" operator="containsText" text="alteromonas">
      <formula>NOT(ISERROR(SEARCH("alteromonas",AT6)))</formula>
    </cfRule>
  </conditionalFormatting>
  <conditionalFormatting sqref="AV6">
    <cfRule type="containsText" dxfId="11" priority="49" operator="containsText" text="alteromonas">
      <formula>NOT(ISERROR(SEARCH("alteromonas",AV6)))</formula>
    </cfRule>
  </conditionalFormatting>
  <conditionalFormatting sqref="AW6">
    <cfRule type="containsText" dxfId="10" priority="48" operator="containsText" text="alteromonas">
      <formula>NOT(ISERROR(SEARCH("alteromonas",AW6)))</formula>
    </cfRule>
  </conditionalFormatting>
  <conditionalFormatting sqref="AF6">
    <cfRule type="containsText" dxfId="9" priority="47" operator="containsText" text="alteromonas">
      <formula>NOT(ISERROR(SEARCH("alteromonas",AF6)))</formula>
    </cfRule>
  </conditionalFormatting>
  <conditionalFormatting sqref="AO6">
    <cfRule type="containsText" dxfId="8" priority="46" operator="containsText" text="alteromonas">
      <formula>NOT(ISERROR(SEARCH("alteromonas",AO6)))</formula>
    </cfRule>
  </conditionalFormatting>
  <conditionalFormatting sqref="AS6">
    <cfRule type="containsText" dxfId="7" priority="45" operator="containsText" text="alteromonas">
      <formula>NOT(ISERROR(SEARCH("alteromonas",AS6)))</formula>
    </cfRule>
  </conditionalFormatting>
  <conditionalFormatting sqref="AU6">
    <cfRule type="containsText" dxfId="6" priority="44" operator="containsText" text="alteromonas">
      <formula>NOT(ISERROR(SEARCH("alteromonas",AU6)))</formula>
    </cfRule>
  </conditionalFormatting>
  <conditionalFormatting sqref="BC6">
    <cfRule type="containsText" dxfId="5" priority="43" operator="containsText" text="alteromonas">
      <formula>NOT(ISERROR(SEARCH("alteromonas",BC6)))</formula>
    </cfRule>
  </conditionalFormatting>
  <conditionalFormatting sqref="BB6">
    <cfRule type="containsText" dxfId="4" priority="42" operator="containsText" text="alteromonas">
      <formula>NOT(ISERROR(SEARCH("alteromonas",BB6)))</formula>
    </cfRule>
  </conditionalFormatting>
  <conditionalFormatting sqref="AK6">
    <cfRule type="containsText" dxfId="3" priority="38" operator="containsText" text="alteromonas">
      <formula>NOT(ISERROR(SEARCH("alteromonas",AK6)))</formula>
    </cfRule>
  </conditionalFormatting>
  <conditionalFormatting sqref="AP6">
    <cfRule type="containsText" dxfId="2" priority="41" operator="containsText" text="alteromonas">
      <formula>NOT(ISERROR(SEARCH("alteromonas",AP6)))</formula>
    </cfRule>
  </conditionalFormatting>
  <conditionalFormatting sqref="BA6">
    <cfRule type="containsText" dxfId="1" priority="40" operator="containsText" text="alteromonas">
      <formula>NOT(ISERROR(SEARCH("alteromonas",BA6)))</formula>
    </cfRule>
  </conditionalFormatting>
  <conditionalFormatting sqref="AJ6">
    <cfRule type="containsText" dxfId="0" priority="39" operator="containsText" text="alteromonas">
      <formula>NOT(ISERROR(SEARCH("alteromonas",AJ6)))</formula>
    </cfRule>
  </conditionalFormatting>
  <conditionalFormatting sqref="AD110">
    <cfRule type="colorScale" priority="37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AD67">
    <cfRule type="colorScale" priority="35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AD32">
    <cfRule type="colorScale" priority="33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AD5">
    <cfRule type="colorScale" priority="31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E68:BE108 BE33:BE65 BJ64:BJ65 BJ108 BE163:BE219 BE111:BE161 BE6:BE30 BJ29:BJ30 BJ158:BJ159 BJ161 BJ219:CE219 BL110:CE218 BL5:CE30 BL67:CE108 BL32:CE65">
    <cfRule type="colorScale" priority="770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E109 BJ109 BL109:CE109">
    <cfRule type="colorScale" priority="774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E66 BJ66 BL66:CE66">
    <cfRule type="colorScale" priority="775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J31 BE31 BL31:CE31">
    <cfRule type="colorScale" priority="776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J4 BE4 BL4:CE4">
    <cfRule type="colorScale" priority="777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AF7:BD10">
    <cfRule type="colorScale" priority="79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3:BD16">
    <cfRule type="colorScale" priority="79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9:BD22">
    <cfRule type="colorScale" priority="79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25:BD28">
    <cfRule type="colorScale" priority="79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34:BD39">
    <cfRule type="colorScale" priority="798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42:BD47">
    <cfRule type="colorScale" priority="799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50:BD55">
    <cfRule type="colorScale" priority="800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58:BD63">
    <cfRule type="colorScale" priority="80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69:BD76">
    <cfRule type="colorScale" priority="80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79:BD86">
    <cfRule type="colorScale" priority="80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89:BD96">
    <cfRule type="colorScale" priority="80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99:BD106">
    <cfRule type="colorScale" priority="80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12:BD121">
    <cfRule type="colorScale" priority="80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24:BD133">
    <cfRule type="colorScale" priority="80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36:BD145">
    <cfRule type="colorScale" priority="808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48:BD157">
    <cfRule type="colorScale" priority="809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64:BD175">
    <cfRule type="colorScale" priority="810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78:BD189">
    <cfRule type="colorScale" priority="81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92:BD203">
    <cfRule type="colorScale" priority="81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206:BD217">
    <cfRule type="colorScale" priority="81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123:BD161 AD162 AF122 AH122:BD122 AF4:BD4 AF164:BD1048576 AF112:BD121 AF69:BD109 AF34:BD66 AF7:BD31">
    <cfRule type="colorScale" priority="827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AF163:BD1048576 AF1:BD2 AF111:BD161 AF68:BD109 AF33:BD66 AF6:BD31 AF4:BD4">
    <cfRule type="colorScale" priority="837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AF163:BE1048576 AF1:BE2 AF111:BE161 AF68:BE109 AF33:BE66 AF6:BE31 AF4:BE4">
    <cfRule type="colorScale" priority="28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AG11:AS12">
    <cfRule type="colorScale" priority="1040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F7:BD29">
    <cfRule type="colorScale" priority="1179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AF34:BD64">
    <cfRule type="colorScale" priority="1315">
      <colorScale>
        <cfvo type="min"/>
        <cfvo type="percentile" val="50"/>
        <cfvo type="max"/>
        <color rgb="FF56B4E9"/>
        <color theme="0"/>
        <color rgb="FFE69F00"/>
      </colorScale>
    </cfRule>
    <cfRule type="colorScale" priority="1316">
      <colorScale>
        <cfvo type="min"/>
        <cfvo type="percentile" val="50"/>
        <cfvo type="max"/>
        <color rgb="FF0072B2"/>
        <color theme="0"/>
        <color rgb="FFE69F00"/>
      </colorScale>
    </cfRule>
  </conditionalFormatting>
  <conditionalFormatting sqref="AF69:BD107">
    <cfRule type="colorScale" priority="1341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AF69:BD106">
    <cfRule type="colorScale" priority="1396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AF112:BD121 AF122 AF123:BD157 AH122:BD122">
    <cfRule type="colorScale" priority="1515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AF164:BD218">
    <cfRule type="colorScale" priority="1646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J164:BJ218 BF163:BF1048576 BF1:BF2 BF4 BI1:BI4 BI31 BJ6:BJ28 BI65:BI66 BJ34:BJ63 BF33:BF66 BF68:BF109 BI108:BI109 BJ69:BJ107 BI159 BI161 BJ112:BJ157 BF111:BF159 BF161 BI219:BI1048576 BF6:BF31">
    <cfRule type="colorScale" priority="25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J164:BJ217 BI159 BI161 BJ112:BJ157 BI31 BJ7:BJ28 BI65:BI66 BJ34:BJ63 BI108:BI109 BJ69:BJ107">
    <cfRule type="colorScale" priority="2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J164:BJ217 BI159 BI161 BJ112:BJ157 BI31 BJ7:BJ28 BI65:BI66 BJ34:BJ63 BI108:BI109 BJ69:BJ107">
    <cfRule type="colorScale" priority="27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F67">
    <cfRule type="colorScale" priority="23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K64:BK65 BK108 BK29:BK30 BK158:BK159 BK161">
    <cfRule type="colorScale" priority="16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K109">
    <cfRule type="colorScale" priority="17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K66">
    <cfRule type="colorScale" priority="18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K31">
    <cfRule type="colorScale" priority="19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K4">
    <cfRule type="colorScale" priority="20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K164:BK218 BK6:BK28 BK34:BK63 BK69:BK107 BK112:BK157">
    <cfRule type="colorScale" priority="13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K164:BK217 BK112:BK157 BK7:BK28 BK34:BK63 BK69:BK107">
    <cfRule type="colorScale" priority="1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K164:BK217 BK112:BK157 BK7:BK28 BK34:BK63 BK69:BK107">
    <cfRule type="colorScale" priority="15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F32">
    <cfRule type="colorScale" priority="12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F5">
    <cfRule type="colorScale" priority="11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F110">
    <cfRule type="colorScale" priority="10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F162">
    <cfRule type="colorScale" priority="9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J33">
    <cfRule type="colorScale" priority="8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K33">
    <cfRule type="colorScale" priority="7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J68">
    <cfRule type="colorScale" priority="6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K68">
    <cfRule type="colorScale" priority="5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J111">
    <cfRule type="colorScale" priority="4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K111">
    <cfRule type="colorScale" priority="3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J163">
    <cfRule type="colorScale" priority="2">
      <colorScale>
        <cfvo type="min"/>
        <cfvo type="percentile" val="50"/>
        <cfvo type="max"/>
        <color rgb="FF56B4E9"/>
        <color theme="0"/>
        <color rgb="FFE69F00"/>
      </colorScale>
    </cfRule>
  </conditionalFormatting>
  <conditionalFormatting sqref="BK163">
    <cfRule type="colorScale" priority="1">
      <colorScale>
        <cfvo type="min"/>
        <cfvo type="percentile" val="50"/>
        <cfvo type="max"/>
        <color rgb="FF56B4E9"/>
        <color theme="0"/>
        <color rgb="FFE69F00"/>
      </colorScale>
    </cfRule>
  </conditionalFormatting>
  <pageMargins left="0.7" right="0.7" top="0.75" bottom="0.75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68DFB12C0F154DA126EA2BCB21FC76" ma:contentTypeVersion="8" ma:contentTypeDescription="Create a new document." ma:contentTypeScope="" ma:versionID="8a18f75dab09614f9aa24bc35356b77f">
  <xsd:schema xmlns:xsd="http://www.w3.org/2001/XMLSchema" xmlns:xs="http://www.w3.org/2001/XMLSchema" xmlns:p="http://schemas.microsoft.com/office/2006/metadata/properties" xmlns:ns2="65b984cd-474a-47dd-9287-97d6c2e74d99" targetNamespace="http://schemas.microsoft.com/office/2006/metadata/properties" ma:root="true" ma:fieldsID="b065a9fe24538653f10f923c499dc43a" ns2:_="">
    <xsd:import namespace="65b984cd-474a-47dd-9287-97d6c2e74d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b984cd-474a-47dd-9287-97d6c2e74d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779275-3253-433E-A926-C226ED49E2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b984cd-474a-47dd-9287-97d6c2e74d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451112-75A4-4E7A-BCE2-1DD47B30B2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54C900-625A-42BE-A71F-5CE6A310708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Sheet 1</vt:lpstr>
      <vt:lpstr>Sheet 2</vt:lpstr>
      <vt:lpstr>Sheet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2021-06-07T10:46:54Z</dcterms:created>
  <dcterms:modified xsi:type="dcterms:W3CDTF">2021-07-02T14:16:13Z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0x0101008568DFB12C0F154DA126EA2BCB21FC76</vt:lpwstr>
  </property>
</Properties>
</file>