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<sst xmlns="http://schemas.openxmlformats.org/spreadsheetml/2006/main" count="54" uniqueCount="35">
  <si>
    <r>
      <rPr>
        <rFont val="Times New Roman"/>
        <b/>
        <color rgb="FF000000"/>
        <sz val="11.0"/>
      </rPr>
      <t xml:space="preserve">Supplementary Table 5. Regions of putative </t>
    </r>
    <r>
      <rPr>
        <rFont val="Times New Roman"/>
        <b/>
        <i/>
        <color rgb="FF000000"/>
        <sz val="11.0"/>
      </rPr>
      <t xml:space="preserve">G. anomalum </t>
    </r>
    <r>
      <rPr>
        <rFont val="Times New Roman"/>
        <b/>
        <color rgb="FF000000"/>
        <sz val="11.0"/>
      </rPr>
      <t>introgression in 2(A2D3) and gene models within those regions.</t>
    </r>
  </si>
  <si>
    <t>Chromosome</t>
  </si>
  <si>
    <t>Start</t>
  </si>
  <si>
    <t>Stop</t>
  </si>
  <si>
    <t>Length</t>
  </si>
  <si>
    <t>Chromosome total (bp)</t>
  </si>
  <si>
    <t>Gene</t>
  </si>
  <si>
    <t>Gene Start</t>
  </si>
  <si>
    <t>Gene Stop</t>
  </si>
  <si>
    <t>Function</t>
  </si>
  <si>
    <t>B_02</t>
  </si>
  <si>
    <t>Goano.02G017200</t>
  </si>
  <si>
    <t>NGA4: B3 domain-containing transcription factor NGA4</t>
  </si>
  <si>
    <t>B_03</t>
  </si>
  <si>
    <t>Goano.03G260300</t>
  </si>
  <si>
    <t>Os03g0733400: Zinc finger BED domain-containing protein RICESLEEPER 2</t>
  </si>
  <si>
    <t>B_04</t>
  </si>
  <si>
    <t>B_05</t>
  </si>
  <si>
    <t>Goano.05G053800</t>
  </si>
  <si>
    <t>At3g47570: Probable LRR receptor-like serine/threonine-protein kinase At3g47570</t>
  </si>
  <si>
    <t>B_06</t>
  </si>
  <si>
    <t>Goano.06G223600</t>
  </si>
  <si>
    <t>At4g19870: F-box/kelch-repeat protein At4g19870</t>
  </si>
  <si>
    <t>Goano.06G223900</t>
  </si>
  <si>
    <t>PAP12: Fe(3+)-Zn(2+) purple acid phosphatase 12;</t>
  </si>
  <si>
    <t>B_07</t>
  </si>
  <si>
    <t>B_08</t>
  </si>
  <si>
    <t>Goano.08G233100</t>
  </si>
  <si>
    <t>HMA5: Probable copper-transporting ATPase HMA5</t>
  </si>
  <si>
    <t>B_11</t>
  </si>
  <si>
    <t>Goano.11G340700</t>
  </si>
  <si>
    <t>Retrovirus-related Pol polyprotein from transposon TNT 1-94</t>
  </si>
  <si>
    <t>Goano.11G362400</t>
  </si>
  <si>
    <t>At3g47200: UPF0481 protein At3g47200;</t>
  </si>
  <si>
    <t>B_12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</si>
</sst>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sz val="11.0"/>
      <color rgb="FF000000"/>
      <name val="Times New Roman"/>
    </font>
    <font>
      <sz val="11.0"/>
      <color theme="1"/>
      <name val="Times New Roman"/>
    </font>
    <font>
      <b/>
      <sz val="11.0"/>
      <color theme="1"/>
      <name val="Times New Roman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2" numFmtId="3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3" numFmtId="3" xfId="0" applyAlignment="1" applyFont="1" applyNumberFormat="1">
      <alignment readingOrder="0"/>
    </xf>
    <xf borderId="0" fillId="0" fontId="2" numFmtId="3" xfId="0" applyAlignment="1" applyFont="1" applyNumberFormat="1">
      <alignment readingOrder="0" vertical="center"/>
    </xf>
    <xf borderId="0" fillId="0" fontId="4" numFmtId="0" xfId="0" applyFont="1"/>
    <xf borderId="0" fillId="0" fontId="2" numFmtId="0" xfId="0" applyAlignment="1" applyFont="1">
      <alignment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4.14"/>
    <col customWidth="1" min="2" max="3" width="11.57"/>
    <col customWidth="1" min="4" max="4" width="7.57"/>
    <col customWidth="1" min="5" max="5" width="22.0"/>
    <col customWidth="1" min="6" max="6" width="16.43"/>
    <col customWidth="1" min="7" max="8" width="11.57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</row>
    <row r="2">
      <c r="A2" s="3"/>
      <c r="B2" s="3"/>
      <c r="C2" s="3"/>
      <c r="D2" s="3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2"/>
      <c r="K3" s="2"/>
      <c r="L3" s="2"/>
      <c r="M3" s="2"/>
      <c r="N3" s="2"/>
      <c r="O3" s="2"/>
      <c r="P3" s="2"/>
      <c r="Q3" s="2"/>
      <c r="R3" s="2"/>
    </row>
    <row r="4">
      <c r="A4" s="3" t="s">
        <v>10</v>
      </c>
      <c r="B4" s="4">
        <v>1751517.0</v>
      </c>
      <c r="C4" s="4">
        <v>1759641.0</v>
      </c>
      <c r="D4" s="4">
        <f t="shared" ref="D4:D31" si="1">C4-B4</f>
        <v>8124</v>
      </c>
      <c r="E4" s="7">
        <f>sum(D4:D6)</f>
        <v>19076</v>
      </c>
      <c r="F4" s="3" t="s">
        <v>11</v>
      </c>
      <c r="G4" s="4">
        <v>1759353.0</v>
      </c>
      <c r="H4" s="4">
        <v>1759641.0</v>
      </c>
      <c r="I4" s="3" t="s">
        <v>12</v>
      </c>
      <c r="J4" s="2"/>
      <c r="K4" s="2"/>
      <c r="L4" s="2"/>
      <c r="M4" s="2"/>
      <c r="N4" s="2"/>
      <c r="O4" s="2"/>
      <c r="P4" s="2"/>
      <c r="Q4" s="2"/>
      <c r="R4" s="2"/>
    </row>
    <row r="5">
      <c r="A5" s="3" t="s">
        <v>10</v>
      </c>
      <c r="B5" s="4">
        <v>2.0496842E7</v>
      </c>
      <c r="C5" s="4">
        <v>2.0502002E7</v>
      </c>
      <c r="D5" s="4">
        <f t="shared" si="1"/>
        <v>5160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>
      <c r="A6" s="3" t="s">
        <v>10</v>
      </c>
      <c r="B6" s="4">
        <v>7.0412653E7</v>
      </c>
      <c r="C6" s="4">
        <v>7.0418445E7</v>
      </c>
      <c r="D6" s="4">
        <f t="shared" si="1"/>
        <v>5792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>
      <c r="A7" s="3" t="s">
        <v>13</v>
      </c>
      <c r="B7" s="4">
        <v>1.06013266E8</v>
      </c>
      <c r="C7" s="4">
        <v>1.06019946E8</v>
      </c>
      <c r="D7" s="4">
        <f t="shared" si="1"/>
        <v>6680</v>
      </c>
      <c r="E7" s="7">
        <v>6680.0</v>
      </c>
      <c r="F7" s="3" t="s">
        <v>14</v>
      </c>
      <c r="G7" s="4">
        <v>1.06013267E8</v>
      </c>
      <c r="H7" s="4">
        <v>1.06019946E8</v>
      </c>
      <c r="I7" s="3" t="s">
        <v>15</v>
      </c>
      <c r="J7" s="2"/>
      <c r="K7" s="2"/>
      <c r="L7" s="2"/>
      <c r="M7" s="2"/>
      <c r="N7" s="2"/>
      <c r="O7" s="2"/>
      <c r="P7" s="2"/>
      <c r="Q7" s="2"/>
      <c r="R7" s="2"/>
    </row>
    <row r="8">
      <c r="A8" s="3" t="s">
        <v>16</v>
      </c>
      <c r="B8" s="4">
        <v>5.0725528E7</v>
      </c>
      <c r="C8" s="4">
        <v>5.073072E7</v>
      </c>
      <c r="D8" s="4">
        <f t="shared" si="1"/>
        <v>5192</v>
      </c>
      <c r="E8" s="7">
        <v>5192.0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>
      <c r="A9" s="3" t="s">
        <v>17</v>
      </c>
      <c r="B9" s="4">
        <v>2823728.0</v>
      </c>
      <c r="C9" s="4">
        <v>2829382.0</v>
      </c>
      <c r="D9" s="4">
        <f t="shared" si="1"/>
        <v>5654</v>
      </c>
      <c r="E9" s="7">
        <f>sum(D9:D10)</f>
        <v>10948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>
      <c r="A10" s="3" t="s">
        <v>17</v>
      </c>
      <c r="B10" s="4">
        <v>1.0464363E7</v>
      </c>
      <c r="C10" s="4">
        <v>1.0469657E7</v>
      </c>
      <c r="D10" s="4">
        <f t="shared" si="1"/>
        <v>5294</v>
      </c>
      <c r="F10" s="3" t="s">
        <v>18</v>
      </c>
      <c r="G10" s="4">
        <v>1.0464364E7</v>
      </c>
      <c r="H10" s="4">
        <v>1.046591E7</v>
      </c>
      <c r="I10" s="3" t="s">
        <v>19</v>
      </c>
      <c r="J10" s="2"/>
      <c r="K10" s="2"/>
      <c r="L10" s="2"/>
      <c r="M10" s="2"/>
      <c r="N10" s="2"/>
      <c r="O10" s="2"/>
      <c r="P10" s="2"/>
      <c r="Q10" s="2"/>
      <c r="R10" s="2"/>
    </row>
    <row r="11">
      <c r="A11" s="3" t="s">
        <v>20</v>
      </c>
      <c r="B11" s="4">
        <v>9.2554341E7</v>
      </c>
      <c r="C11" s="4">
        <v>9.2562783E7</v>
      </c>
      <c r="D11" s="4">
        <f t="shared" si="1"/>
        <v>8442</v>
      </c>
      <c r="E11" s="7">
        <f>sum(D11:D23)</f>
        <v>111544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>
      <c r="A12" s="3" t="s">
        <v>20</v>
      </c>
      <c r="B12" s="4">
        <v>9.2562858E7</v>
      </c>
      <c r="C12" s="4">
        <v>9.2570652E7</v>
      </c>
      <c r="D12" s="4">
        <f t="shared" si="1"/>
        <v>7794</v>
      </c>
      <c r="F12" s="3" t="s">
        <v>21</v>
      </c>
      <c r="G12" s="4">
        <v>9.2567389E7</v>
      </c>
      <c r="H12" s="4">
        <v>9.256834E7</v>
      </c>
      <c r="I12" s="3" t="s">
        <v>22</v>
      </c>
      <c r="J12" s="2"/>
      <c r="K12" s="2"/>
      <c r="L12" s="2"/>
      <c r="M12" s="2"/>
      <c r="N12" s="2"/>
      <c r="O12" s="2"/>
      <c r="P12" s="2"/>
      <c r="Q12" s="2"/>
      <c r="R12" s="2"/>
    </row>
    <row r="13">
      <c r="A13" s="3" t="s">
        <v>20</v>
      </c>
      <c r="B13" s="4">
        <v>9.2641196E7</v>
      </c>
      <c r="C13" s="4">
        <v>9.2646951E7</v>
      </c>
      <c r="D13" s="4">
        <f t="shared" si="1"/>
        <v>5755</v>
      </c>
      <c r="F13" s="8"/>
      <c r="G13" s="8"/>
      <c r="H13" s="8"/>
      <c r="I13" s="8"/>
      <c r="J13" s="2"/>
      <c r="K13" s="2"/>
      <c r="L13" s="2"/>
      <c r="M13" s="2"/>
      <c r="N13" s="2"/>
      <c r="O13" s="2"/>
      <c r="P13" s="2"/>
      <c r="Q13" s="2"/>
      <c r="R13" s="2"/>
    </row>
    <row r="14">
      <c r="A14" s="3" t="s">
        <v>20</v>
      </c>
      <c r="B14" s="4">
        <v>9.2646956E7</v>
      </c>
      <c r="C14" s="4">
        <v>9.2657533E7</v>
      </c>
      <c r="D14" s="4">
        <f t="shared" si="1"/>
        <v>10577</v>
      </c>
      <c r="F14" s="8"/>
      <c r="G14" s="8"/>
      <c r="H14" s="8"/>
      <c r="I14" s="8"/>
      <c r="J14" s="2"/>
      <c r="K14" s="2"/>
      <c r="L14" s="2"/>
      <c r="M14" s="2"/>
      <c r="N14" s="2"/>
      <c r="O14" s="2"/>
      <c r="P14" s="2"/>
      <c r="Q14" s="2"/>
      <c r="R14" s="2"/>
    </row>
    <row r="15">
      <c r="A15" s="3" t="s">
        <v>20</v>
      </c>
      <c r="B15" s="4">
        <v>9.2670418E7</v>
      </c>
      <c r="C15" s="4">
        <v>9.2675475E7</v>
      </c>
      <c r="D15" s="4">
        <f t="shared" si="1"/>
        <v>5057</v>
      </c>
      <c r="F15" s="8"/>
      <c r="G15" s="8"/>
      <c r="H15" s="8"/>
      <c r="I15" s="8"/>
      <c r="J15" s="2"/>
      <c r="K15" s="2"/>
      <c r="L15" s="2"/>
      <c r="M15" s="2"/>
      <c r="N15" s="2"/>
      <c r="O15" s="2"/>
      <c r="P15" s="2"/>
      <c r="Q15" s="2"/>
      <c r="R15" s="2"/>
    </row>
    <row r="16">
      <c r="A16" s="3" t="s">
        <v>20</v>
      </c>
      <c r="B16" s="4">
        <v>9.2675847E7</v>
      </c>
      <c r="C16" s="4">
        <v>9.2681845E7</v>
      </c>
      <c r="D16" s="4">
        <f t="shared" si="1"/>
        <v>5998</v>
      </c>
      <c r="F16" s="8"/>
      <c r="G16" s="8"/>
      <c r="H16" s="8"/>
      <c r="I16" s="8"/>
      <c r="J16" s="2"/>
      <c r="K16" s="2"/>
      <c r="L16" s="2"/>
      <c r="M16" s="2"/>
      <c r="N16" s="2"/>
      <c r="O16" s="2"/>
      <c r="P16" s="2"/>
      <c r="Q16" s="2"/>
      <c r="R16" s="2"/>
    </row>
    <row r="17">
      <c r="A17" s="3" t="s">
        <v>20</v>
      </c>
      <c r="B17" s="4">
        <v>9.268189E7</v>
      </c>
      <c r="C17" s="4">
        <v>9.269441E7</v>
      </c>
      <c r="D17" s="4">
        <f t="shared" si="1"/>
        <v>12520</v>
      </c>
      <c r="F17" s="8"/>
      <c r="G17" s="8"/>
      <c r="H17" s="8"/>
      <c r="I17" s="8"/>
      <c r="J17" s="8"/>
      <c r="K17" s="2"/>
      <c r="L17" s="2"/>
      <c r="M17" s="2"/>
      <c r="N17" s="2"/>
      <c r="O17" s="2"/>
      <c r="P17" s="2"/>
      <c r="Q17" s="2"/>
      <c r="R17" s="2"/>
    </row>
    <row r="18">
      <c r="A18" s="3" t="s">
        <v>20</v>
      </c>
      <c r="B18" s="4">
        <v>9.2736613E7</v>
      </c>
      <c r="C18" s="4">
        <v>9.2744234E7</v>
      </c>
      <c r="D18" s="4">
        <f t="shared" si="1"/>
        <v>7621</v>
      </c>
      <c r="F18" s="3" t="s">
        <v>23</v>
      </c>
      <c r="G18" s="4">
        <v>9.2741077E7</v>
      </c>
      <c r="H18" s="4">
        <v>9.2741403E7</v>
      </c>
      <c r="I18" s="3" t="s">
        <v>24</v>
      </c>
      <c r="J18" s="2"/>
      <c r="K18" s="2"/>
      <c r="L18" s="2"/>
      <c r="M18" s="2"/>
      <c r="N18" s="2"/>
      <c r="O18" s="2"/>
      <c r="P18" s="2"/>
      <c r="Q18" s="2"/>
      <c r="R18" s="2"/>
    </row>
    <row r="19">
      <c r="A19" s="3" t="s">
        <v>20</v>
      </c>
      <c r="B19" s="4">
        <v>9.2748186E7</v>
      </c>
      <c r="C19" s="4">
        <v>9.2760871E7</v>
      </c>
      <c r="D19" s="4">
        <f t="shared" si="1"/>
        <v>12685</v>
      </c>
      <c r="F19" s="8"/>
      <c r="G19" s="8"/>
      <c r="H19" s="8"/>
      <c r="I19" s="8"/>
      <c r="J19" s="2"/>
      <c r="K19" s="2"/>
      <c r="L19" s="2"/>
      <c r="M19" s="2"/>
      <c r="N19" s="2"/>
      <c r="O19" s="2"/>
      <c r="P19" s="2"/>
      <c r="Q19" s="2"/>
      <c r="R19" s="2"/>
    </row>
    <row r="20">
      <c r="A20" s="3" t="s">
        <v>20</v>
      </c>
      <c r="B20" s="4">
        <v>9.2774479E7</v>
      </c>
      <c r="C20" s="4">
        <v>9.278279E7</v>
      </c>
      <c r="D20" s="4">
        <f t="shared" si="1"/>
        <v>8311</v>
      </c>
      <c r="F20" s="8"/>
      <c r="G20" s="8"/>
      <c r="H20" s="8"/>
      <c r="I20" s="8"/>
      <c r="J20" s="2"/>
      <c r="K20" s="2"/>
      <c r="L20" s="2"/>
      <c r="M20" s="2"/>
      <c r="N20" s="2"/>
      <c r="O20" s="2"/>
      <c r="P20" s="2"/>
      <c r="Q20" s="2"/>
      <c r="R20" s="2"/>
    </row>
    <row r="21">
      <c r="A21" s="3" t="s">
        <v>20</v>
      </c>
      <c r="B21" s="4">
        <v>9.278537E7</v>
      </c>
      <c r="C21" s="4">
        <v>9.2790493E7</v>
      </c>
      <c r="D21" s="4">
        <f t="shared" si="1"/>
        <v>5123</v>
      </c>
      <c r="F21" s="8"/>
      <c r="G21" s="8"/>
      <c r="H21" s="8"/>
      <c r="I21" s="8"/>
      <c r="J21" s="2"/>
      <c r="K21" s="2"/>
      <c r="L21" s="2"/>
      <c r="M21" s="2"/>
      <c r="N21" s="2"/>
      <c r="O21" s="2"/>
      <c r="P21" s="2"/>
      <c r="Q21" s="2"/>
      <c r="R21" s="2"/>
    </row>
    <row r="22">
      <c r="A22" s="3" t="s">
        <v>20</v>
      </c>
      <c r="B22" s="4">
        <v>9.281975E7</v>
      </c>
      <c r="C22" s="4">
        <v>9.2830095E7</v>
      </c>
      <c r="D22" s="4">
        <f t="shared" si="1"/>
        <v>10345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>
      <c r="A23" s="3" t="s">
        <v>20</v>
      </c>
      <c r="B23" s="4">
        <v>9.2830555E7</v>
      </c>
      <c r="C23" s="4">
        <v>9.2841871E7</v>
      </c>
      <c r="D23" s="4">
        <f t="shared" si="1"/>
        <v>11316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>
      <c r="A24" s="3" t="s">
        <v>25</v>
      </c>
      <c r="B24" s="4">
        <v>7.6245298E7</v>
      </c>
      <c r="C24" s="4">
        <v>7.6251283E7</v>
      </c>
      <c r="D24" s="4">
        <f t="shared" si="1"/>
        <v>5985</v>
      </c>
      <c r="E24" s="9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>
      <c r="A25" s="3" t="s">
        <v>26</v>
      </c>
      <c r="B25" s="4">
        <v>1.5137345E7</v>
      </c>
      <c r="C25" s="4">
        <v>1.5143614E7</v>
      </c>
      <c r="D25" s="4">
        <f t="shared" si="1"/>
        <v>6269</v>
      </c>
      <c r="E25" s="7">
        <f>sum(D25:D26)</f>
        <v>12335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>
      <c r="A26" s="3" t="s">
        <v>26</v>
      </c>
      <c r="B26" s="4">
        <v>9.4864034E7</v>
      </c>
      <c r="C26" s="4">
        <v>9.48701E7</v>
      </c>
      <c r="D26" s="4">
        <f t="shared" si="1"/>
        <v>6066</v>
      </c>
      <c r="F26" s="3" t="s">
        <v>27</v>
      </c>
      <c r="G26" s="4">
        <v>9.4864035E7</v>
      </c>
      <c r="H26" s="4">
        <v>9.48701E7</v>
      </c>
      <c r="I26" s="3" t="s">
        <v>28</v>
      </c>
      <c r="J26" s="2"/>
      <c r="K26" s="2"/>
      <c r="L26" s="2"/>
      <c r="M26" s="2"/>
      <c r="N26" s="2"/>
      <c r="O26" s="2"/>
      <c r="P26" s="2"/>
      <c r="Q26" s="2"/>
      <c r="R26" s="2"/>
    </row>
    <row r="27">
      <c r="A27" s="3" t="s">
        <v>29</v>
      </c>
      <c r="B27" s="4">
        <v>5.1368114E7</v>
      </c>
      <c r="C27" s="4">
        <v>5.1373226E7</v>
      </c>
      <c r="D27" s="4">
        <f t="shared" si="1"/>
        <v>5112</v>
      </c>
      <c r="E27" s="7">
        <f>sum(D27:D30)</f>
        <v>24037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>
      <c r="A28" s="3" t="s">
        <v>29</v>
      </c>
      <c r="B28" s="4">
        <v>8.6773815E7</v>
      </c>
      <c r="C28" s="4">
        <v>8.6779971E7</v>
      </c>
      <c r="D28" s="4">
        <f t="shared" si="1"/>
        <v>6156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>
      <c r="A29" s="3" t="s">
        <v>29</v>
      </c>
      <c r="B29" s="4">
        <v>9.5280456E7</v>
      </c>
      <c r="C29" s="4">
        <v>9.5287671E7</v>
      </c>
      <c r="D29" s="4">
        <f t="shared" si="1"/>
        <v>7215</v>
      </c>
      <c r="F29" s="3" t="s">
        <v>30</v>
      </c>
      <c r="G29" s="4">
        <v>9.5280537E7</v>
      </c>
      <c r="H29" s="4">
        <v>9.5281955E7</v>
      </c>
      <c r="I29" s="3" t="s">
        <v>31</v>
      </c>
      <c r="J29" s="2"/>
      <c r="K29" s="2"/>
      <c r="L29" s="2"/>
      <c r="M29" s="2"/>
      <c r="N29" s="2"/>
      <c r="O29" s="2"/>
      <c r="P29" s="2"/>
      <c r="Q29" s="2"/>
      <c r="R29" s="2"/>
    </row>
    <row r="30">
      <c r="A30" s="3" t="s">
        <v>29</v>
      </c>
      <c r="B30" s="4">
        <v>9.9060757E7</v>
      </c>
      <c r="C30" s="4">
        <v>9.9066311E7</v>
      </c>
      <c r="D30" s="4">
        <f t="shared" si="1"/>
        <v>5554</v>
      </c>
      <c r="F30" s="3" t="s">
        <v>32</v>
      </c>
      <c r="G30" s="4">
        <v>9.9060758E7</v>
      </c>
      <c r="H30" s="4">
        <v>9.9066311E7</v>
      </c>
      <c r="I30" s="3" t="s">
        <v>33</v>
      </c>
      <c r="J30" s="2"/>
      <c r="K30" s="2"/>
      <c r="L30" s="2"/>
      <c r="M30" s="2"/>
      <c r="N30" s="2"/>
      <c r="O30" s="2"/>
      <c r="P30" s="2"/>
      <c r="Q30" s="2"/>
      <c r="R30" s="2"/>
    </row>
    <row r="31">
      <c r="A31" s="3" t="s">
        <v>34</v>
      </c>
      <c r="B31" s="4">
        <v>1.7145074E7</v>
      </c>
      <c r="C31" s="4">
        <v>1.7150915E7</v>
      </c>
      <c r="D31" s="4">
        <f t="shared" si="1"/>
        <v>5841</v>
      </c>
      <c r="E31" s="7">
        <v>5841.0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>
      <c r="A32" s="3"/>
      <c r="B32" s="3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>
      <c r="A33" s="3"/>
      <c r="B33" s="3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</sheetData>
  <mergeCells count="6">
    <mergeCell ref="A1:I1"/>
    <mergeCell ref="E4:E6"/>
    <mergeCell ref="E9:E10"/>
    <mergeCell ref="E11:E23"/>
    <mergeCell ref="E25:E26"/>
    <mergeCell ref="E27:E30"/>
  </mergeCells>
  <drawing r:id="rId1"/>
</worksheet>
</file>