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L:\Devika\Manuscripts\Manuscript new\Revisions\SI\"/>
    </mc:Choice>
  </mc:AlternateContent>
  <xr:revisionPtr revIDLastSave="0" documentId="13_ncr:1_{E912C6BF-B7B8-44DF-AE62-05D3DA5844E4}" xr6:coauthVersionLast="46" xr6:coauthVersionMax="46" xr10:uidLastSave="{00000000-0000-0000-0000-000000000000}"/>
  <bookViews>
    <workbookView xWindow="390" yWindow="75" windowWidth="13455" windowHeight="15525" tabRatio="901" xr2:uid="{00000000-000D-0000-FFFF-FFFF00000000}"/>
  </bookViews>
  <sheets>
    <sheet name="S6A) Initial screen" sheetId="26" r:id="rId1"/>
    <sheet name="S6B) Control strains" sheetId="4" r:id="rId2"/>
    <sheet name="S6C) Hits-HIGH copy" sheetId="27" r:id="rId3"/>
    <sheet name="S6D) Hits-LOW copy" sheetId="28" r:id="rId4"/>
  </sheets>
  <definedNames>
    <definedName name="_xlnm._FilterDatabase" localSheetId="0" hidden="1">'S6A) Initial screen'!$A$5:$WVX$290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4" l="1"/>
  <c r="D19" i="4"/>
  <c r="D7" i="26" l="1"/>
  <c r="D8" i="26" l="1"/>
  <c r="D16" i="4" l="1"/>
  <c r="D15" i="4"/>
  <c r="D18" i="4" l="1"/>
  <c r="D17" i="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E71991BA-E0F2-40A9-8E5D-7679529DD2E4}" keepAlive="1" name="Query - 2019-06-12_yTsH_ALL genes YeastMine results" description="Connection to the '2019-06-12_yTsH_ALL genes YeastMine results' query in the workbook." type="5" refreshedVersion="6" background="1">
    <dbPr connection="Provider=Microsoft.Mashup.OleDb.1;Data Source=$Workbook$;Location=2019-06-12_yTsH_ALL genes YeastMine results;Extended Properties=&quot;&quot;" command="SELECT * FROM [2019-06-12_yTsH_ALL genes YeastMine results]"/>
  </connection>
</connections>
</file>

<file path=xl/sharedStrings.xml><?xml version="1.0" encoding="utf-8"?>
<sst xmlns="http://schemas.openxmlformats.org/spreadsheetml/2006/main" count="1953" uniqueCount="1067">
  <si>
    <t>A</t>
  </si>
  <si>
    <t>YFL009W</t>
  </si>
  <si>
    <t>B</t>
  </si>
  <si>
    <t>YDR196C</t>
  </si>
  <si>
    <t>C</t>
  </si>
  <si>
    <t>D</t>
  </si>
  <si>
    <t>E</t>
  </si>
  <si>
    <t>F</t>
  </si>
  <si>
    <t>YJL097W</t>
  </si>
  <si>
    <t>YDL003W</t>
  </si>
  <si>
    <t>G</t>
  </si>
  <si>
    <t>H</t>
  </si>
  <si>
    <t>controls</t>
  </si>
  <si>
    <t>YMR211W</t>
  </si>
  <si>
    <t>YOR004W</t>
  </si>
  <si>
    <t>YDR489W</t>
  </si>
  <si>
    <t>YMR298W</t>
  </si>
  <si>
    <t>YHR197W</t>
  </si>
  <si>
    <t>YBR079C</t>
  </si>
  <si>
    <t>YBR070C</t>
  </si>
  <si>
    <t>YBR049C</t>
  </si>
  <si>
    <t>YBR011C</t>
  </si>
  <si>
    <t>YBR029C</t>
  </si>
  <si>
    <t>YBL041W</t>
  </si>
  <si>
    <t>YBL026W</t>
  </si>
  <si>
    <t>YAL025C</t>
  </si>
  <si>
    <t>YBL074C</t>
  </si>
  <si>
    <t>YHR040W</t>
  </si>
  <si>
    <t>YBR256C</t>
  </si>
  <si>
    <t>YBR253W</t>
  </si>
  <si>
    <t>YCL052C</t>
  </si>
  <si>
    <t>YBR142W</t>
  </si>
  <si>
    <t>YBR234C</t>
  </si>
  <si>
    <t>YAL043C</t>
  </si>
  <si>
    <t>YBR121C</t>
  </si>
  <si>
    <t>YBL040C</t>
  </si>
  <si>
    <t>YBR154C</t>
  </si>
  <si>
    <t>YBR153W</t>
  </si>
  <si>
    <t>YBR167C</t>
  </si>
  <si>
    <t>YBR152W</t>
  </si>
  <si>
    <t>YDR044W</t>
  </si>
  <si>
    <t>YDR016C</t>
  </si>
  <si>
    <t>YDR045C</t>
  </si>
  <si>
    <t>YDR064W</t>
  </si>
  <si>
    <t>YDR086C</t>
  </si>
  <si>
    <t>YDL015C</t>
  </si>
  <si>
    <t>YDL098C</t>
  </si>
  <si>
    <t>YDL105W</t>
  </si>
  <si>
    <t>YDL147W</t>
  </si>
  <si>
    <t>YDR472W</t>
  </si>
  <si>
    <t>YDR487C</t>
  </si>
  <si>
    <t>YER003C</t>
  </si>
  <si>
    <t>YER023W</t>
  </si>
  <si>
    <t>YER168C</t>
  </si>
  <si>
    <t>YFL022C</t>
  </si>
  <si>
    <t>YGL011C</t>
  </si>
  <si>
    <t>YGR128C</t>
  </si>
  <si>
    <t>YGR119C</t>
  </si>
  <si>
    <t>YER009W</t>
  </si>
  <si>
    <t>YER012W</t>
  </si>
  <si>
    <t>YDL045C</t>
  </si>
  <si>
    <t>YDR235W</t>
  </si>
  <si>
    <t>YDL209C</t>
  </si>
  <si>
    <t>YDR341C</t>
  </si>
  <si>
    <t>YDR280W</t>
  </si>
  <si>
    <t>YGL113W</t>
  </si>
  <si>
    <t>YGL091C</t>
  </si>
  <si>
    <t>YGR046W</t>
  </si>
  <si>
    <t>YEL026W</t>
  </si>
  <si>
    <t>YGR013W</t>
  </si>
  <si>
    <t>YDR118W</t>
  </si>
  <si>
    <t>YDR201W</t>
  </si>
  <si>
    <t>YGL247W</t>
  </si>
  <si>
    <t>YKL196C</t>
  </si>
  <si>
    <t>YKL195W</t>
  </si>
  <si>
    <t>YGR029W</t>
  </si>
  <si>
    <t>YKL144C</t>
  </si>
  <si>
    <t>YKR068C</t>
  </si>
  <si>
    <t>YGR172C</t>
  </si>
  <si>
    <t>YGR195W</t>
  </si>
  <si>
    <t>YHR019C</t>
  </si>
  <si>
    <t>YDR091C</t>
  </si>
  <si>
    <t>YDL111C</t>
  </si>
  <si>
    <t>YGR278W</t>
  </si>
  <si>
    <t>YKR025W</t>
  </si>
  <si>
    <t>YNL310C</t>
  </si>
  <si>
    <t>YDL103C</t>
  </si>
  <si>
    <t>YHR058C</t>
  </si>
  <si>
    <t>YHR088W</t>
  </si>
  <si>
    <t>YJR093C</t>
  </si>
  <si>
    <t>YKL021C</t>
  </si>
  <si>
    <t>YKR081C</t>
  </si>
  <si>
    <t>YJL035C</t>
  </si>
  <si>
    <t>YHR190W</t>
  </si>
  <si>
    <t>YIL104C</t>
  </si>
  <si>
    <t>YLL011W</t>
  </si>
  <si>
    <t>YMR049C</t>
  </si>
  <si>
    <t>YMR200W</t>
  </si>
  <si>
    <t>YHR101C</t>
  </si>
  <si>
    <t>YJL025W</t>
  </si>
  <si>
    <t>YML092C</t>
  </si>
  <si>
    <t>YML126C</t>
  </si>
  <si>
    <t>YML077W</t>
  </si>
  <si>
    <t>YLR005W</t>
  </si>
  <si>
    <t>YIR011C</t>
  </si>
  <si>
    <t>YMR061W</t>
  </si>
  <si>
    <t>YGL142C</t>
  </si>
  <si>
    <t>YMR043W</t>
  </si>
  <si>
    <t>YHR196W</t>
  </si>
  <si>
    <t>YFL002C</t>
  </si>
  <si>
    <t>YLR007W</t>
  </si>
  <si>
    <t>YHR118C</t>
  </si>
  <si>
    <t>YHR036W</t>
  </si>
  <si>
    <t>YGR005C</t>
  </si>
  <si>
    <t>YER094C</t>
  </si>
  <si>
    <t>YFR050C</t>
  </si>
  <si>
    <t>YKR063C</t>
  </si>
  <si>
    <t>YLR145W</t>
  </si>
  <si>
    <t>YLR147C</t>
  </si>
  <si>
    <t>YLR175W</t>
  </si>
  <si>
    <t>YLR197W</t>
  </si>
  <si>
    <t>YLR186W</t>
  </si>
  <si>
    <t>YLR196W</t>
  </si>
  <si>
    <t>YLR115W</t>
  </si>
  <si>
    <t>YLR116W</t>
  </si>
  <si>
    <t>YLR129W</t>
  </si>
  <si>
    <t>YLR033W</t>
  </si>
  <si>
    <t>YLR141W</t>
  </si>
  <si>
    <t>YIL022W</t>
  </si>
  <si>
    <t>YDL097C</t>
  </si>
  <si>
    <t>YGR253C</t>
  </si>
  <si>
    <t>YCR072C</t>
  </si>
  <si>
    <t>YLR276C</t>
  </si>
  <si>
    <t>YLR291C</t>
  </si>
  <si>
    <t>YLR316C</t>
  </si>
  <si>
    <t>YLR317W</t>
  </si>
  <si>
    <t>YLR340W</t>
  </si>
  <si>
    <t>YLR424W</t>
  </si>
  <si>
    <t>YOL038W</t>
  </si>
  <si>
    <t>YOL069W</t>
  </si>
  <si>
    <t>YOL144W</t>
  </si>
  <si>
    <t>YOR056C</t>
  </si>
  <si>
    <t>YKL035W</t>
  </si>
  <si>
    <t>YMR149W</t>
  </si>
  <si>
    <t>YNL232W</t>
  </si>
  <si>
    <t>YNL244C</t>
  </si>
  <si>
    <t>YNL007C</t>
  </si>
  <si>
    <t>YNL131W</t>
  </si>
  <si>
    <t>YMR314W</t>
  </si>
  <si>
    <t>YNR043W</t>
  </si>
  <si>
    <t>YNL038W</t>
  </si>
  <si>
    <t>YOR103C</t>
  </si>
  <si>
    <t>YKL012W</t>
  </si>
  <si>
    <t>YJR002W</t>
  </si>
  <si>
    <t>YHR070W</t>
  </si>
  <si>
    <t>YMR208W</t>
  </si>
  <si>
    <t>YMR260C</t>
  </si>
  <si>
    <t>YMR288W</t>
  </si>
  <si>
    <t>YNL002C</t>
  </si>
  <si>
    <t>YML127W</t>
  </si>
  <si>
    <t>YMR218C</t>
  </si>
  <si>
    <t>YMR290C</t>
  </si>
  <si>
    <t>YMR281W</t>
  </si>
  <si>
    <t>YOL146W</t>
  </si>
  <si>
    <t>YJR006W</t>
  </si>
  <si>
    <t>YLR002C</t>
  </si>
  <si>
    <t>YNR038W</t>
  </si>
  <si>
    <t>YOL021C</t>
  </si>
  <si>
    <t>YHR188C</t>
  </si>
  <si>
    <t>YLL035W</t>
  </si>
  <si>
    <t>YNR017W</t>
  </si>
  <si>
    <t>YNL282W</t>
  </si>
  <si>
    <t>YML065W</t>
  </si>
  <si>
    <t>YOL077C</t>
  </si>
  <si>
    <t>YOR063W</t>
  </si>
  <si>
    <t>YLR100W</t>
  </si>
  <si>
    <t>YOR143C</t>
  </si>
  <si>
    <t>YBR254C</t>
  </si>
  <si>
    <t>YBR257W</t>
  </si>
  <si>
    <t>YDL208W</t>
  </si>
  <si>
    <t>YDR302W</t>
  </si>
  <si>
    <t>YDR434W</t>
  </si>
  <si>
    <t>YDR437W</t>
  </si>
  <si>
    <t>YNL312W</t>
  </si>
  <si>
    <t>YOL066C</t>
  </si>
  <si>
    <t>YNL189W</t>
  </si>
  <si>
    <t>YDR454C</t>
  </si>
  <si>
    <t>YDR478W</t>
  </si>
  <si>
    <t>YLR275W</t>
  </si>
  <si>
    <t>YLL008W</t>
  </si>
  <si>
    <t>YOR194C</t>
  </si>
  <si>
    <t>YOR206W</t>
  </si>
  <si>
    <t>YOR250C</t>
  </si>
  <si>
    <t>YNL126W</t>
  </si>
  <si>
    <t>YOR160W</t>
  </si>
  <si>
    <t>YPR133C</t>
  </si>
  <si>
    <t>YPR144C</t>
  </si>
  <si>
    <t>YPR161C</t>
  </si>
  <si>
    <t>YMR146C</t>
  </si>
  <si>
    <t>YDR339C</t>
  </si>
  <si>
    <t>YPL063W</t>
  </si>
  <si>
    <t>YNL158W</t>
  </si>
  <si>
    <t>YCR052W</t>
  </si>
  <si>
    <t>YKL078W</t>
  </si>
  <si>
    <t>YNL182C</t>
  </si>
  <si>
    <t>YGL245W</t>
  </si>
  <si>
    <t>YLR277C</t>
  </si>
  <si>
    <t>YOR224C</t>
  </si>
  <si>
    <t>YPL131W</t>
  </si>
  <si>
    <t>YPL151C</t>
  </si>
  <si>
    <t>YPL204W</t>
  </si>
  <si>
    <t>YGL047W</t>
  </si>
  <si>
    <t>YOR168W</t>
  </si>
  <si>
    <t>YPL128C</t>
  </si>
  <si>
    <t>YOR260W</t>
  </si>
  <si>
    <t>YOR310C</t>
  </si>
  <si>
    <t>YPL007C</t>
  </si>
  <si>
    <t>YPL235W</t>
  </si>
  <si>
    <t>YPR019W</t>
  </si>
  <si>
    <t>YFR042W</t>
  </si>
  <si>
    <t>YGR277C</t>
  </si>
  <si>
    <t>YJL069C</t>
  </si>
  <si>
    <t>YKL033W</t>
  </si>
  <si>
    <t>YKL088W</t>
  </si>
  <si>
    <t>YDR367W</t>
  </si>
  <si>
    <t>YLR022C</t>
  </si>
  <si>
    <t>YHR122W</t>
  </si>
  <si>
    <t>YKR071C</t>
  </si>
  <si>
    <t>YLR132C</t>
  </si>
  <si>
    <t>YMR134W</t>
  </si>
  <si>
    <t>YML125C</t>
  </si>
  <si>
    <t>YNL247W</t>
  </si>
  <si>
    <t>YNL260C</t>
  </si>
  <si>
    <t>YIL083C</t>
  </si>
  <si>
    <t>YNL181W</t>
  </si>
  <si>
    <t>YNL313C</t>
  </si>
  <si>
    <t>YOL022C</t>
  </si>
  <si>
    <t>YGR145W</t>
  </si>
  <si>
    <t>YLR440C</t>
  </si>
  <si>
    <t>YML023C</t>
  </si>
  <si>
    <t>YOR262W</t>
  </si>
  <si>
    <t>YDR527W</t>
  </si>
  <si>
    <t>YNL152W</t>
  </si>
  <si>
    <t>YHR085W</t>
  </si>
  <si>
    <t>YDR299W</t>
  </si>
  <si>
    <t>YDR288W</t>
  </si>
  <si>
    <t>YDR246W</t>
  </si>
  <si>
    <t>YDR267C</t>
  </si>
  <si>
    <t>YGL111W</t>
  </si>
  <si>
    <t>YOR060C</t>
  </si>
  <si>
    <t>YJL010C</t>
  </si>
  <si>
    <t>YHR020W</t>
  </si>
  <si>
    <t>YKL095W</t>
  </si>
  <si>
    <t>YDL193W</t>
  </si>
  <si>
    <t>YJR072C</t>
  </si>
  <si>
    <t>YDR531W</t>
  </si>
  <si>
    <t>YLR060W</t>
  </si>
  <si>
    <t>YJL072C</t>
  </si>
  <si>
    <t>YBR088C</t>
  </si>
  <si>
    <t>YDR331W</t>
  </si>
  <si>
    <t>YKR022C</t>
  </si>
  <si>
    <t>YDR180w</t>
  </si>
  <si>
    <t>YPR085C</t>
  </si>
  <si>
    <t>YPR088C</t>
  </si>
  <si>
    <t xml:space="preserve">YDL132W </t>
  </si>
  <si>
    <t>YDL148C</t>
  </si>
  <si>
    <t>YDR240C</t>
  </si>
  <si>
    <t>YDR416W</t>
  </si>
  <si>
    <t>YGL238W</t>
  </si>
  <si>
    <t>YPR082C</t>
  </si>
  <si>
    <t>YPR190C</t>
  </si>
  <si>
    <t>YCR057C</t>
  </si>
  <si>
    <t>YDR081C</t>
  </si>
  <si>
    <t>YGL008C</t>
  </si>
  <si>
    <t>YGL201C</t>
  </si>
  <si>
    <t>YGR047C</t>
  </si>
  <si>
    <t>YGR094W</t>
  </si>
  <si>
    <t>YDL141W</t>
  </si>
  <si>
    <t>YDR398W</t>
  </si>
  <si>
    <t>YBR004C</t>
  </si>
  <si>
    <t>YFL017C</t>
  </si>
  <si>
    <t>YDR236C</t>
  </si>
  <si>
    <t>YMR093W</t>
  </si>
  <si>
    <t>YPR180W</t>
  </si>
  <si>
    <t>YPR162C</t>
  </si>
  <si>
    <t>YPR035W</t>
  </si>
  <si>
    <t>YJR141W</t>
  </si>
  <si>
    <t>YCR054C</t>
  </si>
  <si>
    <t>RPB5</t>
  </si>
  <si>
    <t>RNA polymerase subunit ABC27; common to RNA polymerases I, II, and III; contacts DNA and affects transactivation</t>
  </si>
  <si>
    <t>FAD1</t>
  </si>
  <si>
    <t>BRR6</t>
  </si>
  <si>
    <t>RPC37</t>
  </si>
  <si>
    <t>RNA polymerase III subunit C37</t>
  </si>
  <si>
    <t>DML1</t>
  </si>
  <si>
    <t>Essential protein involved in mtDNA inheritance; may also function in the partitioning of the mitochondrial organelle or in the segregation of chromosomes, exhibits regions similar to members of a GTPase family</t>
  </si>
  <si>
    <t>MAK16</t>
  </si>
  <si>
    <t>Essential nuclear protein; constituent of 66S pre-ribosomal particles; required for maturation of 25S and 5.8S rRNAs; required for maintenance of M1 satellite double-stranded RNA of the L-A virus</t>
  </si>
  <si>
    <t>RIB7</t>
  </si>
  <si>
    <t>RIB3</t>
  </si>
  <si>
    <t>Diaminohydroxyphoshoribosylaminopyrimidine deaminase; catalyzes the second step of the riboflavin biosynthesis pathway</t>
  </si>
  <si>
    <t>YKT6</t>
  </si>
  <si>
    <t>Vesicle membrane protein (v-SNARE) with acyltransferase activity; involved in trafficking to and within the Golgi, endocytic trafficking to the vacuole, and vacuolar fusion; membrane localization due to prenylation at the carboxy-terminus; human homolog YKT6 can complement yeast ykt6 mutant</t>
  </si>
  <si>
    <t>UTP23</t>
  </si>
  <si>
    <t>Component of the small subunit processome; involved in 40S ribosomal subunit biogenesis; interacts with snR30 and is required for dissociation of snR30 from large pre-ribosomal particles; has homology to PINc domain protein Fcf1p, although the PINc domain of Utp23p is not required for function; essential protein</t>
  </si>
  <si>
    <t>AAR2</t>
  </si>
  <si>
    <t>Component of the U5 snRNP complex; required for splicing of U3 precursors; originally described as a splicing factor specifically required for splicing pre-mRNA of the MATa1 cistron</t>
  </si>
  <si>
    <t>3,4-dihydroxy-2-butanone-4-phosphate synthase (DHBP synthase); required for riboflavin biosynthesis from ribulose-5-phosphate, also has an unrelated function in mitochondrial respiration</t>
  </si>
  <si>
    <t>MIA40</t>
  </si>
  <si>
    <t>Import and assembly protein in mitochondrial intermembrane space; component of MIA pathway which mediates import and oxidative folding of substrates including small proteins containing twin cysteine motifs; acts in concert with Erv1p, which oxidizes the cysteine residues of Mia40p to comprise a disulfide relay system that catalyzes import; also mediates folding of Atp23p via a chaperone-like activity; forms a dimer that binds iron-sulfur cluster in vitro</t>
  </si>
  <si>
    <t>BCD1</t>
  </si>
  <si>
    <t>Essential protein required for the accumulation of box C/D snoRNA</t>
  </si>
  <si>
    <t>PMI40</t>
  </si>
  <si>
    <t>Mannose-6-phosphate isomerase; catalyzes the interconversion of fructose-6-P and mannose-6-P; required for early steps in protein mannosylation</t>
  </si>
  <si>
    <t>Arginyl-tRNA synthetase; the authentic, non-tagged protein is detected in highly purified mitochondria in high-throughput studies; YDR341C has a paralog, MSR1, that arose from the whole genome duplication</t>
  </si>
  <si>
    <t>MED6</t>
  </si>
  <si>
    <t>Subunit of the RNA polymerase II mediator complex; associates with core polymerase subunits to form the RNA polymerase II holoenzyme; essential for transcriptional regulation; protein abundance increases in response to DNA replication stress</t>
  </si>
  <si>
    <t>LIP1</t>
  </si>
  <si>
    <t>Ceramide synthase subunit; single-span ER membrane protein associated with Lag1p and Lac1p and required for ceramide synthase activity, null mutant grows extremely slowly and is defective in ceramide synthesis</t>
  </si>
  <si>
    <t>RRP45</t>
  </si>
  <si>
    <t>Exosome non-catalytic core component; involved in 3'-5' RNA processing and degradation in both the nucleus and the cytoplasm; has similarity to E. coli RNase PH and to human hRrp45p (PM/SCL-75, EXOSC9); protein abundance increases in response to DNA replication stress</t>
  </si>
  <si>
    <t>RPC25</t>
  </si>
  <si>
    <t>RNA polymerase III subunit C25; required for transcription initiation; forms a heterodimer with Rpc17p; paralog of Rpb7p</t>
  </si>
  <si>
    <t>CCA1</t>
  </si>
  <si>
    <t>ATP (CTP):tRNA-specific tRNA nucleotidyltransferase; different forms targeted to the nucleus, cytosol, and mitochondrion are generated via the use of multiple transcriptional and translational start sites; human homolog TRNT1 complements yeast null mutant</t>
  </si>
  <si>
    <t>SLD3</t>
  </si>
  <si>
    <t>Protein involved in the initiation of DNA replication; required for proper assembly of replication proteins at the origins of replication; interacts with Cdc45p; localizes to nuclear foci that become diffuse upon DNA replication stress; homologous to the human Treslin/Ticrr protein</t>
  </si>
  <si>
    <t>PRE8</t>
  </si>
  <si>
    <t>Alpha 2 subunit of the 20S proteasome</t>
  </si>
  <si>
    <t>FRS2</t>
  </si>
  <si>
    <t>Alpha subunit of cytoplasmic phenylalanyl-tRNA synthetase; forms a tetramer with Frs1p to form active enzyme; evolutionarily distant from mitochondrial phenylalanyl-tRNA synthetase based on protein sequence, but substrate binding is similar</t>
  </si>
  <si>
    <t>MAK5</t>
  </si>
  <si>
    <t>Essential nucleolar protein; putative DEAD-box RNA helicase required for maintenance of M1 dsRNA virus; involved in biogenesis of large (60S) ribosomal subunits</t>
  </si>
  <si>
    <t>TAM41</t>
  </si>
  <si>
    <t>Mitochondrial phosphatidate cytidylyltransferase (CDP-DAG synthase); required for cardiolipin biosynthesis; viability of null mutant is strain-dependent; mRNA is targeted to the bud; mutant displays defect in mitochondrial protein import, likely due to altered membrane lipid composition</t>
  </si>
  <si>
    <t>REB1</t>
  </si>
  <si>
    <t>RNA polymerase I enhancer binding protein; DNA binding protein that binds to genes transcribed by both RNA polymerase I and RNA polymerase II; required for termination of RNA polymerase I transcription; Reb1p bound to DNA acts to block RNA polymerase II readthrough transcription</t>
  </si>
  <si>
    <t>DED81</t>
  </si>
  <si>
    <t>Cytosolic asparaginyl-tRNA synthetase; required for protein synthesis, catalyzes the specific attachment of asparagine to its cognate tRNA</t>
  </si>
  <si>
    <t>SSL1</t>
  </si>
  <si>
    <t>Subunit of the core form of RNA polymerase transcription factor TFIIH; has both protein kinase and DNA-dependent ATPase/helicase activities; essential for transcription and nucleotide excision repair; interacts with Tfb4p</t>
  </si>
  <si>
    <t>PTA1</t>
  </si>
  <si>
    <t>Subunit of holo-CPF; holo-CPF is a multiprotein complex and functional homolog of mammalian CPSF, required for the cleavage and polyadenylation of mRNA and snoRNA 3' ends; involved in pre-tRNA processing; binds to the phosphorylated CTD of RNAPII</t>
  </si>
  <si>
    <t>NUP57</t>
  </si>
  <si>
    <t>FG-nucleoporin component of central core of the nuclear pore complex; contributes directly to nucleocytoplasmic transport and maintenance of the nuclear pore complex (NPC) permeability barrier; found in stable complex with Nic96p and two other FG-nucleoproteins (Nsp1p and Nup49p)</t>
  </si>
  <si>
    <t>SNU71</t>
  </si>
  <si>
    <t>RLI1</t>
  </si>
  <si>
    <t>Essential Fe-S protein; required for ribosome biogenesis, translation initiation/termination; facilitates binding of multifactor complex (MFC) of initiation factors to small ribosomal subunit; Dom34-Hbs1 complex and Rli1p work in dissociating inactive ribosomes, thereby facilitating translation restart; forms complex with Lto1p and Yae1p; dependency on ROS-labile FeS clusters, activity in nuclear ribosomal-subunit export impaired by mild oxidative stress</t>
  </si>
  <si>
    <t>Component of U1 snRNP required for mRNA splicing via spliceosome; yeast specific, no metazoan counterpart</t>
  </si>
  <si>
    <t>CDS1</t>
  </si>
  <si>
    <t>Phosphatidate cytidylyltransferase (CDP-diglyceride synthetase); an enzyme that catalyzes that conversion of CTP + phosphate into diphosphate + CDP-diaclglyerol, a critical step in the synthesis of all major yeast phospholipids; human homolog CDS1 can complement yeast cds1 null mutant</t>
  </si>
  <si>
    <t>GRS1</t>
  </si>
  <si>
    <t>Cytoplasmic and mitochondrial glycyl-tRNA synthase; ligates glycine to the cognate anticodon-bearing tRNA; transcription termination factor that may interact with the 3'-end of pre-mRNA to promote 3'-end formation; GRS1 has a paralog, GRS2, that arose from the whole genome duplication; human homolog GARS implicated in Charcot-Marie-Tooth disease, can complement yeast null mutant</t>
  </si>
  <si>
    <t>NTF2</t>
  </si>
  <si>
    <t>Nuclear envelope protein; interacts with GDP-bound Gsp1p and with proteins of the nuclear pore to transport Gsp1p into the nucleus where it is an essential player in nucleocytoplasmic transport</t>
  </si>
  <si>
    <t>RRP42</t>
  </si>
  <si>
    <t>Exosome non-catalytic core component; involved in 3'-5' RNA processing and degradation in both the nucleus and the cytoplasm; has similarity to E. coli RNase PH and to human hRrp42p (EXOSC7)</t>
  </si>
  <si>
    <t>SHQ1</t>
  </si>
  <si>
    <t>Chaperone protein; required for the assembly of box H/ACA snoRNPs and thus for pre-rRNA processing; functions as an RNA mimic; forms a complex with Naf1p and interacts with H/ACA snoRNP components Nhp2p and Cbf5p; homology with known Hsp90p cochaperones; relocalizes to the cytosol in response to hypoxia</t>
  </si>
  <si>
    <t>RNA14</t>
  </si>
  <si>
    <t>Component of the cleavage and polyadenylation factor I (CF I); CF 1, composed of the CF 1A complex (Rna14p, Rna15p, Clp1p, Pcf11p) and Hrp1, is involved in cleavage and polyadenylation of mRNA 3' ends; bridges interaction between Rna15p and Hrp1p in the CF I complex; mutant displays reduced transcription elongation in the G-less-based run-on (GLRO) assay; required for gene looping and maintenance of genome stability; relocalizes to the cytosol in response to hypoxia</t>
  </si>
  <si>
    <t>PRE7</t>
  </si>
  <si>
    <t>Beta 6 subunit of the 20S proteasome</t>
  </si>
  <si>
    <t>ERD2</t>
  </si>
  <si>
    <t>HDEL receptor; an integral membrane protein that binds to the HDEL motif in proteins destined for retention in the endoplasmic reticulum; has a role in maintenance of normal levels of ER-resident proteins</t>
  </si>
  <si>
    <t>PRE1</t>
  </si>
  <si>
    <t>Beta 4 subunit of the 20S proteasome; localizes to the nucleus throughout the cell cycle</t>
  </si>
  <si>
    <t>CWC22</t>
  </si>
  <si>
    <t>Spliceosome-associated protein that is required for pre-mRNA splicing; necessary for Prp2p function at the first catalytic step of splicing; has similarity to S. pombe Cwf22p; CWC22 is an essential protein</t>
  </si>
  <si>
    <t>SOF1</t>
  </si>
  <si>
    <t>Protein required for biogenesis of 40S (small) ribosomal subunit; has similarity to the beta subunit of trimeric G-proteins and the splicing factor Prp4p; essential gene</t>
  </si>
  <si>
    <t>QRI1</t>
  </si>
  <si>
    <t>UDP-N-acetylglucosamine pyrophosphorylase; catalyzes the formation of UDP-N-acetylglucosamine (UDP-GlcNAc), which is important in cell wall biosynthesis, protein N-glycosylation, and GPI anchor biosynthesis; protein abundance increases in response to DNA replication stress</t>
  </si>
  <si>
    <t>ROT1</t>
  </si>
  <si>
    <t>Molecular chaperone involved in protein folding in ER; mutation causes defects in cell wall synthesis and lysis of autophagic bodies, suppresses tor2 mutations, and is synthetically lethal with kar2-1 and with rot2 mutations; involved in N-linked glycosylation and O-mannosylation; transmembrane helix Ser250 is essential for Rot1p to interact with other membrane components and exert its functional role, avoiding exposure of Ser H-bonding group at lipid-exposed surface</t>
  </si>
  <si>
    <t>SLD5</t>
  </si>
  <si>
    <t>Subunit of the GINS complex (Sld5p, Psf1p, Psf2p, Psf3p); complex is localized to DNA replication origins and implicated in assembly of the DNA replication machinery</t>
  </si>
  <si>
    <t>SPP381</t>
  </si>
  <si>
    <t>PRO3</t>
  </si>
  <si>
    <t>Delta 1-pyrroline-5-carboxylate reductase; catalyzes the last step in proline biosynthesis</t>
  </si>
  <si>
    <t>ORF</t>
  </si>
  <si>
    <t>LSM2</t>
  </si>
  <si>
    <t>Lsm (Like Sm) protein; part of heteroheptameric complexes (Lsm2p-7p and either Lsm1p or 8p): cytoplasmic Lsm1p complex involved in mRNA decay; nuclear Lsm8p complex part of U6 snRNP and possibly involved in processing tRNA, snoRNA, and rRNA; relocalizes from nucleus to cytoplasmic foci upon DNA replication stress</t>
  </si>
  <si>
    <t>GPI18</t>
  </si>
  <si>
    <t>Functional ortholog of human PIG-V; PIG-V is a mannosyltransferase that transfers the second mannose in glycosylphosphatidylinositol biosynthesis; the authentic, non-tagged protein was localized to mitochondria</t>
  </si>
  <si>
    <t>IPP1</t>
  </si>
  <si>
    <t>Cytoplasmic inorganic pyrophosphatase (PPase); homodimer that catalyzes the rapid exchange of oxygens from Pi with water, highly expressed and essential for viability, active-site residues show identity to those from E. coli PPase</t>
  </si>
  <si>
    <t>ALG14</t>
  </si>
  <si>
    <t>Component of UDP-GlcNAc transferase; required for second step of dolichyl-linked oligosaccharide synthesis; anchors catalytic subunit Alg13p to ER membrane; similar to bacterial and human glycosyltransferases; both human homologs ALG13 and ALG14 are required to complement yeast alg14 mutant</t>
  </si>
  <si>
    <t>RPG1</t>
  </si>
  <si>
    <t>eIF3a subunit of the eukaryotic translation initiation factor 3 (eIF3); subunit of the core complex of eIF3; essential for translation; part of a Prt1p-Rpg1p-Nip1p subcomplex that stimulates binding of mRNA and tRNA(i)Met to ribosomes; involved in translation reinitiation; eIF3 is also involved in programmed stop codon readthrough</t>
  </si>
  <si>
    <t>POL30</t>
  </si>
  <si>
    <t>Proliferating cell nuclear antigen (PCNA); functions as the sliding replication clamp for DNA polymerase delta; may function as a docking site for other proteins required for mitotic and meiotic chromosomal DNA replication and for DNA repair; PCNA ubiquitination at K164 plays a crucial role during Okazaki fragment processing</t>
  </si>
  <si>
    <t>mRNA splicing factor, component of U4/U6.U5 tri-snRNP; interacts genetically and physically with Prp38p; relocalizes to the cytosol in response to hypoxia</t>
  </si>
  <si>
    <t>POP7</t>
  </si>
  <si>
    <t>Subunit of RNase MRP, nuclear RNase P and telomerase; forms a soluble heterodimer with Pop6p that binds P3 domain of RNase MRP and RNase P RNAs; RNase MRP cleaves pre-rRNA, nuclear RNase P cleaves tRNA precursors to generate mature 5' ends and facilitates turnover of nuclear RNAs, while telomerase replenishes telomeric DNA</t>
  </si>
  <si>
    <t>ARC40</t>
  </si>
  <si>
    <t>Subunit of the ARP2/3 complex; ARP2/3 is required for the motility and integrity of cortical actin patches</t>
  </si>
  <si>
    <t>SRB6</t>
  </si>
  <si>
    <t>Subunit of the RNA polymerase II mediator complex; associates with core polymerase subunits to form the RNA polymerase II holoenzyme; essential for transcriptional regulation</t>
  </si>
  <si>
    <t>TRS20</t>
  </si>
  <si>
    <t>Core component of transport protein particle (TRAPP) complexes I-III; TRAPPs are multimeric guanine nucleotide-exchange factors for GTPase Ypt1p, regulating ER-Golgi traffic (TRAPPI), intra-Golgi traffic (TRAPPII), endosome-Golgi traffic (TRAPPII and III) and autophagy (TRAPPIII); mutation leads to defects in endocytic recycling, block in sporulation/meiosis; mutations in human homolog TRAPPC2 cause spondyloepiphyseal dysplasia tarda, TRAPPC2 can complement yeast null mutant</t>
  </si>
  <si>
    <t>RIB5</t>
  </si>
  <si>
    <t>Riboflavin synthase; catalyzes the last step of the riboflavin biosynthesis pathway</t>
  </si>
  <si>
    <t>POP4</t>
  </si>
  <si>
    <t>Subunit of both RNase MRP and nuclear RNase P; RNase MRP cleaves pre-rRNA, while nuclear RNase P cleaves tRNA precursors to generate mature 5' ends and facilitates turnover of nuclear RNAs; binds to the RPR1 RNA subunit in RNase P</t>
  </si>
  <si>
    <t>PBN1</t>
  </si>
  <si>
    <t>Component of glycosylphosphatidylinositol-mannosyltransferase I; essential component; required for the autocatalytic post-translational processing of the protease B precursor Prb1p; localizes to ER in lumenal orientation; homolog of mammalian PIG-X</t>
  </si>
  <si>
    <t>RSC6</t>
  </si>
  <si>
    <t>Component of the RSC chromatin remodeling complex; essential for mitotic growth; RSC6 has a paralog, SNF12, that arose from the whole genome duplication</t>
  </si>
  <si>
    <t>CTR86</t>
  </si>
  <si>
    <t>Essential protein of unknown function; with orthologs in Ashbya gossypii and Candida albicans; similar to human ATXN10, mutations in which cause spinocerebellar ataxia type 10; codon usage corresponds to that observed for yeast genes expressed at low levels; relative distribution to the nucleus increases upon DNA replication stress</t>
  </si>
  <si>
    <t>PWP2</t>
  </si>
  <si>
    <t>RSA4</t>
  </si>
  <si>
    <t>MCD1</t>
  </si>
  <si>
    <t>TSC13</t>
  </si>
  <si>
    <t>Enoyl reductase; catalyzes last step in each cycle of very long chain fatty acid elongation; localizes to ER, highly enriched in a structure marking nuclear-vacuolar junctions; coimmunoprecipitates with elongases Elo2p and Elo3p; protein increases in abundance and relative distribution to ER foci increases upon DNA replication stress; human homolog TECR implicated in nonsyndromic mental retardation, can complement yeast mutant</t>
  </si>
  <si>
    <t>Flavin adenine dinucleotide (FAD) synthetase; performs the second step in synthesis of FAD from riboflavin; mutation is functionally complemented by human FLAD1</t>
  </si>
  <si>
    <t>RPN6</t>
  </si>
  <si>
    <t>Essential, non-ATPase regulatory subunit of the 26S proteasome lid; required for the assembly and activity of the 26S proteasome; the human homolog (S9 protein) partially rescues Rpn6p depletion; protein abundance increases in response to DNA replication stress</t>
  </si>
  <si>
    <t>SNU23</t>
  </si>
  <si>
    <t>Component of the U4/U6.U5 snRNP complex; involved in mRNA splicing via spliceosome</t>
  </si>
  <si>
    <t>NSE4</t>
  </si>
  <si>
    <t>Component of the SMC5-SMC6 complex; this complex plays a key role in the removal of X-shaped DNA structures that arise between sister chromatids during DNA replication and repair</t>
  </si>
  <si>
    <t>YDL132W</t>
  </si>
  <si>
    <t>CDC53</t>
  </si>
  <si>
    <t>Cullin; structural protein of SCF complexes (which also contain Skp1p, Cdc34p, Hrt1p and an F-box protein) involved in ubiquitination; SCF promotes the G1-S transition by targeting G1 cyclins and the Cln-CDK inhibitor Sic1p for degradation; human homolog CUL1 can complement yeast cdc53 null mutant</t>
  </si>
  <si>
    <t>BPL1</t>
  </si>
  <si>
    <t>Biotin:apoprotein ligase; covalently modifies proteins with the addition of biotin, required for acetyl-CoA carboxylase (Acc1p) holoenzyme formation; comparative analysis suggests that a mitochondrially targeted form may result from translation starting at a non-canonical codon upstream of the annotated start codon; human homolog HLCS can complement yeast BPL1 mutant</t>
  </si>
  <si>
    <t>RPN5</t>
  </si>
  <si>
    <t>Subunit of the CSN and 26S proteasome lid complexes; similar to mammalian p55 subunit and to another S. cerevisiae regulatory subunit, Rpn7p; Rpn5p is an essential protein; the COP9 signalosome is also known as the CSN</t>
  </si>
  <si>
    <t>NOP14</t>
  </si>
  <si>
    <t>Nucleolar protein; forms a complex with Noc4p that mediates maturation and nuclear export of 40S ribosomal subunits; also present in the small subunit processome complex, which is required for processing of pre-18S rRNA</t>
  </si>
  <si>
    <t>NUS1</t>
  </si>
  <si>
    <t>Forms dehydrodolichyl diphosphate syntase complex with RER2 or SRT1; tet-repressible mutant shows accumulation of hypoglycosylated forms of CPY, suggesting that Nus1p may be involved in protein trafficking; mutations in human homolog NUS1 have been implicated in congenital scoliosis, neurological impairment, refractory epilepsy, hearing deficit, and visual impairment; human cis-prenyltransferase complex complements yeast null mutant</t>
  </si>
  <si>
    <t>NHP2</t>
  </si>
  <si>
    <t>Protein related to mammalian high mobility group (HMG) proteins; nuclear protein; essential for function of H/ACA-type snoRNPs, which are involved in 18S rRNA processing</t>
  </si>
  <si>
    <t>CWC2</t>
  </si>
  <si>
    <t>Member of the NineTeen Complex (NTC); this complex contains Prp19p and stabilizes U6 snRNA in catalytic forms of the spliceosome containing U2, U5, and U6 snRNAs; binds directly to U6 snRNA; similar to S. pombe Cwf2</t>
  </si>
  <si>
    <t>DAD1</t>
  </si>
  <si>
    <t>Essential subunit of the Dam1 complex (aka DASH complex); complex couples kinetochores to the force produced by MT depolymerization thereby aiding in chromosome segregation; is transferred to the kinetochore prior to mitosis</t>
  </si>
  <si>
    <t>HEM13</t>
  </si>
  <si>
    <t>Coproporphyrinogen III oxidase; oxygen-requiring enzyme that catalyzes sixth step in heme biosynthetic pathway; transcription is repressed by oxygen and heme (via Rox1p and Hap1p); human homolog CPOX can complement yeast mutant and allow growth of haploid null after sporulation of a heterozygous diploid</t>
  </si>
  <si>
    <t>RPC11</t>
  </si>
  <si>
    <t>RNA polymerase III subunit C11; mediates pol III RNA cleavage activity and is important for termination of transcription; homologous to TFIIS</t>
  </si>
  <si>
    <t>RPS13</t>
  </si>
  <si>
    <t>Protein component of the small (40S) ribosomal subunit; homologous to mammalian ribosomal protein S13 and bacterial S15</t>
  </si>
  <si>
    <t>PDC2</t>
  </si>
  <si>
    <t>Transcription factor for thiamine-regulated genes; required for expression of the two isoforms of pyruvate decarboxylase (PDC1 and PDC5) along with thiamine biosynthetic genes; binds a DNA sequence in the PDC5 promoter; mutant fails to grow on 2% glucose and thus is scored as inviable under standard conditions</t>
  </si>
  <si>
    <t>SSS1</t>
  </si>
  <si>
    <t>Subunit of the Sec61p translocation complex (Sec61p-Sss1p-Sbh1p); this complex forms a channel for passage of secretory proteins through the endoplasmic reticulum membrane, and of the Ssh1p complex (Ssh1p-Sbh2p-Sss1p); interacts with Ost4p and Wbp1p</t>
  </si>
  <si>
    <t>APC4</t>
  </si>
  <si>
    <t>Subunit of the Anaphase-Promoting Complex/Cyclosome (APC/C); APC/C is a ubiquitin-protein ligase required for degradation of anaphase inhibitors, including mitotic cyclins, during the metaphase/anaphase transition; component of the platform domain of the APC/C, based on structural analysis; relative distribution to the nucleus increases upon DNA replication stress</t>
  </si>
  <si>
    <t>YDR180W</t>
  </si>
  <si>
    <t>SCC2</t>
  </si>
  <si>
    <t>Subunit of cohesin loading factor (Scc2p-Scc4p); a complex required for loading of cohesin complexes onto chromosomes; involved in establishing sister chromatid cohesion during DSB repair via histone H2AX; promotes gene expression program that supports translational fidelity; evolutionarily-conserved adherin; relocalizes to cytosol in response to hypoxia; human disorder Cornelia de Lange syndrome is caused by mutations in NIPBL, the human ortholog of SCC2</t>
  </si>
  <si>
    <t>CAB5</t>
  </si>
  <si>
    <t>Subunit of the CoA-Synthesizing Protein Complex (CoA-SPC); subunits of this complex are: Cab2p, Cab3p, Cab4p, Cab5p, Sis2p and Vhs3p; probable dephospho-CoA kinase (DPCK) that catalyzes the last step in coenzyme A biosynthesis; null mutant lethality is complemented by human homolog DCAKD and by E. coli coaE (encoding DPCK); detected in purified mitochondria in high-throughput studies; also localized to lipid droplets</t>
  </si>
  <si>
    <t>SPC19</t>
  </si>
  <si>
    <t>Essential subunit of the Dam1 complex (aka DASH complex); complex couples kinetochores to the force produced by MT depolymerization thereby aiding in chromosome segregation; also localized to nuclear side of spindle pole body</t>
  </si>
  <si>
    <t>PRP42</t>
  </si>
  <si>
    <t>U1 snRNP protein involved in splicing; required for U1 snRNP biogenesis; contains multiple tetriatricopeptide repeats</t>
  </si>
  <si>
    <t>FMN1</t>
  </si>
  <si>
    <t>Riboflavin kinase, produces riboflavin monophosphate (FMN); FMN is a necessary cofactor for many enzymes; predominantly localizes to the microsomal fraction and also found in the mitochondrial inner membrane; human RFK functionally complements the lethality of the null mutation</t>
  </si>
  <si>
    <t>SNU56</t>
  </si>
  <si>
    <t>Component of U1 snRNP required for mRNA splicing via spliceosome; yeast specific, no metazoan counterpart; interacts with mRNA in commitment complex</t>
  </si>
  <si>
    <t>TRS23</t>
  </si>
  <si>
    <t>Core component of transport protein particle (TRAPP) complexes I-III; TRAPP complexes are related multimeric guanine nucleotide-exchange factor for the GTPase Ypt1p, regulating ER-Golgi traffic (TRAPPI), intra-Golgi traffic (TRAPPII), endosome-Golgi traffic (TRAPPII and III) and autophagy (TRAPPIII); human homolog is TRAPPC4</t>
  </si>
  <si>
    <t>CIA1</t>
  </si>
  <si>
    <t>NSE3</t>
  </si>
  <si>
    <t>Component of the SMC5-SMC6 complex; this complex plays a key role in the removal of X-shaped DNA structures that arise between sister chromatids during DNA replication and repair; protein abundance increases in response to DNA replication stress</t>
  </si>
  <si>
    <t>BFR2</t>
  </si>
  <si>
    <t>Component of the SSU and 90S preribosomes; involved in pre-18S rRNA processing; binds to U3 snoRNA and Mpp10p; multicopy suppressor of sensitivity to Brefeldin A; expression is induced during lag phase and also by cold shock</t>
  </si>
  <si>
    <t>GPI11</t>
  </si>
  <si>
    <t>ER membrane protein involved in a late step of GPI anchor assembly; involved in the addition of phosphoethanolamine to the multiply mannosylated glycosylphosphatidylinositol (GPI) intermediate; human PIG-Fp is a functional homolog</t>
  </si>
  <si>
    <t>GPI8</t>
  </si>
  <si>
    <t>ER membrane glycoprotein subunit of the GPI transamidase complex; adds glycosylphosphatidylinositol (GPI) anchors to newly synthesized proteins; human PIG-K protein is a functional homolog</t>
  </si>
  <si>
    <t>FCF1</t>
  </si>
  <si>
    <t>Putative PINc domain nuclease; required for early cleavages of 35S pre-rRNA and maturation of 18S rRNA; component of the SSU (small subunit) processome involved in 40S ribosomal subunit biogenesis; copurifies with Faf1p</t>
  </si>
  <si>
    <t>KEI1</t>
  </si>
  <si>
    <t>Component of inositol phosphorylceramide (IPC) synthase; forms a complex with Aur1p and regulates its activity; required for IPC synthase complex localization to the Golgi; post-translationally processed by Kex2p; KEI1 is an essential gene</t>
  </si>
  <si>
    <t>UTP5</t>
  </si>
  <si>
    <t>Subunit of U3-containing Small Subunit (SSU) processome complex; involved in production of 18S rRNA and assembly of small ribosomal subunit</t>
  </si>
  <si>
    <t>SYF1</t>
  </si>
  <si>
    <t>Member of the NineTeen Complex (NTC); that contains Prp19p and stabilizes U6 snRNA in catalytic forms of the spliceosome containing U2, U5, and U6 snRNAs; null mutant has splicing defect and arrests in G2/M; relocalizes to the cytosol in response to hypoxia; homologs in human and C. elegans</t>
  </si>
  <si>
    <t>GPI17</t>
  </si>
  <si>
    <t>Transmembrane protein; subunit of the glycosylphosphatidylinositol transamidase complex that adds GPIs to newly synthesized proteins; human PIG-S homolog</t>
  </si>
  <si>
    <t>GPI19</t>
  </si>
  <si>
    <t>Subunit of GPI-GlcNAc transferase involved in synthesis of GlcNAc-PI; N-acetylglucosaminyl phosphatidylinositol (GlcNAc-PI) is the first intermediate in glycosylphosphatidylinositol (GPI) anchor synthesis; shares similarity with mammalian PIG-P</t>
  </si>
  <si>
    <t>GUK1</t>
  </si>
  <si>
    <t>Guanylate kinase; converts GMP to GDP; required for growth and mannose outer chain elongation of cell wall N-linked glycoproteins</t>
  </si>
  <si>
    <t>TRS31</t>
  </si>
  <si>
    <t>Core component of transport protein particle (TRAPP) complexes I-III; TRAPP complexes are related multimeric guanine nucleotide-exchange factor for the GTPase Ypt1p, regulating ER-Golgi traffic (TRAPPI), intra-Golgi traffic (TRAPPII), endosome-Golgi traffic (TRAPPII and III) and autophagy (TRAPPIII)</t>
  </si>
  <si>
    <t>SNM1</t>
  </si>
  <si>
    <t>Ribonuclease MRP complex subunit; ribonuclease (RNase) MRP cleaves pre-rRNA and has a role in cell cycle-regulated degradation of daughter cell-specific mRNAs; binds to the NME1 RNA subunit of RNase MRP</t>
  </si>
  <si>
    <t>RBA50</t>
  </si>
  <si>
    <t>Protein involved in transcription; interacts with RNA polymerase II subunits Rpb2p, Rpb3, and Rpb11p; has similarity to human RPAP1</t>
  </si>
  <si>
    <t>CAB1</t>
  </si>
  <si>
    <t>Pantothenate kinase, ATP:D-pantothenate 4'-phosphotransferase; catalyzes the first committed step in the universal biosynthetic pathway for synthesis of coenzyme A (CoA); transcriptionally regulated by Upc2p via a sterol response element</t>
  </si>
  <si>
    <t>SNU13</t>
  </si>
  <si>
    <t>RNA binding protein; part of U3 snoRNP involved in rRNA processing, part of U4/U6-U5 tri-snRNP involved in mRNA splicing, similar to human 15.5K protein</t>
  </si>
  <si>
    <t>PUP3</t>
  </si>
  <si>
    <t>Beta 3 subunit of the 20S proteasome; involved in ubiquitin-dependent catabolism; human homolog is subunit C10</t>
  </si>
  <si>
    <t>SPB4</t>
  </si>
  <si>
    <t>Putative ATP-dependent RNA helicase; nucleolar protein required for synthesis of 60S ribosomal subunits at a late step in the pathway; sediments with 66S pre-ribosomes in sucrose gradients</t>
  </si>
  <si>
    <t>CDC4</t>
  </si>
  <si>
    <t>F-box protein required for both the G1/S and G2/M phase transitions; modular substrate specificity factor which associates with core SCF (Cdc53p, Skp1p and Hrt1p/Rbx1p) to form the SCFCdc4 complex; SCFCdc4 acts as a ubiquitin-protein ligase directing ubiquitination of cyclin-dependent kinase (CDK) phosphorylated substrates, such as: Sic1p, Far1p, Cdc6p, Clb6p, and Cln3p</t>
  </si>
  <si>
    <t>GNA1</t>
  </si>
  <si>
    <t>Glucosamine-6-phosphate acetyltransferase; evolutionarily conserved; required for multiple cell cycle events including passage through START, DNA synthesis, and mitosis; involved in UDP-N-acetylglucosamine synthesis, forms GlcNAc6P from AcCoA</t>
  </si>
  <si>
    <t>KEG1</t>
  </si>
  <si>
    <t>Integral membrane protein of the ER; physically interacts with Kre6p; has a role in the synthesis of beta-1,6-glucan in the cell wall; required for cell viability</t>
  </si>
  <si>
    <t>PRE4</t>
  </si>
  <si>
    <t>Beta 7 subunit of the 20S proteasome</t>
  </si>
  <si>
    <t>PMA1</t>
  </si>
  <si>
    <t>Plasma membrane P2-type H+-ATPase; pumps protons out of cell; major regulator of cytoplasmic pH and plasma membrane potential; long-lived protein asymmetrically distributed at plasma membrane between mother cells and buds; accumulates at high levels in mother cells during aging, buds emerge with very low levels of Pma1p, newborn cells have low levels of Pma1p; Hsp30p plays a role in Pma1p regulation; interactions with Std1p appear to propagate [GAR+]</t>
  </si>
  <si>
    <t>SCL1</t>
  </si>
  <si>
    <t>Alpha 1 subunit of the 20S proteasome; involved in the degradation of ubiquitinated substrates; 20S proteasome is the core complex of the 26S proteasome; essential for growth; detected in the mitochondria</t>
  </si>
  <si>
    <t>ALG13</t>
  </si>
  <si>
    <t>Catalytic component of UDP-GlcNAc transferase; required for the second step of dolichyl-linked oligosaccharide synthesis; anchored to the ER membrane via interaction with Alg14p; similar to bacterial and human glycosyltransferases; protein abundance increases in response to DNA replication stress; both human homologs ALG13 and ALG14 are required to complement yeast alg13 mutant</t>
  </si>
  <si>
    <t>NBP35</t>
  </si>
  <si>
    <t>Essential cytoplasmic iron-sulfur cluster binding protein; forms a complex with Cfd1p that is involved in iron-sulfur protein assembly in the cytosol; similar to P-loop NTPases</t>
  </si>
  <si>
    <t>NSA1</t>
  </si>
  <si>
    <t>Constituent of 66S pre-ribosomal particles; involved in 60S ribosomal subunit biogenesis</t>
  </si>
  <si>
    <t>GPI10</t>
  </si>
  <si>
    <t>Integral membrane protein involved in GPI anchor synthesis; putative alpha 1,2 mannosyltransferase required for addition of the third mannose onto the glycosylphosphatidylinositol (GPI) core structure; human PIG-Bp is a functional homolog</t>
  </si>
  <si>
    <t>MCM6</t>
  </si>
  <si>
    <t>Protein involved in DNA replication; component of the Mcm2-7 hexameric helicase complex that binds chromatin as a part of the pre-replicative complex; forms a subcomplex with Mcm4p and Mcm7p</t>
  </si>
  <si>
    <t>CSE1</t>
  </si>
  <si>
    <t>Nuclear envelope protein that acts as a recycling factor; mediates the nuclear export of Srp1p (importin alpha) back to the cytoplasm after its import substrates have been released into the nucleoplasm, thereby allowing the participation of Srp1p in multiple rounds of nuclear import; required for accurate chromosome segregation; homolog of metazoan CAS and human CSE1L, overexpression of which is implicated in cancer progression</t>
  </si>
  <si>
    <t>GUS1</t>
  </si>
  <si>
    <t>Glutamyl-tRNA synthetase (GluRS); forms a complex with methionyl-tRNA synthetase (Mes1p) and Arc1p; complex formation increases the catalytic efficiency of both tRNA synthetases and ensures their correct localization to the cytoplasm; protein abundance increases in response to DNA replication stress</t>
  </si>
  <si>
    <t>Essential nuclear envelope integral membrane protein; interacts and functions with Apq12p and Brl1p in lipid homeostasis; mutants are defective in nuclear pore complex biogenesis, nuclear envelope morphology, mRNA nuclear export, and are sensitive to sterol biosynthesis inhibitors and membrane fluidizing agents; exhibits synthetic lethal genetic interactions with genes involved in lipid metabolism; homologous to Brl1p</t>
  </si>
  <si>
    <t>TFG2</t>
  </si>
  <si>
    <t>TFIIF (Transcription Factor II) middle subunit; involved in both transcription initiation and elongation of RNA polymerase II; homologous to human RAP30</t>
  </si>
  <si>
    <t>ERV1</t>
  </si>
  <si>
    <t>Flavin-linked sulfhydryl oxidase of the mitochondrial IMS; N-terminus is an intrinsically disordered domain that in the cytosol helps target Erv1p to mitochondria, and in the intermembrane space oxidizes Mia40p as part of a disulfide relay system that promotes intermembrane space retention of imported proteins; functional ortholog of human GFER (ALR); human GFER carrying N-terminal 21 amino acids of Erv1p functionally complements the lethality of the erv1 null mutation</t>
  </si>
  <si>
    <t>TFC4</t>
  </si>
  <si>
    <t>Subunit of RNA polymerase III transcription initiation factor complex; one of six subunits of RNA polymerase III transcription initiation factor complex (TFIIIC); part of the TauA domain of TFIIIC that binds BoxA DNA promoter sites of tRNA and similar genes; has TPR motifs; human homolog is TFIIIC-102</t>
  </si>
  <si>
    <t>VAS1</t>
  </si>
  <si>
    <t>Mitochondrial and cytoplasmic valyl-tRNA synthetase; human homolog VARS2 implicated in mitochondrial diseases, can partially complement yeast null mutant</t>
  </si>
  <si>
    <t>UTP8</t>
  </si>
  <si>
    <t>Nucleolar protein required for export of tRNAs from the nucleus; also copurifies with the small subunit (SSU) processome containing the U3 snoRNA that is involved in processing of pre-18S rRNA</t>
  </si>
  <si>
    <t>ENP2</t>
  </si>
  <si>
    <t>Component of the SSU; required for pre-18S rRNA processing, biogenesis of the small ribosomal subunit; interacts with U3 snoRNA, Mpp10p and Bfr2p; contains WD repeats, and has homology to Spb1p</t>
  </si>
  <si>
    <t>YIP1</t>
  </si>
  <si>
    <t>Integral membrane protein; required for the biogenesis of ER-derived COPII transport vesicles; interacts with Yif1p and Yos1p; localizes to the Golgi, the ER, and COPII vesicles; human homolog YIPF5 can complement yeast yip1 mutant</t>
  </si>
  <si>
    <t>SKI6</t>
  </si>
  <si>
    <t>Exosome non-catalytic core component; involved in 3'-5' RNA processing and degradation in both the nucleus and the cytoplasm; has similarity to E. coli RNase PH and to human hRrp41p (EXOSC4)</t>
  </si>
  <si>
    <t>PUP2</t>
  </si>
  <si>
    <t>Alpha 5 subunit of the 20S proteasome; involved in ubiquitin-dependent catabolism; human homolog is subunit zeta</t>
  </si>
  <si>
    <t>CAB4</t>
  </si>
  <si>
    <t>Subunit of the CoA-Synthesizing Protein Complex (CoA-SPC); subunits of this complex are: Cab2p, Cab3p, Cab4p, Cab5p, Sis2p and Vhs3p; probable pantetheine-phosphate adenylyltransferase (PPAT); PPAT catalyzes the fourth step in the biosynthesis of coenzyme A from pantothenate; null mutant lethality is complemented by E. coli coaD (encoding PPAT) and by human COASY</t>
  </si>
  <si>
    <t>Prolyl-tRNA synthetase; N-terminal domain shows weak homology to prokaryotic posttransfer editing domain, but does not possess posttransfer editing activity; may interact with ribosomes, based on co-purification experiments</t>
  </si>
  <si>
    <t>BRL1</t>
  </si>
  <si>
    <t>Essential nuclear envelope/ER integral membrane protein; interacts and functions with Apq12p and Brr6p in lipid homeostasis; mutants are defective in nuclear pore complex biogenesis, mRNA nuclear export and are sensitive to sterol biosynthesis inhibitors and membrane fluidizing agents; identified as a dosage suppressor of a temperature sensitive mutation in the major karyopherin, CRM1; homologous to Brr6p</t>
  </si>
  <si>
    <t>TRM5</t>
  </si>
  <si>
    <t>tRNA(m(1)G37)methyltransferase; methylates a tRNA base adjacent to the anticodon that has a role in prevention of frameshifting; localized to both cytoplasm and mitochondria, and modifies both cytoplasmic and mitochondrial tRNAs; mutations in human ortholog TRMT5 are associated with skeletal muscle respiratory chain deficiencies, and trm5 mutations analogous to disease mutations decrease respiration</t>
  </si>
  <si>
    <t>IPI1</t>
  </si>
  <si>
    <t>Component of the Rix1 complex and possibly pre-replicative complexes; required for processing of ITS2 sequences from 35S pre-rRNA; component of the pre-60S ribosomal particle with the dynein-related AAA-type ATPase Mdn1p; required for pre-replicative complex (pre-RC) formation and maintenance during DNA replication licensing; relocalizes to the cytosol in response to hypoxia; essential gene</t>
  </si>
  <si>
    <t>RPF1</t>
  </si>
  <si>
    <t>Protein involved in assembly and export of the large ribosomal subunit; nucleolar protein; constituent of 66S pre-ribosomal particles; contains a sigma(70)-like motif, which is thought to bind RNA</t>
  </si>
  <si>
    <t>BIG1</t>
  </si>
  <si>
    <t>Integral membrane protein of the endoplasmic reticulum; required for normal content of cell wall beta-1,6-glucan</t>
  </si>
  <si>
    <t>ORC6</t>
  </si>
  <si>
    <t>Subunit of the origin recognition complex (ORC); ORC directs DNA replication by binding to replication origins and is also involved in transcriptional silencing; phosphorylated by Cdc28p; mutation in the human Orc6p is linked to Meier-Gorlin syndrome</t>
  </si>
  <si>
    <t>CIA2</t>
  </si>
  <si>
    <t>GPI16</t>
  </si>
  <si>
    <t>Subunit of the glycosylphosphatidylinositol transamidase complex; transmembrane protein; adds GPIs to newly synthesized proteins; human PIG-Tp homolog</t>
  </si>
  <si>
    <t>ERG9</t>
  </si>
  <si>
    <t>Farnesyl-diphosphate farnesyl transferase (squalene synthase); joins two farnesyl pyrophosphate moieties to form squalene in the sterol biosynthesis pathway</t>
  </si>
  <si>
    <t>UTP9</t>
  </si>
  <si>
    <t>Nucleolar protein; component of the small subunit (SSU) processome containing the U3 snoRNA that is involved in processing of pre-18S rRNA</t>
  </si>
  <si>
    <t>RIX1</t>
  </si>
  <si>
    <t>TIM44</t>
  </si>
  <si>
    <t>Essential component of the TIM23 complex; tethers the import motor and regulatory factors (PAM complex) to the translocation channel (Tim23p-Tim17p core complex); TIM23 complex is short for the translocase of the inner mitochondrial membrane</t>
  </si>
  <si>
    <t>CAB2</t>
  </si>
  <si>
    <t>STS1</t>
  </si>
  <si>
    <t>Protein required for localizing proteasomes to the nucleus; involved in cotranslational protein degradation; mediates interaction between nuclear import factor Srp1p and the proteasome; Sts1p and Srp1p couple proteasomes to nascent polypeptides emerging from the ribosome for cotranslational degradation; involved in ubiquitin-mediated protein degradation</t>
  </si>
  <si>
    <t>NOP9</t>
  </si>
  <si>
    <t>Essential subunit of U3-containing 90S preribosome; involved in production of 18S rRNA and assembly of small ribosomal subunit; also part of pre-40S ribosome and required for its export into cytoplasm; binds RNA and contains pumilio domain</t>
  </si>
  <si>
    <t>RRN7</t>
  </si>
  <si>
    <t>Component of the core factor (CF) rDNA transcription factor complex; CF is required for transcription of 35S rRNA genes by RNA polymerase I and is composed of Rrn6p, Rrn7p, and Rrn11p</t>
  </si>
  <si>
    <t>TAD2</t>
  </si>
  <si>
    <t>Subunit of tRNA-specific adenosine-34 deaminase; forms a heterodimer with Tad3p that converts adenosine to inosine at the wobble position of several tRNAs</t>
  </si>
  <si>
    <t>UTP18</t>
  </si>
  <si>
    <t>Small-subunit processome protein involved in pre-18S rRNA maturation; part of a subunit of the 90S preribosomal particle capable of interacting directly with the 5' ETS of the 35S pre-rRNA; contains WD40 repeats</t>
  </si>
  <si>
    <t>PSF2</t>
  </si>
  <si>
    <t>PHS1</t>
  </si>
  <si>
    <t>Essential 3-hydroxyacyl-CoA dehydratase of the ER membrane; involved in elongation of very long-chain fatty acids; evolutionarily conserved, similar to mammalian PTPLA and PTPLB; involved in sphingolipid biosynthesis and protein trafficking</t>
  </si>
  <si>
    <t>MPP10</t>
  </si>
  <si>
    <t>Component of the SSU processome and 90S preribosome; required for pre-18S rRNA processing, interacts with and controls the stability of Imp3p and Imp4p, essential for viability; similar to human Mpp10p</t>
  </si>
  <si>
    <t>POL31</t>
  </si>
  <si>
    <t>Subunit of DNA polymerase delta (polymerase III); essential for cell viability; involved in DNA replication and DNA repair; forms a complex with Rev3p, Rev7p and Pol32p; relocalizes to the cytosol in response to hypoxia</t>
  </si>
  <si>
    <t>NPA3</t>
  </si>
  <si>
    <t>Member of the conserved GPN-loop GTPase family; has a role in transport of RNA polymerase II to the nucleus; exhibits GTP-dependent binding to PolII; has ATPase activity; involved in sister chromatid cohesion; phosphorylated by the Pcl1p-Pho85p kinase complex; human homolog XAB1 interacts with human RNA polymerase II; protein abundance increases in response to DNA replication stress</t>
  </si>
  <si>
    <t>FIP1</t>
  </si>
  <si>
    <t>Subunit of cleavage polyadenylation factor (CPF); interacts directly with poly(A) polymerase (Pap1p) to regulate its activity; bridging factor that links Pap1p and the CPF complex via Yth1p</t>
  </si>
  <si>
    <t>IPA1</t>
  </si>
  <si>
    <t>PRP40</t>
  </si>
  <si>
    <t>U1 snRNP protein involved in splicing; interacts with the branchpoint-binding protein during the formation of the second commitment complex</t>
  </si>
  <si>
    <t>MAK11</t>
  </si>
  <si>
    <t>Protein involved in an early step of 60S ribosomal subunit biogenesis; essential for cell growth and replication of killer M1 dsRNA virus; contains four beta-transducin repeats</t>
  </si>
  <si>
    <t>TTI1</t>
  </si>
  <si>
    <t>Subunit of the ASTRA complex, involved in chromatin remodeling; telomere length regulator involved in the stability or biogenesis of PIKKs such as TORC1; similar to S. pombe Tti1p; detected in highly purified mitochondria in high-throughput studies</t>
  </si>
  <si>
    <t>UGP1</t>
  </si>
  <si>
    <t>UDP-glucose pyrophosphorylase (UGPase); catalyses the reversible formation of UDP-Glc from glucose 1-phosphate and UTP, involved in a wide variety of metabolic pathways, expression modulated by Pho85p through Pho4p; involved in PKA-mediated oxidative stress resistance and long-term survival in stationary phase; UGP1 has a paralog, YHL012W, that arose from the whole genome duplication</t>
  </si>
  <si>
    <t>DHR2</t>
  </si>
  <si>
    <t>Predominantly nucleolar DEAH-box ATP-dependent RNA helicase; required for 18S rRNA synthesis</t>
  </si>
  <si>
    <t>CAB3</t>
  </si>
  <si>
    <t>Subunit of PPCDC and CoA-SPC complexes involved in CoA biosynthesis; subunits of the phosphopantothenoylcysteine decarboxylase (PPCDC) complex are: Cab3p, Sis2p, Vhs3p, while the subunits of the CoA-synthesizing protein complex (CoA-SPC) are: Cab2p, Cab3p, Cab4p, and Cab5p as well as Sis2p and Vhs3p; null mutant lethality is complemented by E. coli coaBC</t>
  </si>
  <si>
    <t>YJU2</t>
  </si>
  <si>
    <t>Essential protein required for pre-mRNA splicing; associates transiently with the spliceosomal NTC ("nineteen complex") and acts after Prp2p to promote the first catalytic reaction of splicing</t>
  </si>
  <si>
    <t>NTR2</t>
  </si>
  <si>
    <t>Essential protein that forms a dimer with Ntr1p; also forms a trimer, with Ntr2p and the DExD/H-box RNA helicase Prp43p, that is involved in spliceosome disassembly</t>
  </si>
  <si>
    <t>LAS1</t>
  </si>
  <si>
    <t>Endonuclease involved in pre-rRNA processing at both ends of ITS2; functions with Grc3p in a conserved mechanism to modulate rRNA processing and ribosome biogenesis; may coordinate the action of the Rat1p-Rai1p exoRNAse; required for the G1/S cell cycle transition; human ortholog is Las1L; mutants require the SSD1-v allele for viability</t>
  </si>
  <si>
    <t>BET3</t>
  </si>
  <si>
    <t>Core component of transport protein particle (TRAPP) complexes I-III; TRAPP complexes are related multimeric guanine nucleotide-exchange factors for the GTPase Ypt1, regulating ER-Golgi traffic (TRAPPI), intra-Golgi traffic (TRAPPII), endosome-Golgi traffic (TRAPPII and III) and autophagy (TRAPPIII); hydrophilic homodimeric protein that acts in conjunction with SNARE proteins in targeting and fusion of ER to Golgi transport vesicles</t>
  </si>
  <si>
    <t>DRE2</t>
  </si>
  <si>
    <t>Component of the cytosolic Fe-S protein assembly (CIA) machinery; contains an Fe-S cluster that receives electrons from NADPH via the action of Tah18p in an early step in the CIA pathway; ortholog of human Ciapin1; protein abundance increases in response to DNA replication stress; inviability of the null mutant is functionally complemented by human CIAPIN1</t>
  </si>
  <si>
    <t>RPF2</t>
  </si>
  <si>
    <t>Essential protein involved in rRNA maturation and ribosomal assembly; involved in the processing of pre-rRNA and the assembly of the 60S ribosomal subunit; interacts with ribosomal protein L11; localizes predominantly to the nucleolus; constituent of 66S pre-ribosomal particles</t>
  </si>
  <si>
    <t>DRS1</t>
  </si>
  <si>
    <t>Nucleolar DEAD-box protein required for ribosome assembly and function; including synthesis of 60S ribosomal subunits; constituent of 66S pre-ribosomal particles</t>
  </si>
  <si>
    <t>GRC3</t>
  </si>
  <si>
    <t>Polynucleotide kinase present on rDNA; required for efficient transcription termination by RNA polymerase I; functions with Las1p in a conserved mechanism to modulate rRNA processing and ribosome biogenesis; required for cell growth; mRNA is cell-cycle regulated</t>
  </si>
  <si>
    <t>NOC3</t>
  </si>
  <si>
    <t>Subunit of a nuclear complex with Noc2p and pre-replicative complexes; the Noc2p-Noc3p complex binds to 66S ribosomal precursors to mediate their maturation and intranuclear transport; binds to chromatin at active replication origins, and is required for pre-RC formation and maintenance during DNA replication licensing</t>
  </si>
  <si>
    <t>NSE1</t>
  </si>
  <si>
    <t>SDO1</t>
  </si>
  <si>
    <t>Guanine nucleotide exchange factor (GEF) for Ria1p; essential protein involved in ribosome maturation; with Ria1p, promotes release of Tif6p from 60S ribosomal subunits in the cytoplasm so that they can assemble with 40S subunits to generate mature ribosomes; ortholog of the human protein (SBDS) responsible for autosomal recessive Shwachman-Bodian-Diamond Syndrome; highly conserved across archaea and eukaryotes</t>
  </si>
  <si>
    <t>RSC58</t>
  </si>
  <si>
    <t>Component of the RSC chromatin remodeling complex; RSC functions in transcriptional regulation and elongation, chromosome stability, and establishing sister chromatid cohesion; involved in telomere maintenance</t>
  </si>
  <si>
    <t>FRS1</t>
  </si>
  <si>
    <t>Beta subunit of cytoplasmic phenylalanyl-tRNA synthetase; forms a tetramer with Frs2p to generate active enzyme; able to hydrolyze mis-aminoacylated tRNA-Phe, which could contribute to translational quality control</t>
  </si>
  <si>
    <t>ERG27</t>
  </si>
  <si>
    <t>3-keto sterol reductase; catalyzes the last of three steps required to remove two C-4 methyl groups from an intermediate in ergosterol biosynthesis; mutants are sterol auxotrophs; mutation is functionally complemented by human HSD17B7</t>
  </si>
  <si>
    <t>CFT2</t>
  </si>
  <si>
    <t>Subunit of the mRNA cleavage and polyadenlylation factor (CPF); required for pre-mRNA cleavage, polyadenylation and poly(A) site recognition, 43% similarity with the mammalian CPSF-100 protein.</t>
  </si>
  <si>
    <t>MSL5</t>
  </si>
  <si>
    <t>Component of commitment complex; which defines first step in splicing pathway; essential protein that interacts with Mud2p and Prp40p, forming a bridge between the intron ends; also involved in nuclear retention of pre-mRNA; relocalizes to the cytosol in response to hypoxia</t>
  </si>
  <si>
    <t>DIP2</t>
  </si>
  <si>
    <t>Nucleolar protein; specifically associated with the U3 snoRNA, part of the large ribonucleoprotein complex known as the small subunit (SSU) processome, required for 18S rRNA biogenesis, part of the active pre-rRNA processing complex</t>
  </si>
  <si>
    <t>USB1</t>
  </si>
  <si>
    <t>RRN5</t>
  </si>
  <si>
    <t>Protein involved in transcription of rDNA by RNA polymerase I; transcription factor, member of UAF (upstream activation factor) family along with Rrn9p and Rrn10p</t>
  </si>
  <si>
    <t>RMP1</t>
  </si>
  <si>
    <t>Subunit of RNase MRP; RNase MRP processes pre-rRNA and has a role in cell cycle-regulated degradation of daughter cell-specific mRNAs; unlike most subunits, not shared between RNase MRP and nuclear RNase P</t>
  </si>
  <si>
    <t>SMD3</t>
  </si>
  <si>
    <t>Core Sm protein Sm D3; part of heteroheptameric complex (with Smb1p, Smd1p, Smd2p, Sme1p, Smx3p, and Smx2p) that is part of the spliceosomal U1, U2, U4, and U5 snRNPs; homolog of human Sm D3</t>
  </si>
  <si>
    <t>CBF5</t>
  </si>
  <si>
    <t>Pseudouridine synthase catalytic subunit of box H/ACA snoRNPs; acts on large and small rRNAs, on snRNA U2, and on some mRNAs; mutations in human ortholog dyskerin cause the disorder dyskeratosis congenita; small nucleolar ribonucleoprotein particles are also known as snoRNPs</t>
  </si>
  <si>
    <t>EMG1</t>
  </si>
  <si>
    <t>Methyltransferase for rRNA; methylates pseudouridine 18S rRNA residue 1191; member of the SPOUT methyltransferase family; required for maturation of 18S rRNA and for 40S ribosomal subunit production independent of methyltransferase activity; forms homodimers; human ortholog is mutated in Bowen-Conradi syndrome, and equivalent yeast mutation affects Emg1p dimerization and localization but not methyltransferase activity; human EMG1 complements lethality of null and ts mutant</t>
  </si>
  <si>
    <t>PWP1</t>
  </si>
  <si>
    <t>Protein with WD-40 repeats involved in rRNA processing; associates with trans-acting ribosome biogenesis factors; similar to beta-transducin superfamily</t>
  </si>
  <si>
    <t>NOP56</t>
  </si>
  <si>
    <t>Essential evolutionarily-conserved nucleolar protein; component of the box C/D snoRNP complexes that direct 2'-O-methylation of pre-rRNA during its maturation; overexpression causes spindle orientation defects</t>
  </si>
  <si>
    <t>SMD2</t>
  </si>
  <si>
    <t>Core Sm protein Sm D2; part of heteroheptameric complex (with Smb1p, Smd1p, Smd3p, Sme1p, Smx3p, and Smx2p) that is part of the spliceosomal U1, U2, U4, and U5 snRNPs; homolog of human Sm D2</t>
  </si>
  <si>
    <t>DBP9</t>
  </si>
  <si>
    <t>DEAD-box protein required for 27S rRNA processing; exhibits DNA, RNA and DNA/RNA helicase activities; ATPase activity shows preference for DNA over RNA; DNA helicase activity abolished by mutation in RNA-binding domain</t>
  </si>
  <si>
    <t>YSH1</t>
  </si>
  <si>
    <t>Endoribonuclease; subunit of the mRNA cleavage and polyadenylation specificity complex; required for 3' processing, splicing, and transcriptional termination of mRNAs and snoRNAs; protein abundance increases in response to DNA replication stress; YSH1 has a paralog, SYC1, that arose from the whole genome duplication</t>
  </si>
  <si>
    <t>GCD7</t>
  </si>
  <si>
    <t>Beta subunit of the translation initiation factor eIF2B; the guanine-nucleotide exchange factor for eIF2; activity subsequently regulated by phosphorylated eIF2; first identified as a negative regulator of GCN4 expression; human homolog EIF2B2 can complement yeast mutant, allows growth down-regulation of yeast gene</t>
  </si>
  <si>
    <t>TAD3</t>
  </si>
  <si>
    <t>Subunit of tRNA-specific adenosine-34 deaminase; forms a heterodimer with Tad2p that converts adenosine to inosine at the wobble position of several tRNAs</t>
  </si>
  <si>
    <t>Dubious open reading frame; unlikely to encode a functional protein, based on available experimental and comparative sequence data; may be part of a bicistronic transcript with NKP2/YLR315W; overlaps the verified ORF TAD3/YLR316C</t>
  </si>
  <si>
    <t>RPP0</t>
  </si>
  <si>
    <t>Conserved ribosomal protein P0 of the ribosomal stalk; involved in interaction between translational elongation factors and the ribosome; phosphorylated on serine 302; homologous to mammalian ribosomal protein LP0 and bacterial L10</t>
  </si>
  <si>
    <t>SPP382</t>
  </si>
  <si>
    <t>Essential protein that forms a dimer with Ntr2p; also forms a trimer, with Ntr2p and Prp43p, that is involved in spliceosome disassembly; found also in a multisubunit complex with the splicing factor Clf1p; suppressor of prp38-1 mutation</t>
  </si>
  <si>
    <t>SEC39</t>
  </si>
  <si>
    <t>Component of the Dsl1p tethering complex; this complex interacts with ER SNAREs Sec20p and Use1p; mediates Sey1p-independent homotypic ER fusion; proposed to be involved in protein secretion; localizes to the ER and nuclear envelope</t>
  </si>
  <si>
    <t>NSE5</t>
  </si>
  <si>
    <t>ORC1</t>
  </si>
  <si>
    <t>Largest subunit of the origin recognition complex; involved in directing DNA replication by binding to replication origins; also involved in transcriptional silencing; exhibits ATPase activity; ORC1 has a paralog, SIR3, that arose from the whole genome duplication</t>
  </si>
  <si>
    <t>BET5</t>
  </si>
  <si>
    <t>Core component of transport protein particle (TRAPP) complexes I-III; TRAPP complexes are related multimeric guanine nucleotide-exchange factors for the GTPase Ypt1p, regulating ER-Golgi traffic (TRAPPI), intra-Golgi traffic (TRAPPII), endosome-Golgi traffic (TRAPPII and III) and autophagy (TRAPPIII); human homology TRAPPC1 complements yeast null mutant</t>
  </si>
  <si>
    <t>PGA3</t>
  </si>
  <si>
    <t>Putative cytochrome b5 reductase, localized to the plasma membrane; may be involved in regulation of lifespan; required for maturation of Gas1p and Pho8p, proposed to be involved in protein trafficking; PGA3 has a paralog, AIM33, that arose from the whole genome duplication</t>
  </si>
  <si>
    <t>ERG13</t>
  </si>
  <si>
    <t>3-hydroxy-3-methylglutaryl-CoA (HMG-CoA) synthase; catalyzes the formation of HMG-CoA from acetyl-CoA and acetoacetyl-CoA; involved in the second step in mevalonate biosynthesis</t>
  </si>
  <si>
    <t>RSC9</t>
  </si>
  <si>
    <t>Component of the RSC chromatin remodeling complex; DNA-binding protein involved in the synthesis of rRNA and in transcriptional repression and activation of genes regulated by the Target of Rapamycin (TOR) pathway</t>
  </si>
  <si>
    <t>MCM1</t>
  </si>
  <si>
    <t>Transcription factor; involved in cell-type-specific transcription and pheromone response; plays a central role in the formation of both repressor and activator complexes; relocalizes to the cytosol in response to hypoxia</t>
  </si>
  <si>
    <t>ERB1</t>
  </si>
  <si>
    <t>Constituent of 66S pre-ribosomal particles; forms a complex with Nop7p and Ytm1p that is required for maturation of the large ribosomal subunit; required for maturation of the 25S and 5.8S ribosomal RNAs; homologous to mammalian Bop1</t>
  </si>
  <si>
    <t>UTP15</t>
  </si>
  <si>
    <t>ERG29</t>
  </si>
  <si>
    <t>Protein of unknown function involved in ergosterol biosynthesis; conditional mutants produce less ergosterol, display impaired oxygen consumption, respiratory growth, mitochondrial iron utilization, and are more sensitive to oxidative stress; mutant bm-8 has a growth defect on iron-limited medium that is complemented by overexpression of Yfh1p; protein localizes to the cytoplasm, ER and nuclear envelope; highly conserved in ascomycetes</t>
  </si>
  <si>
    <t>TIF34</t>
  </si>
  <si>
    <t>eIF3i subunit of the eukaryotic translation initiation factor 3 (eIF3); subunit of the core complex of eIF3; essential for translation; stimulates rate of ribosomal scanning during translation reinitiation; eIF3 is also involved in programmed stop codon readthrough</t>
  </si>
  <si>
    <t>SWP1</t>
  </si>
  <si>
    <t>Delta subunit of the oligosaccharyl transferase glycoprotein complex; complex is required for N-linked glycosylation of proteins in the endoplasmic reticulum</t>
  </si>
  <si>
    <t>ERG12</t>
  </si>
  <si>
    <t>Mevalonate kinase; acts in the biosynthesis of isoprenoids and sterols, including ergosterol, from mevalonate; human MVK functionally complements the lethality of the erg12 null mutation</t>
  </si>
  <si>
    <t>TRS130</t>
  </si>
  <si>
    <t>Component of transport protein particle (TRAPP) complex II; TRAPPII is a multimeric guanine nucleotide-exchange factor for the GTPase Ypt1p, regulating intra-Golgi and endosome-Golgi traffic</t>
  </si>
  <si>
    <t>TIF11</t>
  </si>
  <si>
    <t>Translation initiation factor eIF1A; essential protein that forms a complex with Sui1p (eIF1) and the 40S ribosomal subunit and scans for the start codon; C-terminus associates with Fun12p (eIF5B); N terminus interacts with eIF2 and eIF3</t>
  </si>
  <si>
    <t>GPI12</t>
  </si>
  <si>
    <t>ER membrane protein involved in the second step of GPI anchor assembly; the second step is the de-N-acetylation of the N-acetylglucosaminylphosphatidylinositol intermediate; functional homolog of human PIG-Lp; GPI stands for glycosylphosphatidylinositol</t>
  </si>
  <si>
    <t>HSH155</t>
  </si>
  <si>
    <t>U2-snRNP associated splicing factor; forms extensive associations with the branch site-3' splice site-3' exon region upon prespliceosome formation; similarity to the mammalian U2 snRNP-associated splicing factor SAP155</t>
  </si>
  <si>
    <t>HAS1</t>
  </si>
  <si>
    <t>ATP-dependent RNA helicase; involved in the biogenesis of 40S and 60S ribosome subunits; localizes to both the nuclear periphery and nucleolus; highly enriched in nuclear pore complex fractions; constituent of 66S pre-ribosomal particles</t>
  </si>
  <si>
    <t>PRE5</t>
  </si>
  <si>
    <t>Alpha 6 subunit of the 20S proteasome; protein abundance increases in response to DNA replication stress</t>
  </si>
  <si>
    <t>RLP7</t>
  </si>
  <si>
    <t>Nucleolar protein similar to large ribosomal subunit L7 proteins; constituent of 66S pre-ribosomal particles; plays an essential role in processing of precursors to the large ribosomal subunit RNAs; binds junction of ITS2 and ITS2-proximal stem between the 3' end of 5.8S rRNA and the 5' end of 25S rRNA</t>
  </si>
  <si>
    <t>SIS1</t>
  </si>
  <si>
    <t>Type II HSP40 co-chaperone that interacts with the HSP70 protein Ssa1p; shuttles between cytosol and nucleus; mediates delivery of misfolded proteins into the nucleus for degradation; involved in proteasomal degradation of misfolded cytosolic proteins; protein abundance increases in response to DNA replication stress; polyQ aggregates sequester Sis1p and interfere with clearance of misfolded proteins; similar to bacterial DnaJ proteins and mammalian DnaJB1</t>
  </si>
  <si>
    <t>GPI15</t>
  </si>
  <si>
    <t>Protein involved in the synthesis of GlcNAc-PI; GlcNAc-PI is the first intermediate in the synthesis of glycosylphosphatidylinositol (GPI) anchors; homologous to the human PIG-H protein; GlcNAc-PI stands for N-acetylglucosaminyl phosphatidylinositol</t>
  </si>
  <si>
    <t>SPC98</t>
  </si>
  <si>
    <t>Component of the microtubule-nucleating Tub4p (gamma-tubulin) complex; interacts with Spc110p at the spindle pole body (SPB) inner plaque and with Spc72p at the SPB outer plaque</t>
  </si>
  <si>
    <t>TOM22</t>
  </si>
  <si>
    <t>Component of the TOM (Translocase of Outer Membrane) complex; responsible for initial import of mitochondrially directed proteins; mediates interaction between TOM and TIM complexes and acts as a receptor for precursor proteins</t>
  </si>
  <si>
    <t>INN1</t>
  </si>
  <si>
    <t>Essential protein that associates with contractile actomyosin ring; required for ingression of the plasma membrane into the bud neck during cytokinesis; C2 domain, a membrane targeting module, is required for function; activates chitin synthase activity of Chs2p during cytokinesis</t>
  </si>
  <si>
    <t>PGA1</t>
  </si>
  <si>
    <t>Essential component of GPI-mannosyltransferase II; complex is responsible for second mannose addition to GPI precursors as a partner of Gpi18p; required for maturation of Gas1p and Pho8p; has synthetic genetic interactions with secretory pathway genes</t>
  </si>
  <si>
    <t>PBR1</t>
  </si>
  <si>
    <t>Putative oxidoreductase; required for cell viability</t>
  </si>
  <si>
    <t>IPI3</t>
  </si>
  <si>
    <t>Component of the Rix1 complex and pre-replicative complexes (pre-RCs); required for processing of ITS2 sequences from 35S pre-rRNA; component of the pre-60S ribosomal particle with the dynein-related AAA-type ATPase Mdn1p; required for pre-RC formation and maintenance during DNA replication licensing; highly conserved protein which contains several WD40 motifs; IPI3 is an essential gene; other members include Rix1p, Ipi1p, and Ipi3p</t>
  </si>
  <si>
    <t>SRP1</t>
  </si>
  <si>
    <t>Karyopherin alpha homolog; forms a dimer with karyopherin beta Kap95p to mediate import of nuclear proteins, binds the nuclear localization signal of the substrate during import; involved in cotranslational protein degradation; binds ribosome-bound nascent polypeptides; Srp1p and Sts1p couple proteasomes to nascent polypeptides emerging from the ribosome for cotranslational degradation</t>
  </si>
  <si>
    <t>CSL4</t>
  </si>
  <si>
    <t>Exosome non-catalytic core component; involved in 3'-5' RNA processing and degradation in both the nucleus and the cytoplasm; predicted to contain an S1 RNA binding domain; human homolog EXOSC1 partially complements yeast csl4 null mutant, and can complement inviability of strain in which expression of CSL4 is repressed</t>
  </si>
  <si>
    <t>SUI1</t>
  </si>
  <si>
    <t>Translation initiation factor eIF1; component of a complex involved in recognition of the initiator codon; modulates translation accuracy at the initiation phase</t>
  </si>
  <si>
    <t>Cysteinyl-tRNA synthetase; may interact with ribosomes, based on co-purification experiments; human gene CARS allows growth of the yeast haploid null mutant after sporulation of a heterozygous diploid</t>
  </si>
  <si>
    <t>LTO1</t>
  </si>
  <si>
    <t>POP3</t>
  </si>
  <si>
    <t>Subunit of both RNase MRP and nuclear RNase P; RNase MRP cleaves pre-rRNA, while nuclear RNase P cleaves tRNA precursors to generate mature 5' ends and facilitates turnover of nuclear RNAs; relocalizes to the cytosol in response to hypoxia</t>
  </si>
  <si>
    <t>ZIM17</t>
  </si>
  <si>
    <t>Protein co-chaperone with a zinc finger motif; essential for protein import into mitochondria; may act with Pam18p to facilitate recognition and folding of imported proteins by Ssc1p (mtHSP70) in the mitochondrial matrix; required for the maintenance of Ssc1p solubility and assists in the functional interaction of Ssc1p with substrate proteins</t>
  </si>
  <si>
    <t>RFA2</t>
  </si>
  <si>
    <t>Subunit of heterotrimeric Replication Protein A (RPA); RPA is a highly conserved single-stranded DNA binding protein involved in DNA replication, repair, and recombination; RPA protects against inappropriate telomere recombination, and upon telomere uncapping, prevents cell proliferation by a checkpoint-independent pathway; in concert with Sgs1p-Top2p-Rmi1p, stimulates DNA catenation/decatenation activity of Top3p; protein abundance increases in response to DNA replication s</t>
  </si>
  <si>
    <t>EMW1</t>
  </si>
  <si>
    <t>Essential conserved protein with a role in cell wall integrity; contains six TPR (tetratricopeptide repeat) domains clustered in the C-terminal region; conditional mutant is suppressed by overexpression of GFA1; protein abundance increases in response to DNA replication stress</t>
  </si>
  <si>
    <t>TIM23</t>
  </si>
  <si>
    <t>Essential component of the TIM23 complex; involved in protein import into mitochondrial matrix and inner membrane; with Tim17p, contributes to architecture and function of the import channel; TIM23 complex is short for the translocase of the inner mitochondrial membrane</t>
  </si>
  <si>
    <t>DBP6</t>
  </si>
  <si>
    <t>Essential protein involved in ribosome biogenesis; putative ATP-dependent RNA helicase of the DEAD-box protein family; human homolog DDX51 complements yeast dbp6 mutant</t>
  </si>
  <si>
    <t>MVD1</t>
  </si>
  <si>
    <t>Mevalonate pyrophosphate decarboxylase; essential enzyme involved in the biosynthesis of isoprenoids and sterols, including ergosterol; acts as a homodimer</t>
  </si>
  <si>
    <t>DIS3</t>
  </si>
  <si>
    <t>Exosome core complex catalytic subunit; has both endonuclease and 3'-5' exonuclease activity; involved in 3'-5' RNA processing and degradation in both the nucleus and the cytoplasm; role in degradation of tRNAs; similar to E. coli RNase R and to human DIS3, which partially complements dis3-81 heat sensitivity; mutations in Dis3p analogous to human mutations implicated in multiple myeloma impair exosome function; protein abundance increases under to DNA replication stress</t>
  </si>
  <si>
    <t>TSR4</t>
  </si>
  <si>
    <t>Cytoplasmic protein required for correct processing of 20S pre-rRNA; protein required for processing of the 20S pre-rRNA at site D to generate mature 18S rRNA; essential gene in S288C background but not in CEN.PK2</t>
  </si>
  <si>
    <t>PRE6</t>
  </si>
  <si>
    <t>Alpha 4 subunit of the 20S proteasome; may replace alpha 3 subunit (Pre9p) under stress conditions to create a more active proteasomal isoform; GFP-fusion protein relocates from cytosol to the mitochondrial surface upon oxidative stress</t>
  </si>
  <si>
    <t>RIB2</t>
  </si>
  <si>
    <t>Bifunctional DRAP deaminase tRNA:pseudouridine synthase; the deaminase catalyzes the third step in riboflavin biosynthesis and the synthase catalyzes formation of pseudouridine at position 32 in cytoplasmic tRNAs; RIB2 has a paralog, PUS9, that arose from the whole genome duplication</t>
  </si>
  <si>
    <t>NUF2</t>
  </si>
  <si>
    <t>Component of the kinetochore-associated Ndc80 complex; involved in chromosome segregation, spindle checkpoint activity, and kinetochore clustering; evolutionarily conserved; other members include Ndc80p, Nuf2p, Spc24p, and Spc25p</t>
  </si>
  <si>
    <t>BRX1</t>
  </si>
  <si>
    <t>Nucleolar protein; constituent of 66S pre-ribosomal particles; depletion leads to defects in rRNA processing and a block in the assembly of large ribosomal subunits; possesses a sigma(70)-like RNA-binding motif</t>
  </si>
  <si>
    <t>NOP8</t>
  </si>
  <si>
    <t>Nucleolar protein required for 60S ribosomal subunit biogenesis</t>
  </si>
  <si>
    <t>PSF3</t>
  </si>
  <si>
    <t>NOB1</t>
  </si>
  <si>
    <t>Protein involved in proteasomal and 40S ribosomal subunit biogenesis; required for cleavage of the 20S pre-rRNA to generate the mature 18S rRNA; cleavage is activated by Fun12p, a GTPase and translation initiation factor; relocalizes from nucleus to nucleolus upon DNA replication stress</t>
  </si>
  <si>
    <t>SLD7</t>
  </si>
  <si>
    <t>Protein with a role in chromosomal DNA replication; interacts with Sld3p and reduces its affinity for Cdc45p; deletion mutant has aberrant mitochondria</t>
  </si>
  <si>
    <t>RPL3</t>
  </si>
  <si>
    <t>Ribosomal 60S subunit protein L3; homologous to mammalian ribosomal protein L3 and bacterial L3; plays an important role in function of eIF5B in stimulating 3' end processing of 18S rRNA in context of 80S ribosomes that have not yet engaged in translation; involved in replication and maintenance of killer double stranded RNA virus</t>
  </si>
  <si>
    <t>OST2</t>
  </si>
  <si>
    <t>Epsilon subunit of the oligosaccharyltransferase complex; located in the ER lumen; catalyzes asparagine-linked glycosylation of newly synthesized proteins</t>
  </si>
  <si>
    <t>THI80</t>
  </si>
  <si>
    <t>Thiamine pyrophosphokinase; phosphorylates thiamine to produce the coenzyme thiamine pyrophosphate (thiamine diphosphate)</t>
  </si>
  <si>
    <t>MTR10</t>
  </si>
  <si>
    <t>Nuclear import receptor; mediates the nuclear localization of proteins involved in mRNA-nucleus export; promotes dissociation of mRNAs from the nucleus-cytoplasm mRNA shuttling protein Npl3p; required for retrograde import of mature tRNAs; relocalizes from cytoplasm to the nuclear periphery upon DNA replication stress</t>
  </si>
  <si>
    <t>GLN4</t>
  </si>
  <si>
    <t>Glutamine tRNA synthetase; monomeric class I tRNA synthetase that catalyzes the specific glutaminylation of tRNA(Gln); N-terminal domain proposed to be involved in enzyme-tRNA interactions</t>
  </si>
  <si>
    <t>TOA1</t>
  </si>
  <si>
    <t>TFIIA large subunit; involved in transcriptional activation, acts as antirepressor or as coactivator; required, along with Toa2p, for ribosomal protein gene transcription in vivo; homologous to largest and second largest subunits of human and Drosophila TFIIA</t>
  </si>
  <si>
    <t>NOC2</t>
  </si>
  <si>
    <t>Protein involved in ribosome biogenesis; forms a nucleolar complex with Mak21p that binds to 90S and 66S pre-ribosomes; forms a nuclear complex with Noc3p that binds to 66S pre-ribosomes; both complexes mediate intranuclear transport of ribosomal precursors; acts as part of a Mak21p-Noc2p-Rrp5p module that associates with nascent pre-rRNA during transcription and has a role in bigenesis of the large ribosomal subunit</t>
  </si>
  <si>
    <t>RPB8</t>
  </si>
  <si>
    <t>RNA polymerase subunit ABC14.5; common to RNA polymerases I, II, and III</t>
  </si>
  <si>
    <t>CLP1</t>
  </si>
  <si>
    <t>Component of the cleavage and polyadenylation factor I (CF I); CF 1, composed of the CF 1A complex (Rna14p, Rna15p, Clp1p, Pcf11p) and Hrp1, is involved in cleavage and polyadenylation of mRNA 3' ends; involved in both the endonucleolyitc cleavage and polyadenylation steps of mRNA 3'-end maturation and in gene looping which affects reinitiation of transcription</t>
  </si>
  <si>
    <t>GCD1</t>
  </si>
  <si>
    <t>Gamma subunit of the translation initiation factor eIF2B; the guanine-nucleotide exchange factor for eIF2; activity subsequently regulated by phosphorylated eIF2; first identified as a negative regulator of GCN4 expression</t>
  </si>
  <si>
    <t>GPN2</t>
  </si>
  <si>
    <t>Putative GTPase with a role in biogenesis of RNA pol II and polIII; may be involved in assembly of RNA polymerases II and III and in their transport into the nucleus; contains a Gly-Pro-Asn motif in the G domain; similar to Npa3p and Gpn3p; highly conserved across species and homologous to human gene GPN2/ATPBD1B; required for establishment of sister chromatid cohesion</t>
  </si>
  <si>
    <t>NOP58</t>
  </si>
  <si>
    <t>Protein involved in producing mature rRNAs and snoRNAs; involved in pre-rRNA processing, 18S rRNA synthesis, and snoRNA synthesis; component of the small subunit processome complex, which is required for processing of pre-18S rRNA</t>
  </si>
  <si>
    <t>TFC8</t>
  </si>
  <si>
    <t>Subunit of RNA polymerase III transcription initiation factor complex; one of six subunits of RNA polymerase III transcription initiation factor complex (TFIIIC); part of TFIIIC TauB domain that binds BoxB promoter sites of tRNA and other genes; linker between TauB and TauA domains; human homolog is TFIIIC-90</t>
  </si>
  <si>
    <t>TIM50</t>
  </si>
  <si>
    <t>Essential component of the TIM23 complex; acts as receptor for the translocase of the inner mitochondrial membrane (TIM23) complex guiding incoming precursors from the TOM complex; may control the gating of the Tim23p-Tim17p channel</t>
  </si>
  <si>
    <t>TBF1</t>
  </si>
  <si>
    <t>Telobox-containing general regulatory factor; binds TTAGGG repeats within subtelomeric anti-silencing regions (STARs), blocking silent chromatin propagation; binds majority of snoRNA gene promoters, required for full snoRNA expression; caps DSB flanked by long T2AG3 repeats and blocks checkpoint activation</t>
  </si>
  <si>
    <t>RPL5</t>
  </si>
  <si>
    <t>Ribosomal 60S subunit protein L5; nascent Rpl5p is bound by specific chaperone Syo1p during translation; homologous to mammalian ribosomal protein L5 and bacterial L18; binds 5S rRNA and is required for 60S subunit assembly</t>
  </si>
  <si>
    <t>PRP46</t>
  </si>
  <si>
    <t>Member of the NineTeen Complex (NTC); this complex contains Prp19p and stabilizes U6 snRNA in catalytic forms of the spliceosome containing U2, U5, and U6 snRNAs</t>
  </si>
  <si>
    <t>HRR25</t>
  </si>
  <si>
    <t>Conserved casein kinase; regulates diverse events including: vesicular traffic, DNA repair, the CVT pathway, monopolar attachment of sister kinetochores at meiosis I, and ribosomal subunit biogenesis; monopolin subunit; binds the RNAPII CTD; phosphorylates COPII coat subunits; interacts with Sit4p phosphatase; antagonizes calcineurin signaling, reducing nuclear accumulation of Crz1p; phosphorylates Dsn1p, the kinetochore receptor for monopolin; homolog of mammalian CK1delta</t>
  </si>
  <si>
    <t>RVB2</t>
  </si>
  <si>
    <t>ATP-dependent DNA helicase, also known as reptin; member of the AAA+ and RuvB protein families, similar to Rvb1p; conserved component of multiple complexes including the INO80 complex, the Swr1 complex, and the R2TP complex (Rvb1-Rvb2-Tah1-Pih1); involved in multiple processes such as chromatin remodeling, box C/D snoRNP assembly, and RNA polymerase II assembly</t>
  </si>
  <si>
    <t>MCM4</t>
  </si>
  <si>
    <t>Essential helicase component of heterohexameric MCM2-7 complexes; MCM2-7 complexes bind pre-replication complexes on DNA and melt DNA prior to replication; forms an Mcm4p-6p-7p subcomplex; shows nuclear accumulation in G1; homolog of S. pombe Cdc21p</t>
  </si>
  <si>
    <t>GLN1</t>
  </si>
  <si>
    <t>Glutamine synthetase (GS); synthesizes glutamine from glutamate and ammonia; with Glt1p, forms the secondary pathway for glutamate biosynthesis from ammonia; expression regulated by nitrogen source and by amino acid limitation; forms filaments of back-to-back stacks of cylindrical homo-decamers at low pH, leading to enzymatic inactivation and storage during states of advanced cellular starvation; relocalizes from nucleus to cytoplasmic foci upon DNA replication stress</t>
  </si>
  <si>
    <t>DIB1</t>
  </si>
  <si>
    <t>17-kDa component of the U4/U6aU5 tri-snRNP; plays an essential role in pre-mRNA splicing; human ortholog TXNL4A (the human U5-specific 15-kDa protein) complements yeast dib1 null mutant</t>
  </si>
  <si>
    <t>ASA1</t>
  </si>
  <si>
    <t>Subunit of the ASTRA complex, involved in chromatin remodeling; telomere length regulator involved in the stability or biogenesis of PIKKs such as TORC1</t>
  </si>
  <si>
    <t>SRP54</t>
  </si>
  <si>
    <t>Signal recognition particle (SRP) subunit (homolog of mammalian SRP54); contains the signal sequence-binding activity of SRP, interacts with the SRP RNA, and mediates binding of SRP to signal receptor; contains GTPase domain</t>
  </si>
  <si>
    <t>SPN1</t>
  </si>
  <si>
    <t>Protein involved in RNA polymerase II transcription; is constitutively recruited to the CYC1 promoter and is required for recruitment of chromatin remodeling factors for the expression of CYC1 gene; interacts genetically or physically with RNAP II, TBP, TFIIS, and chromatin remodelling factors; central domain highly conserved throughout eukaryotes; mutations confer an Spt- phenotype</t>
  </si>
  <si>
    <t>NOC4</t>
  </si>
  <si>
    <t>Nucleolar protein; forms a complex with Nop14p that mediates maturation and nuclear export of 40S ribosomal subunits; relocalizes to the cytosol in response to hypoxia</t>
  </si>
  <si>
    <t>SGV1</t>
  </si>
  <si>
    <t>Cyclin (Bur2p)-dependent protein kinase; part of the BUR kinase complex which functions in transcriptional regulation; phosphorylates the carboxy-terminal domain (CTD) of Rpo21p and the C-terminal repeat domain of Spt5p; recruits Spt6p to the CTD at the onset of transcription; regulated by Cak1p; similar to metazoan CDK9 proteins</t>
  </si>
  <si>
    <t>ORC4</t>
  </si>
  <si>
    <t>Subunit of the origin recognition complex (ORC); ORC directs DNA replication by binding to replication origins and is also involved in transcriptional silencing; ORC4 has a paralog, RIF2, that arose from the whole genome duplication</t>
  </si>
  <si>
    <t>AOS1</t>
  </si>
  <si>
    <t>Subunit of heterodimeric nuclear SUMO activating enzyme E1 with Uba2p; activates Smt3p (SUMO) before its conjugation to proteins (sumoylation), which may play a role in protein targeting; essential for viability; relocalizes to the cytosol in response to hypoxia</t>
  </si>
  <si>
    <t>RPC82</t>
  </si>
  <si>
    <t>RNA polymerase III subunit C82</t>
  </si>
  <si>
    <t>Well</t>
  </si>
  <si>
    <t>BY4741</t>
  </si>
  <si>
    <t>&lt;10copies/uL TUB1</t>
  </si>
  <si>
    <t>Plate</t>
  </si>
  <si>
    <t>SD</t>
  </si>
  <si>
    <t>&gt;</t>
  </si>
  <si>
    <t>&lt;</t>
  </si>
  <si>
    <t>#</t>
  </si>
  <si>
    <t>Row</t>
  </si>
  <si>
    <t>Column</t>
  </si>
  <si>
    <t>HIGH copy number</t>
  </si>
  <si>
    <t>LOW copy number</t>
  </si>
  <si>
    <t/>
  </si>
  <si>
    <t>MAintenance of Killer</t>
  </si>
  <si>
    <t>Pre-Trna Accumulation</t>
  </si>
  <si>
    <t>Like SM</t>
  </si>
  <si>
    <t>Endoplasmic reticulum Retention Defective</t>
  </si>
  <si>
    <t>PRoteinase yscE</t>
  </si>
  <si>
    <t>A1-Alpha2 Repression</t>
  </si>
  <si>
    <t>GlycosylPhosphatidylInositol</t>
  </si>
  <si>
    <t>Inorganic PyroPhosphatase</t>
  </si>
  <si>
    <t>CDP-Diacylglycerol Synthase</t>
  </si>
  <si>
    <t>RNA polymerase I Enhancer Binding protein</t>
  </si>
  <si>
    <t>Asparagine Linked Glycosylation</t>
  </si>
  <si>
    <t>POLymerase</t>
  </si>
  <si>
    <t>Glycyl-tRNA Synthase</t>
  </si>
  <si>
    <t>Suppressor of PrP38-1</t>
  </si>
  <si>
    <t>RIBoflavin biosynthesis</t>
  </si>
  <si>
    <t>RNA Polymerase B</t>
  </si>
  <si>
    <t>Processing Of Precursor RNAs</t>
  </si>
  <si>
    <t>ARp2/3 Complex subunit</t>
  </si>
  <si>
    <t>Suppressor of RNA polymerase B</t>
  </si>
  <si>
    <t>TRapp Subunit</t>
  </si>
  <si>
    <t>Protease B Non-derepressible</t>
  </si>
  <si>
    <t>Remodel the Structure of Chromatin</t>
  </si>
  <si>
    <t>Copper TRansport protein</t>
  </si>
  <si>
    <t>Periodic tryptophan (W) Protein</t>
  </si>
  <si>
    <t>Conserved 90S pre-ribosomal component; essential for proper endonucleolytic cleavage of the 35 S rRNA precursor at A0, A1, and A2 sites; contains eight WD-repeats; PWP2 deletion leads to defects in cell cycle and bud morphogenesis</t>
  </si>
  <si>
    <t>RiboSome Assembly</t>
  </si>
  <si>
    <t xml:space="preserve">Ribosomal large subunit (60S) assembly factor; association of the N-terminal ubiquitin-like (UBL) domain of this preribosomal factor with the MIDAS domain in the Rea1p tail, promoted by the GTPase Nog2p, is required for the ATP-dependent dissociation of preribosomal factors including the Rix1p subcomplex, Rea1p, Nog2p and Rsa1p itself prior to nuclear export of pre-60S particles; contains WD-repeats and a UBL domain; localizes to the nucleolus </t>
  </si>
  <si>
    <t>Mitotic Chromosome Determinant</t>
  </si>
  <si>
    <t>Essential alpha-kleisin subunit of the cohesin complex; required for sister chromatid cohesion in mitosis; subject to proteolytic cleavage by separate Esp1p, resulting in dissociation of cohesin from chromatin and the separation of sister chromatids at the mitotic metaphase-to-anaphase transition; apoptosis induces cleavage and translocation of a C-terminal fragment to mitochondria; expression peaks in S phase</t>
  </si>
  <si>
    <t>Temperature-sensitive Suppressors of Csg2 mutants</t>
  </si>
  <si>
    <t>FAD synthetase</t>
  </si>
  <si>
    <t>Regulatory Particle Non-ATPase</t>
  </si>
  <si>
    <t>Small NUclear ribonucleoprotein associated</t>
  </si>
  <si>
    <t>Non-SMC Element</t>
  </si>
  <si>
    <t>Ribosomal RNA Processing</t>
  </si>
  <si>
    <t>Cell Division Cycle</t>
  </si>
  <si>
    <t>Biotin:apoProtein Ligase</t>
  </si>
  <si>
    <t>NucleOlar Protein</t>
  </si>
  <si>
    <t>Nuclear Undecaprenyl pyrophosphate Synthase</t>
  </si>
  <si>
    <t>Non-Histone Protein</t>
  </si>
  <si>
    <t>Complexed With Cef1p</t>
  </si>
  <si>
    <t>Duo1 And Dam1 interacting</t>
  </si>
  <si>
    <t>HEMe biosynthesis</t>
  </si>
  <si>
    <t>RNA Polymerase C</t>
  </si>
  <si>
    <t>Ribosomal Protein of the Small subunit</t>
  </si>
  <si>
    <t>Pyruvate DeCarboxylase</t>
  </si>
  <si>
    <t>Sec Sixty-one Suppressor</t>
  </si>
  <si>
    <t>RNase L Inhibitor</t>
  </si>
  <si>
    <t>Anaphase Promoting Complex</t>
  </si>
  <si>
    <t>Sister Chromatid Cohesion</t>
  </si>
  <si>
    <t>Spindle Pole Component</t>
  </si>
  <si>
    <t>Pre-mRNA Processing</t>
  </si>
  <si>
    <t>FMN biosynthesis</t>
  </si>
  <si>
    <t>Cytosolic Iron-sulfur protein Assembly</t>
  </si>
  <si>
    <t>Component of cytosolic iron-sulfur protein assembly (CIA) machinery; acts at late step of Fe-S cluster assembly; forms CIA targeting complex with Cia2p and Met18p that directs Fe-S cluster incorporation and maturation of a subset of cytosolic and nuclear proteins involved in methionine biosynthesis, DNA replication and repair, transcription and telomere maintenance; contains WD40 repeats; human homolog CIAO1 complements the yeast cia1 null mutant</t>
  </si>
  <si>
    <t>Non SMC Element</t>
  </si>
  <si>
    <t>BreFeldin A Resistance</t>
  </si>
  <si>
    <t>GlycosylPhosphatidylInositol anchor biosynthesis</t>
  </si>
  <si>
    <t>Faf1p Copurifying Factor</t>
  </si>
  <si>
    <t>Kex2-cleavable protein Essential for Inositol phosphorylceramide synthesis</t>
  </si>
  <si>
    <t>U Three Protein</t>
  </si>
  <si>
    <t>SYnthetic lethal with cdcForty</t>
  </si>
  <si>
    <t>Glycosyl PhosphatidylInositol anchor biosynthesis</t>
  </si>
  <si>
    <t>GUanylate Kinase</t>
  </si>
  <si>
    <t>Suppressor of Nuclear Mitochondrial endoribonuclease</t>
  </si>
  <si>
    <t>Synthetic Lethality with Dpb11-1</t>
  </si>
  <si>
    <t>RNA polymerase II (B) Associated protein</t>
  </si>
  <si>
    <t>Coenzyme A Biosynthesis</t>
  </si>
  <si>
    <t>PhosphoMannose Isomerase</t>
  </si>
  <si>
    <t>Nuclear Transport Factor</t>
  </si>
  <si>
    <t>PROline requiring</t>
  </si>
  <si>
    <t>PUtative Proteasome subunit</t>
  </si>
  <si>
    <t>tRNA CCA-pyrophosphorylase</t>
  </si>
  <si>
    <t>Suppressor of PAB1</t>
  </si>
  <si>
    <t>GlucosamiNe-6-phosphate Acetyltransferase</t>
  </si>
  <si>
    <t>phenylalanyl (F)-tRNA Synthetase</t>
  </si>
  <si>
    <t>Kre6-binding ER protein responsible for Glucan synthesis</t>
  </si>
  <si>
    <t>Plasma Membrane ATPase</t>
  </si>
  <si>
    <t>Suppressor of Crl3 ts Lethality</t>
  </si>
  <si>
    <t>Asparagine-Linked Glycosylation</t>
  </si>
  <si>
    <t>Nucleotide Binding Protein</t>
  </si>
  <si>
    <t>Nop Seven Associated</t>
  </si>
  <si>
    <t>Synthetically Lethal with Dpb11-1</t>
  </si>
  <si>
    <t>MiniChromosome Maintenance</t>
  </si>
  <si>
    <t>Chromosome SEgregation</t>
  </si>
  <si>
    <t>GlUtamyl-tRNA Synthetase</t>
  </si>
  <si>
    <t>Bad Response to Refrigeration</t>
  </si>
  <si>
    <t>Transcription Factor G</t>
  </si>
  <si>
    <t>Essential for Respiration and Viability</t>
  </si>
  <si>
    <t>Translocator Assembly and Maintenance</t>
  </si>
  <si>
    <t>Transcription Factor class C</t>
  </si>
  <si>
    <t>VAlyl-tRNA Synthetase</t>
  </si>
  <si>
    <t>NUclear Pore</t>
  </si>
  <si>
    <t>Essential Nuclear Protein</t>
  </si>
  <si>
    <t>Ypt-Interacting Protein</t>
  </si>
  <si>
    <t>SuperKIller</t>
  </si>
  <si>
    <t>Defines Essential Domain</t>
  </si>
  <si>
    <t>BRr6 Like protein</t>
  </si>
  <si>
    <t>Box C/D snoRNA accumulation</t>
  </si>
  <si>
    <t>MEDiator complex</t>
  </si>
  <si>
    <t>tRNA Methyltransferase</t>
  </si>
  <si>
    <t>Involved in Processing ITS2</t>
  </si>
  <si>
    <t>Ribosome Production Factor</t>
  </si>
  <si>
    <t>Bad In Glucose</t>
  </si>
  <si>
    <t>Origin Recognition Complex</t>
  </si>
  <si>
    <t>Component of cytosolic iron-sulfur protein assembly (CIA) machinery; acts at a late step of Fe-S cluster assembly; forms the CIA targeting complex with Cia1p and Met18p that directs Fe-S cluster incorporation and maturation of a subset of proteins involved in methionine biosynthesis, DNA replication and repair, transcription, and telomere maintenance; ortholog of human FAM96B</t>
  </si>
  <si>
    <t>ERGosterol biosynthesis</t>
  </si>
  <si>
    <t>RIbosome eXport</t>
  </si>
  <si>
    <t>Translocase of the Inner Mitochondrial membrane</t>
  </si>
  <si>
    <t>Phosphopantothenoylcysteine synthetase (PPCS); catalyzes the second step of coenzyme A biosynthesis from pantothenate; subunit of the CoA-Synthesizing Protein Complex (CoA-SPC) that contains: Cab2p, Cab3p, Cab4p, Cab5p, Sis2p and Vhs3p subunits; null mutant lethality is complemented by human homolog PPCS and by E. coli coaBC, a bifunctional enzyme with PPCS activity</t>
  </si>
  <si>
    <t>Small nucleolar RNAs of the box H/ACA family Quantitative accumulation</t>
  </si>
  <si>
    <t>Sec Twenty-three Suppressor 1</t>
  </si>
  <si>
    <t>Regulation of RNA polymerase I</t>
  </si>
  <si>
    <t>tRNA-specific Adenosine Deaminase</t>
  </si>
  <si>
    <t>Partner of Sld Five</t>
  </si>
  <si>
    <t>PTPLA Homolog involved in Sphingolipid biosynthesis 1</t>
  </si>
  <si>
    <t>M Phase Phosphoproteins</t>
  </si>
  <si>
    <t>Nucleolar Preribosomal Associated</t>
  </si>
  <si>
    <t>Factor Interacting with Poly(A) polymerase</t>
  </si>
  <si>
    <t>Important for cleavage and PolyAdenylation</t>
  </si>
  <si>
    <t>Protein implicated in pre-mRNA processing and proteasomal degradation; interacts physically and genetically with mRNA cleavage and polyadenylation factors; mutant is impaired in pre-mRNA cleavage and polyadenylation; associates with several Ub-conjugating enzymes and alters Ub-mediated proteasome activity; localizes to both the nucleus and cytosol; HECT_2 domain containing protein homologous to human ubiquitin-protein ligase, UBE3D, a gene implicated in age-related macular degeneration</t>
  </si>
  <si>
    <t>Two Tel2-Interacting protein</t>
  </si>
  <si>
    <t>UDP-glucose pyrophosphorylase</t>
  </si>
  <si>
    <t>DEAH-box RNA helicase</t>
  </si>
  <si>
    <t>Mitochondrial intermembrane space Import and Assembly</t>
  </si>
  <si>
    <t>NineTeen complex Related protein</t>
  </si>
  <si>
    <t>Lethal in the Absence of SSD1-v</t>
  </si>
  <si>
    <t>Blocked Early in Transport</t>
  </si>
  <si>
    <t>Derepressed for Ribosomal protein S14 Expression</t>
  </si>
  <si>
    <t>Deficiency of Ribosomal Subunits</t>
  </si>
  <si>
    <t>Suppressor Of Fibrillarin</t>
  </si>
  <si>
    <t>NucleOlar Complex associated</t>
  </si>
  <si>
    <t>Suppressor of Stem-Loop mutation</t>
  </si>
  <si>
    <t>Cleavage Factor Two</t>
  </si>
  <si>
    <t>Mud Synthetic-Lethal</t>
  </si>
  <si>
    <t>DOM34 Interacting Protein</t>
  </si>
  <si>
    <t>U Six Biogenesis</t>
  </si>
  <si>
    <t>Putative poly(U)-specific 3'-to-5' RNA exonuclease; involved in 3'-end processing of U6 snRNA removing uridines and generating a terminal 2&amp;#8242;,3&amp;#8242; cyclic phosphate; essential protein that localizes to the nucleus and mitochondria; overexpression suppresses the respiratory defects of oxa1 and mtf2 mutants; homolog of S.pombe gene, mpn1 and human gene, hUSB1; mutations in hUSB1 are associated with a rare genodermatosis, poikiloderma with neutropenia (OMIM 604173)</t>
  </si>
  <si>
    <t>RNase MRP Protein</t>
  </si>
  <si>
    <t>Centromere Binding Factor</t>
  </si>
  <si>
    <t>Essential for Mitotic Growth</t>
  </si>
  <si>
    <t>NucleOlar Protein of 56.8 kDa</t>
  </si>
  <si>
    <t>Dead Box Protein</t>
  </si>
  <si>
    <t>Yeast Seventy-three Homolog</t>
  </si>
  <si>
    <t>General Control Derepressed</t>
  </si>
  <si>
    <t>Ribosomal Protein P0</t>
  </si>
  <si>
    <t>Suppressor of PrP38 #2</t>
  </si>
  <si>
    <t>SECretory</t>
  </si>
  <si>
    <t>Non-SMC Element 5</t>
  </si>
  <si>
    <t>Processing of Gas1p and ALP</t>
  </si>
  <si>
    <t>Eukaryotic Ribosome Biogenesis</t>
  </si>
  <si>
    <t>poly(A) mRNA metabolism</t>
  </si>
  <si>
    <t>Translation Initiation Factor</t>
  </si>
  <si>
    <t>Suppressor of a WbP1 mutation</t>
  </si>
  <si>
    <t>Reversal Of Tor2 lethality</t>
  </si>
  <si>
    <t>Drosophila melanogaster Misato-Like protein</t>
  </si>
  <si>
    <t>Human Sap Homolog</t>
  </si>
  <si>
    <t>Helicase Associated with Set1</t>
  </si>
  <si>
    <t>Lag1p/Lac1p Interacting Protein</t>
  </si>
  <si>
    <t>Ribosomal-Like Protein</t>
  </si>
  <si>
    <t>SIt4 Suppressor</t>
  </si>
  <si>
    <t>Translocase of the Outer Mitochondrial membrane</t>
  </si>
  <si>
    <t>required for INgressioN</t>
  </si>
  <si>
    <t>Potentiates Bioactive compound Response</t>
  </si>
  <si>
    <t>Suppressor of Rna Polymerase I</t>
  </si>
  <si>
    <t>Cep1 Synthetic Lethal</t>
  </si>
  <si>
    <t>SUppressor of Initiator codon</t>
  </si>
  <si>
    <t>required for biogenesis of the Large ribosomal subunit and initiation of Translation in Oxygen</t>
  </si>
  <si>
    <t>Substrate-specific adaptor protein involved in apo-Rli1p maturation; subunit of the Yae1-Lto1 complex, recruiting apo-Rli1p to the CIA targeting complex, facilitating the insertion of an Fe/S cluster by the Fe-S biosynthetic machinery; deca-GX3 motif crucial for complex formation; essential for aerobic but not anaerobic growth; homolog of human ORAOV1, which is overexpressed in solid tumors; co-expression of ORAOV1 and YAE1 homolog YAE1D1 restores growth and Rli1p maturation after LTO1 depletion</t>
  </si>
  <si>
    <t>ZInc finger Motif protein of 17 kDa</t>
  </si>
  <si>
    <t>Replication Factor A</t>
  </si>
  <si>
    <t>Essential for Maintenance of the cell Wall</t>
  </si>
  <si>
    <t>MeValonate pyrophosphate Decarboxylase</t>
  </si>
  <si>
    <t>homolog of S. pombe dis3 (chromosome DISjunction)</t>
  </si>
  <si>
    <t>Twenty S rRNA accumulation</t>
  </si>
  <si>
    <t>NUclear Filament-containing protein</t>
  </si>
  <si>
    <t>Xenopus laevis Brix (Biogenesis of Ribosomes in Xenopus) homolog</t>
  </si>
  <si>
    <t>U Three-associated Protein</t>
  </si>
  <si>
    <t>Nin1 (One) Binding protein</t>
  </si>
  <si>
    <t>Synthetic Lethality with Dpb11-24</t>
  </si>
  <si>
    <t>Ribosomal Protein of the Large subunit</t>
  </si>
  <si>
    <t>OligoSaccharylTransferase</t>
  </si>
  <si>
    <t>THIamine metabolism</t>
  </si>
  <si>
    <t>Mrna TRansport defective</t>
  </si>
  <si>
    <t>GLutamiNe metabolism</t>
  </si>
  <si>
    <t>CLeavage/Polyadenylation factor Ia subunit</t>
  </si>
  <si>
    <t>Gly-Pro-Asn (N) motif</t>
  </si>
  <si>
    <t>NucleOlar Protein of 58 kDa</t>
  </si>
  <si>
    <t>Transcription Factor C</t>
  </si>
  <si>
    <t>TTAGGG repeat-Binding Factor</t>
  </si>
  <si>
    <t>HO and Radiation Repair</t>
  </si>
  <si>
    <t>RuVB-like</t>
  </si>
  <si>
    <t>S. pombe DIm1+ in Budding yeast</t>
  </si>
  <si>
    <t>AStra Associated protein</t>
  </si>
  <si>
    <t>Signal Recognition Particle 54-kD subunit</t>
  </si>
  <si>
    <t>Suppresses Postrecruitment functions gene Number 1</t>
  </si>
  <si>
    <t>Suppressor of Gpa1-Val50 mutation</t>
  </si>
  <si>
    <t>Activation Of Smt3p</t>
  </si>
  <si>
    <t>Systematic name</t>
  </si>
  <si>
    <t>Standard name</t>
  </si>
  <si>
    <t>Gene summary</t>
  </si>
  <si>
    <t>SGD description</t>
  </si>
  <si>
    <t>&lt;10,000 droplets</t>
  </si>
  <si>
    <t>Too few negative droplets</t>
  </si>
  <si>
    <t>Prep 1</t>
  </si>
  <si>
    <t>25S rDNA Copy number (37°C)</t>
  </si>
  <si>
    <t>Prep 2</t>
  </si>
  <si>
    <t>Mean</t>
  </si>
  <si>
    <t>Mean+2SD</t>
  </si>
  <si>
    <t>Mean-2SD</t>
  </si>
  <si>
    <t>rDNA copy number</t>
  </si>
  <si>
    <t xml:space="preserve">Copy number in 8 colonies of BY4741, the WT strain. Thresholds set based on average rDNA copy number. </t>
  </si>
  <si>
    <t>Strain</t>
  </si>
  <si>
    <t>25S rDNA copy number</t>
  </si>
  <si>
    <t>High copy number &gt; Mean + 2SD</t>
  </si>
  <si>
    <t>Low copy number &lt; Mean - 2SD</t>
  </si>
  <si>
    <t>ddPCR QC key</t>
  </si>
  <si>
    <t>Plate Key</t>
  </si>
  <si>
    <t>Mean CN</t>
  </si>
  <si>
    <t>Controls plate. 8 colonies of BY4741.</t>
  </si>
  <si>
    <t>Mean+3SD</t>
  </si>
  <si>
    <t>Mean-3SD</t>
  </si>
  <si>
    <t>p&lt;0.05</t>
  </si>
  <si>
    <t>Table S6. rDNA copy number measurements in the yTs mutant collection.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</si>
</sst>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i/>
      <sz val="11"/>
      <color rgb="FF7F7F7F"/>
      <name val="Calibri"/>
      <family val="2"/>
      <scheme val="minor"/>
    </font>
    <font>
      <sz val="11"/>
      <color rgb="FF9C0006"/>
      <name val="Calibri"/>
      <family val="2"/>
      <scheme val="minor"/>
    </font>
    <font>
      <b/>
      <sz val="11"/>
      <color rgb="FFFA7D00"/>
      <name val="Calibri"/>
      <family val="2"/>
      <scheme val="minor"/>
    </font>
    <font>
      <b/>
      <sz val="10"/>
      <name val="Verdana"/>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0"/>
      <name val="Verdana"/>
      <family val="2"/>
    </font>
    <font>
      <sz val="11"/>
      <name val="Calibri"/>
      <family val="2"/>
      <scheme val="minor"/>
    </font>
    <font>
      <b/>
      <sz val="12"/>
      <color theme="1"/>
      <name val="Arial"/>
      <family val="2"/>
    </font>
  </fonts>
  <fills count="37">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FFC7CE"/>
      </patternFill>
    </fill>
    <fill>
      <patternFill patternType="solid">
        <fgColor rgb="FFF2F2F2"/>
      </patternFill>
    </fill>
    <fill>
      <patternFill patternType="solid">
        <fgColor theme="9"/>
        <bgColor indexed="64"/>
      </patternFill>
    </fill>
    <fill>
      <patternFill patternType="solid">
        <fgColor rgb="FFC6EFCE"/>
      </patternFill>
    </fill>
    <fill>
      <patternFill patternType="solid">
        <fgColor rgb="FFFFEB9C"/>
      </patternFill>
    </fill>
    <fill>
      <patternFill patternType="solid">
        <fgColor rgb="FFFFCC99"/>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s>
  <borders count="41">
    <border>
      <left/>
      <right/>
      <top/>
      <bottom/>
      <diagonal/>
    </border>
    <border>
      <left style="thin">
        <color rgb="FF7F7F7F"/>
      </left>
      <right style="thin">
        <color rgb="FF7F7F7F"/>
      </right>
      <top style="thin">
        <color rgb="FF7F7F7F"/>
      </top>
      <bottom style="thin">
        <color rgb="FF7F7F7F"/>
      </bottom>
      <diagonal/>
    </border>
    <border>
      <left style="thin">
        <color rgb="FFC00000"/>
      </left>
      <right style="thin">
        <color rgb="FFC00000"/>
      </right>
      <top style="thin">
        <color rgb="FFC00000"/>
      </top>
      <bottom style="thin">
        <color rgb="FFC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C00000"/>
      </right>
      <top style="thin">
        <color rgb="FFC00000"/>
      </top>
      <bottom style="thin">
        <color rgb="FFC00000"/>
      </bottom>
      <diagonal/>
    </border>
    <border>
      <left style="thin">
        <color rgb="FF7F7F7F"/>
      </left>
      <right style="thin">
        <color rgb="FF7F7F7F"/>
      </right>
      <top style="thin">
        <color rgb="FF7F7F7F"/>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rgb="FF7F7F7F"/>
      </right>
      <top style="thin">
        <color rgb="FF7F7F7F"/>
      </top>
      <bottom style="thin">
        <color rgb="FF7F7F7F"/>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rgb="FFC00000"/>
      </left>
      <right/>
      <top style="thin">
        <color rgb="FFC00000"/>
      </top>
      <bottom style="thin">
        <color rgb="FFC00000"/>
      </bottom>
      <diagonal/>
    </border>
    <border>
      <left style="thin">
        <color rgb="FF7F7F7F"/>
      </left>
      <right/>
      <top style="thin">
        <color rgb="FF7F7F7F"/>
      </top>
      <bottom style="thin">
        <color rgb="FF7F7F7F"/>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3">
    <xf numFmtId="0" fontId="0" fillId="0" borderId="0"/>
    <xf numFmtId="0" fontId="1" fillId="0" borderId="0" applyNumberFormat="0" applyFill="0" applyBorder="0" applyAlignment="0" applyProtection="0"/>
    <xf numFmtId="0" fontId="2" fillId="4" borderId="0" applyNumberFormat="0" applyBorder="0" applyAlignment="0" applyProtection="0"/>
    <xf numFmtId="0" fontId="3" fillId="5" borderId="1" applyNumberFormat="0" applyAlignment="0" applyProtection="0"/>
    <xf numFmtId="0" fontId="6" fillId="0" borderId="0" applyNumberFormat="0" applyFill="0" applyBorder="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7" borderId="0" applyNumberFormat="0" applyBorder="0" applyAlignment="0" applyProtection="0"/>
    <xf numFmtId="0" fontId="11" fillId="8" borderId="0" applyNumberFormat="0" applyBorder="0" applyAlignment="0" applyProtection="0"/>
    <xf numFmtId="0" fontId="12" fillId="9" borderId="1" applyNumberFormat="0" applyAlignment="0" applyProtection="0"/>
    <xf numFmtId="0" fontId="13" fillId="5" borderId="6" applyNumberFormat="0" applyAlignment="0" applyProtection="0"/>
    <xf numFmtId="0" fontId="14" fillId="0" borderId="7" applyNumberFormat="0" applyFill="0" applyAlignment="0" applyProtection="0"/>
    <xf numFmtId="0" fontId="15" fillId="10" borderId="8" applyNumberFormat="0" applyAlignment="0" applyProtection="0"/>
    <xf numFmtId="0" fontId="16" fillId="0" borderId="0" applyNumberFormat="0" applyFill="0" applyBorder="0" applyAlignment="0" applyProtection="0"/>
    <xf numFmtId="0" fontId="5" fillId="11" borderId="9" applyNumberFormat="0" applyFont="0" applyAlignment="0" applyProtection="0"/>
    <xf numFmtId="0" fontId="17" fillId="0" borderId="10" applyNumberFormat="0" applyFill="0" applyAlignment="0" applyProtection="0"/>
    <xf numFmtId="0" fontId="18"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8"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18"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18"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18"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18"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19" fillId="0" borderId="0"/>
  </cellStyleXfs>
  <cellXfs count="66">
    <xf numFmtId="0" fontId="0" fillId="0" borderId="0" xfId="0"/>
    <xf numFmtId="0" fontId="0" fillId="0" borderId="0" xfId="0" applyBorder="1" applyAlignment="1">
      <alignment horizontal="left"/>
    </xf>
    <xf numFmtId="0" fontId="0" fillId="0" borderId="0" xfId="0" applyBorder="1" applyAlignment="1">
      <alignment horizontal="center"/>
    </xf>
    <xf numFmtId="0" fontId="0" fillId="0" borderId="0" xfId="0" applyFill="1" applyBorder="1" applyAlignment="1">
      <alignment horizontal="left"/>
    </xf>
    <xf numFmtId="0" fontId="0" fillId="0" borderId="0" xfId="0" applyBorder="1"/>
    <xf numFmtId="0" fontId="0" fillId="0" borderId="0" xfId="0" applyBorder="1" applyAlignment="1">
      <alignment wrapText="1"/>
    </xf>
    <xf numFmtId="0" fontId="3" fillId="5" borderId="1" xfId="3"/>
    <xf numFmtId="0" fontId="0" fillId="0" borderId="0" xfId="0"/>
    <xf numFmtId="0" fontId="0" fillId="36" borderId="2" xfId="0" applyFill="1" applyBorder="1"/>
    <xf numFmtId="0" fontId="3" fillId="5" borderId="0" xfId="3" applyBorder="1"/>
    <xf numFmtId="0" fontId="0" fillId="0" borderId="1" xfId="0" applyBorder="1"/>
    <xf numFmtId="0" fontId="0" fillId="0" borderId="0" xfId="0" applyAlignment="1">
      <alignment horizontal="left"/>
    </xf>
    <xf numFmtId="0" fontId="2" fillId="4" borderId="0" xfId="2" applyAlignment="1"/>
    <xf numFmtId="0" fontId="3" fillId="5" borderId="12" xfId="3" applyBorder="1" applyAlignment="1"/>
    <xf numFmtId="0" fontId="2" fillId="4" borderId="0" xfId="2" applyBorder="1"/>
    <xf numFmtId="0" fontId="0" fillId="0" borderId="14" xfId="0" applyBorder="1" applyAlignment="1">
      <alignment horizontal="center"/>
    </xf>
    <xf numFmtId="0" fontId="0" fillId="0" borderId="15" xfId="0" applyBorder="1" applyAlignment="1">
      <alignment horizontal="center"/>
    </xf>
    <xf numFmtId="0" fontId="0" fillId="0" borderId="17" xfId="0" applyBorder="1"/>
    <xf numFmtId="0" fontId="0" fillId="0" borderId="18" xfId="0" applyBorder="1"/>
    <xf numFmtId="0" fontId="0" fillId="0" borderId="13" xfId="0" applyBorder="1"/>
    <xf numFmtId="0" fontId="0" fillId="2" borderId="16" xfId="0" applyFill="1" applyBorder="1"/>
    <xf numFmtId="0" fontId="0" fillId="6" borderId="19" xfId="0" applyFill="1" applyBorder="1"/>
    <xf numFmtId="0" fontId="0" fillId="0" borderId="20" xfId="0" applyBorder="1"/>
    <xf numFmtId="0" fontId="0" fillId="0" borderId="20" xfId="0" applyBorder="1" applyAlignment="1">
      <alignment horizontal="right"/>
    </xf>
    <xf numFmtId="0" fontId="0" fillId="0" borderId="21" xfId="0" applyBorder="1"/>
    <xf numFmtId="0" fontId="0" fillId="3" borderId="19" xfId="0" applyFill="1" applyBorder="1"/>
    <xf numFmtId="0" fontId="0" fillId="0" borderId="0" xfId="0" applyBorder="1" applyAlignment="1">
      <alignment horizontal="right"/>
    </xf>
    <xf numFmtId="0" fontId="4" fillId="0" borderId="22" xfId="0" applyFont="1" applyBorder="1" applyAlignment="1">
      <alignment horizontal="center" vertical="center" wrapText="1"/>
    </xf>
    <xf numFmtId="0" fontId="17" fillId="0" borderId="29" xfId="0" applyFont="1" applyBorder="1" applyAlignment="1">
      <alignment vertical="center" wrapText="1"/>
    </xf>
    <xf numFmtId="0" fontId="3" fillId="5" borderId="30" xfId="3" applyBorder="1"/>
    <xf numFmtId="0" fontId="0" fillId="0" borderId="11" xfId="0" applyBorder="1"/>
    <xf numFmtId="0" fontId="0" fillId="0" borderId="22" xfId="0" applyBorder="1" applyAlignment="1">
      <alignment horizontal="center"/>
    </xf>
    <xf numFmtId="0" fontId="0" fillId="0" borderId="22" xfId="0" applyFill="1" applyBorder="1" applyAlignment="1">
      <alignment horizontal="center"/>
    </xf>
    <xf numFmtId="0" fontId="17" fillId="0" borderId="32" xfId="0" applyFont="1" applyBorder="1" applyAlignment="1">
      <alignment vertical="center" wrapText="1"/>
    </xf>
    <xf numFmtId="0" fontId="0" fillId="0" borderId="33" xfId="0" applyBorder="1"/>
    <xf numFmtId="0" fontId="0" fillId="36" borderId="33" xfId="0" applyFill="1" applyBorder="1"/>
    <xf numFmtId="0" fontId="3" fillId="5" borderId="34" xfId="3" applyBorder="1"/>
    <xf numFmtId="0" fontId="0" fillId="0" borderId="22" xfId="0" applyBorder="1"/>
    <xf numFmtId="0" fontId="0" fillId="0" borderId="26" xfId="0" applyBorder="1" applyAlignment="1">
      <alignment horizontal="left"/>
    </xf>
    <xf numFmtId="0" fontId="0" fillId="0" borderId="27" xfId="0" applyBorder="1"/>
    <xf numFmtId="0" fontId="0" fillId="0" borderId="26" xfId="0" applyFill="1" applyBorder="1" applyAlignment="1">
      <alignment horizontal="left"/>
    </xf>
    <xf numFmtId="0" fontId="0" fillId="0" borderId="36" xfId="0" applyBorder="1"/>
    <xf numFmtId="0" fontId="0" fillId="0" borderId="37" xfId="0" applyBorder="1"/>
    <xf numFmtId="0" fontId="19" fillId="0" borderId="0" xfId="42"/>
    <xf numFmtId="0" fontId="0" fillId="0" borderId="38" xfId="0" applyFill="1" applyBorder="1" applyAlignment="1">
      <alignment horizontal="left"/>
    </xf>
    <xf numFmtId="0" fontId="0" fillId="0" borderId="39" xfId="0" applyFill="1" applyBorder="1" applyAlignment="1">
      <alignment horizontal="center"/>
    </xf>
    <xf numFmtId="0" fontId="0" fillId="0" borderId="39" xfId="0" applyBorder="1"/>
    <xf numFmtId="0" fontId="0" fillId="0" borderId="40" xfId="0" applyBorder="1"/>
    <xf numFmtId="0" fontId="20" fillId="2" borderId="26" xfId="0" applyFont="1" applyFill="1" applyBorder="1"/>
    <xf numFmtId="0" fontId="20" fillId="2" borderId="35" xfId="0" applyFont="1" applyFill="1" applyBorder="1"/>
    <xf numFmtId="0" fontId="21" fillId="0" borderId="0" xfId="0" applyFont="1" applyAlignment="1">
      <alignment vertical="center"/>
    </xf>
    <xf numFmtId="0" fontId="17" fillId="0" borderId="0" xfId="0" applyFont="1" applyBorder="1" applyAlignment="1">
      <alignment horizontal="center" vertical="center"/>
    </xf>
    <xf numFmtId="0" fontId="17" fillId="0" borderId="25" xfId="0" applyFont="1" applyBorder="1" applyAlignment="1">
      <alignment horizontal="center" vertical="center"/>
    </xf>
    <xf numFmtId="0" fontId="17" fillId="0" borderId="27" xfId="0" applyFont="1" applyBorder="1" applyAlignment="1">
      <alignment horizontal="center" vertical="center"/>
    </xf>
    <xf numFmtId="0" fontId="17" fillId="0" borderId="24"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31" xfId="0" applyFont="1" applyBorder="1" applyAlignment="1">
      <alignment horizontal="center" vertical="center" wrapText="1"/>
    </xf>
    <xf numFmtId="0" fontId="0" fillId="0" borderId="22" xfId="0" applyBorder="1" applyAlignment="1">
      <alignment horizontal="center" vertical="center"/>
    </xf>
    <xf numFmtId="0" fontId="0" fillId="0" borderId="36" xfId="0" applyBorder="1" applyAlignment="1">
      <alignment horizontal="center" vertical="center"/>
    </xf>
    <xf numFmtId="0" fontId="0" fillId="0" borderId="2" xfId="0" applyBorder="1" applyAlignment="1">
      <alignment horizontal="center"/>
    </xf>
    <xf numFmtId="0" fontId="4" fillId="0" borderId="23"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2" xfId="0" applyFont="1" applyBorder="1" applyAlignment="1">
      <alignment horizontal="center" vertical="center" wrapText="1"/>
    </xf>
    <xf numFmtId="0" fontId="0" fillId="0" borderId="0" xfId="0"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2" builtinId="27" customBuiltin="1"/>
    <cellStyle name="Calculation" xfId="3" builtinId="22" customBuiltin="1"/>
    <cellStyle name="Check Cell" xfId="14" builtinId="23" customBuiltin="1"/>
    <cellStyle name="Explanatory Text" xfId="1"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11" builtinId="20" customBuiltin="1"/>
    <cellStyle name="Linked Cell" xfId="13" builtinId="24" customBuiltin="1"/>
    <cellStyle name="Neutral" xfId="10" builtinId="28" customBuiltin="1"/>
    <cellStyle name="Normal" xfId="0" builtinId="0"/>
    <cellStyle name="Normal 2" xfId="42" xr:uid="{00000000-0005-0000-0000-00002F000000}"/>
    <cellStyle name="Note" xfId="16" builtinId="10" customBuiltin="1"/>
    <cellStyle name="Output" xfId="12" builtinId="21" customBuiltin="1"/>
    <cellStyle name="Title" xfId="4" builtinId="15" customBuiltin="1"/>
    <cellStyle name="Total" xfId="17" builtinId="25" customBuiltin="1"/>
    <cellStyle name="Warning Text" xfId="15" builtinId="11" customBuiltin="1"/>
  </cellStyles>
  <dxfs count="2">
    <dxf>
      <fill>
        <patternFill>
          <bgColor theme="9"/>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031FD-84AC-4D83-B56A-69DDB913A354}">
  <dimension ref="A1:K298"/>
  <sheetViews>
    <sheetView tabSelected="1" workbookViewId="0"/>
  </sheetViews>
  <sheetFormatPr defaultColWidth="6" defaultRowHeight="15" x14ac:dyDescent="0.25"/>
  <cols>
    <col min="1" max="1" width="13.140625" style="1" customWidth="1"/>
    <col min="2" max="2" width="18" style="2" customWidth="1"/>
    <col min="3" max="3" width="8.42578125" style="2" customWidth="1"/>
    <col min="4" max="5" width="9.140625" style="2" customWidth="1"/>
    <col min="6" max="8" width="10.28515625" style="4" customWidth="1"/>
    <col min="9" max="9" width="39.7109375" style="4" customWidth="1"/>
    <col min="10" max="10" width="7.140625" style="4" customWidth="1"/>
    <col min="11" max="13" width="10.28515625" style="4" customWidth="1"/>
    <col min="14" max="253" width="6" style="4"/>
    <col min="254" max="254" width="13.140625" style="4" customWidth="1"/>
    <col min="255" max="255" width="9" style="4" customWidth="1"/>
    <col min="256" max="256" width="8.42578125" style="4" customWidth="1"/>
    <col min="257" max="257" width="9.140625" style="4" customWidth="1"/>
    <col min="258" max="259" width="6" style="4"/>
    <col min="260" max="260" width="54.85546875" style="4" customWidth="1"/>
    <col min="261" max="263" width="10.28515625" style="4" customWidth="1"/>
    <col min="264" max="264" width="14.5703125" style="4" customWidth="1"/>
    <col min="265" max="266" width="7.140625" style="4" customWidth="1"/>
    <col min="267" max="269" width="10.28515625" style="4" customWidth="1"/>
    <col min="270" max="509" width="6" style="4"/>
    <col min="510" max="510" width="13.140625" style="4" customWidth="1"/>
    <col min="511" max="511" width="9" style="4" customWidth="1"/>
    <col min="512" max="512" width="8.42578125" style="4" customWidth="1"/>
    <col min="513" max="513" width="9.140625" style="4" customWidth="1"/>
    <col min="514" max="515" width="6" style="4"/>
    <col min="516" max="516" width="54.85546875" style="4" customWidth="1"/>
    <col min="517" max="519" width="10.28515625" style="4" customWidth="1"/>
    <col min="520" max="520" width="14.5703125" style="4" customWidth="1"/>
    <col min="521" max="522" width="7.140625" style="4" customWidth="1"/>
    <col min="523" max="525" width="10.28515625" style="4" customWidth="1"/>
    <col min="526" max="765" width="6" style="4"/>
    <col min="766" max="766" width="13.140625" style="4" customWidth="1"/>
    <col min="767" max="767" width="9" style="4" customWidth="1"/>
    <col min="768" max="768" width="8.42578125" style="4" customWidth="1"/>
    <col min="769" max="769" width="9.140625" style="4" customWidth="1"/>
    <col min="770" max="771" width="6" style="4"/>
    <col min="772" max="772" width="54.85546875" style="4" customWidth="1"/>
    <col min="773" max="775" width="10.28515625" style="4" customWidth="1"/>
    <col min="776" max="776" width="14.5703125" style="4" customWidth="1"/>
    <col min="777" max="778" width="7.140625" style="4" customWidth="1"/>
    <col min="779" max="781" width="10.28515625" style="4" customWidth="1"/>
    <col min="782" max="1021" width="6" style="4"/>
    <col min="1022" max="1022" width="13.140625" style="4" customWidth="1"/>
    <col min="1023" max="1023" width="9" style="4" customWidth="1"/>
    <col min="1024" max="1024" width="8.42578125" style="4" customWidth="1"/>
    <col min="1025" max="1025" width="9.140625" style="4" customWidth="1"/>
    <col min="1026" max="1027" width="6" style="4"/>
    <col min="1028" max="1028" width="54.85546875" style="4" customWidth="1"/>
    <col min="1029" max="1031" width="10.28515625" style="4" customWidth="1"/>
    <col min="1032" max="1032" width="14.5703125" style="4" customWidth="1"/>
    <col min="1033" max="1034" width="7.140625" style="4" customWidth="1"/>
    <col min="1035" max="1037" width="10.28515625" style="4" customWidth="1"/>
    <col min="1038" max="1277" width="6" style="4"/>
    <col min="1278" max="1278" width="13.140625" style="4" customWidth="1"/>
    <col min="1279" max="1279" width="9" style="4" customWidth="1"/>
    <col min="1280" max="1280" width="8.42578125" style="4" customWidth="1"/>
    <col min="1281" max="1281" width="9.140625" style="4" customWidth="1"/>
    <col min="1282" max="1283" width="6" style="4"/>
    <col min="1284" max="1284" width="54.85546875" style="4" customWidth="1"/>
    <col min="1285" max="1287" width="10.28515625" style="4" customWidth="1"/>
    <col min="1288" max="1288" width="14.5703125" style="4" customWidth="1"/>
    <col min="1289" max="1290" width="7.140625" style="4" customWidth="1"/>
    <col min="1291" max="1293" width="10.28515625" style="4" customWidth="1"/>
    <col min="1294" max="1533" width="6" style="4"/>
    <col min="1534" max="1534" width="13.140625" style="4" customWidth="1"/>
    <col min="1535" max="1535" width="9" style="4" customWidth="1"/>
    <col min="1536" max="1536" width="8.42578125" style="4" customWidth="1"/>
    <col min="1537" max="1537" width="9.140625" style="4" customWidth="1"/>
    <col min="1538" max="1539" width="6" style="4"/>
    <col min="1540" max="1540" width="54.85546875" style="4" customWidth="1"/>
    <col min="1541" max="1543" width="10.28515625" style="4" customWidth="1"/>
    <col min="1544" max="1544" width="14.5703125" style="4" customWidth="1"/>
    <col min="1545" max="1546" width="7.140625" style="4" customWidth="1"/>
    <col min="1547" max="1549" width="10.28515625" style="4" customWidth="1"/>
    <col min="1550" max="1789" width="6" style="4"/>
    <col min="1790" max="1790" width="13.140625" style="4" customWidth="1"/>
    <col min="1791" max="1791" width="9" style="4" customWidth="1"/>
    <col min="1792" max="1792" width="8.42578125" style="4" customWidth="1"/>
    <col min="1793" max="1793" width="9.140625" style="4" customWidth="1"/>
    <col min="1794" max="1795" width="6" style="4"/>
    <col min="1796" max="1796" width="54.85546875" style="4" customWidth="1"/>
    <col min="1797" max="1799" width="10.28515625" style="4" customWidth="1"/>
    <col min="1800" max="1800" width="14.5703125" style="4" customWidth="1"/>
    <col min="1801" max="1802" width="7.140625" style="4" customWidth="1"/>
    <col min="1803" max="1805" width="10.28515625" style="4" customWidth="1"/>
    <col min="1806" max="2045" width="6" style="4"/>
    <col min="2046" max="2046" width="13.140625" style="4" customWidth="1"/>
    <col min="2047" max="2047" width="9" style="4" customWidth="1"/>
    <col min="2048" max="2048" width="8.42578125" style="4" customWidth="1"/>
    <col min="2049" max="2049" width="9.140625" style="4" customWidth="1"/>
    <col min="2050" max="2051" width="6" style="4"/>
    <col min="2052" max="2052" width="54.85546875" style="4" customWidth="1"/>
    <col min="2053" max="2055" width="10.28515625" style="4" customWidth="1"/>
    <col min="2056" max="2056" width="14.5703125" style="4" customWidth="1"/>
    <col min="2057" max="2058" width="7.140625" style="4" customWidth="1"/>
    <col min="2059" max="2061" width="10.28515625" style="4" customWidth="1"/>
    <col min="2062" max="2301" width="6" style="4"/>
    <col min="2302" max="2302" width="13.140625" style="4" customWidth="1"/>
    <col min="2303" max="2303" width="9" style="4" customWidth="1"/>
    <col min="2304" max="2304" width="8.42578125" style="4" customWidth="1"/>
    <col min="2305" max="2305" width="9.140625" style="4" customWidth="1"/>
    <col min="2306" max="2307" width="6" style="4"/>
    <col min="2308" max="2308" width="54.85546875" style="4" customWidth="1"/>
    <col min="2309" max="2311" width="10.28515625" style="4" customWidth="1"/>
    <col min="2312" max="2312" width="14.5703125" style="4" customWidth="1"/>
    <col min="2313" max="2314" width="7.140625" style="4" customWidth="1"/>
    <col min="2315" max="2317" width="10.28515625" style="4" customWidth="1"/>
    <col min="2318" max="2557" width="6" style="4"/>
    <col min="2558" max="2558" width="13.140625" style="4" customWidth="1"/>
    <col min="2559" max="2559" width="9" style="4" customWidth="1"/>
    <col min="2560" max="2560" width="8.42578125" style="4" customWidth="1"/>
    <col min="2561" max="2561" width="9.140625" style="4" customWidth="1"/>
    <col min="2562" max="2563" width="6" style="4"/>
    <col min="2564" max="2564" width="54.85546875" style="4" customWidth="1"/>
    <col min="2565" max="2567" width="10.28515625" style="4" customWidth="1"/>
    <col min="2568" max="2568" width="14.5703125" style="4" customWidth="1"/>
    <col min="2569" max="2570" width="7.140625" style="4" customWidth="1"/>
    <col min="2571" max="2573" width="10.28515625" style="4" customWidth="1"/>
    <col min="2574" max="2813" width="6" style="4"/>
    <col min="2814" max="2814" width="13.140625" style="4" customWidth="1"/>
    <col min="2815" max="2815" width="9" style="4" customWidth="1"/>
    <col min="2816" max="2816" width="8.42578125" style="4" customWidth="1"/>
    <col min="2817" max="2817" width="9.140625" style="4" customWidth="1"/>
    <col min="2818" max="2819" width="6" style="4"/>
    <col min="2820" max="2820" width="54.85546875" style="4" customWidth="1"/>
    <col min="2821" max="2823" width="10.28515625" style="4" customWidth="1"/>
    <col min="2824" max="2824" width="14.5703125" style="4" customWidth="1"/>
    <col min="2825" max="2826" width="7.140625" style="4" customWidth="1"/>
    <col min="2827" max="2829" width="10.28515625" style="4" customWidth="1"/>
    <col min="2830" max="3069" width="6" style="4"/>
    <col min="3070" max="3070" width="13.140625" style="4" customWidth="1"/>
    <col min="3071" max="3071" width="9" style="4" customWidth="1"/>
    <col min="3072" max="3072" width="8.42578125" style="4" customWidth="1"/>
    <col min="3073" max="3073" width="9.140625" style="4" customWidth="1"/>
    <col min="3074" max="3075" width="6" style="4"/>
    <col min="3076" max="3076" width="54.85546875" style="4" customWidth="1"/>
    <col min="3077" max="3079" width="10.28515625" style="4" customWidth="1"/>
    <col min="3080" max="3080" width="14.5703125" style="4" customWidth="1"/>
    <col min="3081" max="3082" width="7.140625" style="4" customWidth="1"/>
    <col min="3083" max="3085" width="10.28515625" style="4" customWidth="1"/>
    <col min="3086" max="3325" width="6" style="4"/>
    <col min="3326" max="3326" width="13.140625" style="4" customWidth="1"/>
    <col min="3327" max="3327" width="9" style="4" customWidth="1"/>
    <col min="3328" max="3328" width="8.42578125" style="4" customWidth="1"/>
    <col min="3329" max="3329" width="9.140625" style="4" customWidth="1"/>
    <col min="3330" max="3331" width="6" style="4"/>
    <col min="3332" max="3332" width="54.85546875" style="4" customWidth="1"/>
    <col min="3333" max="3335" width="10.28515625" style="4" customWidth="1"/>
    <col min="3336" max="3336" width="14.5703125" style="4" customWidth="1"/>
    <col min="3337" max="3338" width="7.140625" style="4" customWidth="1"/>
    <col min="3339" max="3341" width="10.28515625" style="4" customWidth="1"/>
    <col min="3342" max="3581" width="6" style="4"/>
    <col min="3582" max="3582" width="13.140625" style="4" customWidth="1"/>
    <col min="3583" max="3583" width="9" style="4" customWidth="1"/>
    <col min="3584" max="3584" width="8.42578125" style="4" customWidth="1"/>
    <col min="3585" max="3585" width="9.140625" style="4" customWidth="1"/>
    <col min="3586" max="3587" width="6" style="4"/>
    <col min="3588" max="3588" width="54.85546875" style="4" customWidth="1"/>
    <col min="3589" max="3591" width="10.28515625" style="4" customWidth="1"/>
    <col min="3592" max="3592" width="14.5703125" style="4" customWidth="1"/>
    <col min="3593" max="3594" width="7.140625" style="4" customWidth="1"/>
    <col min="3595" max="3597" width="10.28515625" style="4" customWidth="1"/>
    <col min="3598" max="3837" width="6" style="4"/>
    <col min="3838" max="3838" width="13.140625" style="4" customWidth="1"/>
    <col min="3839" max="3839" width="9" style="4" customWidth="1"/>
    <col min="3840" max="3840" width="8.42578125" style="4" customWidth="1"/>
    <col min="3841" max="3841" width="9.140625" style="4" customWidth="1"/>
    <col min="3842" max="3843" width="6" style="4"/>
    <col min="3844" max="3844" width="54.85546875" style="4" customWidth="1"/>
    <col min="3845" max="3847" width="10.28515625" style="4" customWidth="1"/>
    <col min="3848" max="3848" width="14.5703125" style="4" customWidth="1"/>
    <col min="3849" max="3850" width="7.140625" style="4" customWidth="1"/>
    <col min="3851" max="3853" width="10.28515625" style="4" customWidth="1"/>
    <col min="3854" max="4093" width="6" style="4"/>
    <col min="4094" max="4094" width="13.140625" style="4" customWidth="1"/>
    <col min="4095" max="4095" width="9" style="4" customWidth="1"/>
    <col min="4096" max="4096" width="8.42578125" style="4" customWidth="1"/>
    <col min="4097" max="4097" width="9.140625" style="4" customWidth="1"/>
    <col min="4098" max="4099" width="6" style="4"/>
    <col min="4100" max="4100" width="54.85546875" style="4" customWidth="1"/>
    <col min="4101" max="4103" width="10.28515625" style="4" customWidth="1"/>
    <col min="4104" max="4104" width="14.5703125" style="4" customWidth="1"/>
    <col min="4105" max="4106" width="7.140625" style="4" customWidth="1"/>
    <col min="4107" max="4109" width="10.28515625" style="4" customWidth="1"/>
    <col min="4110" max="4349" width="6" style="4"/>
    <col min="4350" max="4350" width="13.140625" style="4" customWidth="1"/>
    <col min="4351" max="4351" width="9" style="4" customWidth="1"/>
    <col min="4352" max="4352" width="8.42578125" style="4" customWidth="1"/>
    <col min="4353" max="4353" width="9.140625" style="4" customWidth="1"/>
    <col min="4354" max="4355" width="6" style="4"/>
    <col min="4356" max="4356" width="54.85546875" style="4" customWidth="1"/>
    <col min="4357" max="4359" width="10.28515625" style="4" customWidth="1"/>
    <col min="4360" max="4360" width="14.5703125" style="4" customWidth="1"/>
    <col min="4361" max="4362" width="7.140625" style="4" customWidth="1"/>
    <col min="4363" max="4365" width="10.28515625" style="4" customWidth="1"/>
    <col min="4366" max="4605" width="6" style="4"/>
    <col min="4606" max="4606" width="13.140625" style="4" customWidth="1"/>
    <col min="4607" max="4607" width="9" style="4" customWidth="1"/>
    <col min="4608" max="4608" width="8.42578125" style="4" customWidth="1"/>
    <col min="4609" max="4609" width="9.140625" style="4" customWidth="1"/>
    <col min="4610" max="4611" width="6" style="4"/>
    <col min="4612" max="4612" width="54.85546875" style="4" customWidth="1"/>
    <col min="4613" max="4615" width="10.28515625" style="4" customWidth="1"/>
    <col min="4616" max="4616" width="14.5703125" style="4" customWidth="1"/>
    <col min="4617" max="4618" width="7.140625" style="4" customWidth="1"/>
    <col min="4619" max="4621" width="10.28515625" style="4" customWidth="1"/>
    <col min="4622" max="4861" width="6" style="4"/>
    <col min="4862" max="4862" width="13.140625" style="4" customWidth="1"/>
    <col min="4863" max="4863" width="9" style="4" customWidth="1"/>
    <col min="4864" max="4864" width="8.42578125" style="4" customWidth="1"/>
    <col min="4865" max="4865" width="9.140625" style="4" customWidth="1"/>
    <col min="4866" max="4867" width="6" style="4"/>
    <col min="4868" max="4868" width="54.85546875" style="4" customWidth="1"/>
    <col min="4869" max="4871" width="10.28515625" style="4" customWidth="1"/>
    <col min="4872" max="4872" width="14.5703125" style="4" customWidth="1"/>
    <col min="4873" max="4874" width="7.140625" style="4" customWidth="1"/>
    <col min="4875" max="4877" width="10.28515625" style="4" customWidth="1"/>
    <col min="4878" max="5117" width="6" style="4"/>
    <col min="5118" max="5118" width="13.140625" style="4" customWidth="1"/>
    <col min="5119" max="5119" width="9" style="4" customWidth="1"/>
    <col min="5120" max="5120" width="8.42578125" style="4" customWidth="1"/>
    <col min="5121" max="5121" width="9.140625" style="4" customWidth="1"/>
    <col min="5122" max="5123" width="6" style="4"/>
    <col min="5124" max="5124" width="54.85546875" style="4" customWidth="1"/>
    <col min="5125" max="5127" width="10.28515625" style="4" customWidth="1"/>
    <col min="5128" max="5128" width="14.5703125" style="4" customWidth="1"/>
    <col min="5129" max="5130" width="7.140625" style="4" customWidth="1"/>
    <col min="5131" max="5133" width="10.28515625" style="4" customWidth="1"/>
    <col min="5134" max="5373" width="6" style="4"/>
    <col min="5374" max="5374" width="13.140625" style="4" customWidth="1"/>
    <col min="5375" max="5375" width="9" style="4" customWidth="1"/>
    <col min="5376" max="5376" width="8.42578125" style="4" customWidth="1"/>
    <col min="5377" max="5377" width="9.140625" style="4" customWidth="1"/>
    <col min="5378" max="5379" width="6" style="4"/>
    <col min="5380" max="5380" width="54.85546875" style="4" customWidth="1"/>
    <col min="5381" max="5383" width="10.28515625" style="4" customWidth="1"/>
    <col min="5384" max="5384" width="14.5703125" style="4" customWidth="1"/>
    <col min="5385" max="5386" width="7.140625" style="4" customWidth="1"/>
    <col min="5387" max="5389" width="10.28515625" style="4" customWidth="1"/>
    <col min="5390" max="5629" width="6" style="4"/>
    <col min="5630" max="5630" width="13.140625" style="4" customWidth="1"/>
    <col min="5631" max="5631" width="9" style="4" customWidth="1"/>
    <col min="5632" max="5632" width="8.42578125" style="4" customWidth="1"/>
    <col min="5633" max="5633" width="9.140625" style="4" customWidth="1"/>
    <col min="5634" max="5635" width="6" style="4"/>
    <col min="5636" max="5636" width="54.85546875" style="4" customWidth="1"/>
    <col min="5637" max="5639" width="10.28515625" style="4" customWidth="1"/>
    <col min="5640" max="5640" width="14.5703125" style="4" customWidth="1"/>
    <col min="5641" max="5642" width="7.140625" style="4" customWidth="1"/>
    <col min="5643" max="5645" width="10.28515625" style="4" customWidth="1"/>
    <col min="5646" max="5885" width="6" style="4"/>
    <col min="5886" max="5886" width="13.140625" style="4" customWidth="1"/>
    <col min="5887" max="5887" width="9" style="4" customWidth="1"/>
    <col min="5888" max="5888" width="8.42578125" style="4" customWidth="1"/>
    <col min="5889" max="5889" width="9.140625" style="4" customWidth="1"/>
    <col min="5890" max="5891" width="6" style="4"/>
    <col min="5892" max="5892" width="54.85546875" style="4" customWidth="1"/>
    <col min="5893" max="5895" width="10.28515625" style="4" customWidth="1"/>
    <col min="5896" max="5896" width="14.5703125" style="4" customWidth="1"/>
    <col min="5897" max="5898" width="7.140625" style="4" customWidth="1"/>
    <col min="5899" max="5901" width="10.28515625" style="4" customWidth="1"/>
    <col min="5902" max="6141" width="6" style="4"/>
    <col min="6142" max="6142" width="13.140625" style="4" customWidth="1"/>
    <col min="6143" max="6143" width="9" style="4" customWidth="1"/>
    <col min="6144" max="6144" width="8.42578125" style="4" customWidth="1"/>
    <col min="6145" max="6145" width="9.140625" style="4" customWidth="1"/>
    <col min="6146" max="6147" width="6" style="4"/>
    <col min="6148" max="6148" width="54.85546875" style="4" customWidth="1"/>
    <col min="6149" max="6151" width="10.28515625" style="4" customWidth="1"/>
    <col min="6152" max="6152" width="14.5703125" style="4" customWidth="1"/>
    <col min="6153" max="6154" width="7.140625" style="4" customWidth="1"/>
    <col min="6155" max="6157" width="10.28515625" style="4" customWidth="1"/>
    <col min="6158" max="6397" width="6" style="4"/>
    <col min="6398" max="6398" width="13.140625" style="4" customWidth="1"/>
    <col min="6399" max="6399" width="9" style="4" customWidth="1"/>
    <col min="6400" max="6400" width="8.42578125" style="4" customWidth="1"/>
    <col min="6401" max="6401" width="9.140625" style="4" customWidth="1"/>
    <col min="6402" max="6403" width="6" style="4"/>
    <col min="6404" max="6404" width="54.85546875" style="4" customWidth="1"/>
    <col min="6405" max="6407" width="10.28515625" style="4" customWidth="1"/>
    <col min="6408" max="6408" width="14.5703125" style="4" customWidth="1"/>
    <col min="6409" max="6410" width="7.140625" style="4" customWidth="1"/>
    <col min="6411" max="6413" width="10.28515625" style="4" customWidth="1"/>
    <col min="6414" max="6653" width="6" style="4"/>
    <col min="6654" max="6654" width="13.140625" style="4" customWidth="1"/>
    <col min="6655" max="6655" width="9" style="4" customWidth="1"/>
    <col min="6656" max="6656" width="8.42578125" style="4" customWidth="1"/>
    <col min="6657" max="6657" width="9.140625" style="4" customWidth="1"/>
    <col min="6658" max="6659" width="6" style="4"/>
    <col min="6660" max="6660" width="54.85546875" style="4" customWidth="1"/>
    <col min="6661" max="6663" width="10.28515625" style="4" customWidth="1"/>
    <col min="6664" max="6664" width="14.5703125" style="4" customWidth="1"/>
    <col min="6665" max="6666" width="7.140625" style="4" customWidth="1"/>
    <col min="6667" max="6669" width="10.28515625" style="4" customWidth="1"/>
    <col min="6670" max="6909" width="6" style="4"/>
    <col min="6910" max="6910" width="13.140625" style="4" customWidth="1"/>
    <col min="6911" max="6911" width="9" style="4" customWidth="1"/>
    <col min="6912" max="6912" width="8.42578125" style="4" customWidth="1"/>
    <col min="6913" max="6913" width="9.140625" style="4" customWidth="1"/>
    <col min="6914" max="6915" width="6" style="4"/>
    <col min="6916" max="6916" width="54.85546875" style="4" customWidth="1"/>
    <col min="6917" max="6919" width="10.28515625" style="4" customWidth="1"/>
    <col min="6920" max="6920" width="14.5703125" style="4" customWidth="1"/>
    <col min="6921" max="6922" width="7.140625" style="4" customWidth="1"/>
    <col min="6923" max="6925" width="10.28515625" style="4" customWidth="1"/>
    <col min="6926" max="7165" width="6" style="4"/>
    <col min="7166" max="7166" width="13.140625" style="4" customWidth="1"/>
    <col min="7167" max="7167" width="9" style="4" customWidth="1"/>
    <col min="7168" max="7168" width="8.42578125" style="4" customWidth="1"/>
    <col min="7169" max="7169" width="9.140625" style="4" customWidth="1"/>
    <col min="7170" max="7171" width="6" style="4"/>
    <col min="7172" max="7172" width="54.85546875" style="4" customWidth="1"/>
    <col min="7173" max="7175" width="10.28515625" style="4" customWidth="1"/>
    <col min="7176" max="7176" width="14.5703125" style="4" customWidth="1"/>
    <col min="7177" max="7178" width="7.140625" style="4" customWidth="1"/>
    <col min="7179" max="7181" width="10.28515625" style="4" customWidth="1"/>
    <col min="7182" max="7421" width="6" style="4"/>
    <col min="7422" max="7422" width="13.140625" style="4" customWidth="1"/>
    <col min="7423" max="7423" width="9" style="4" customWidth="1"/>
    <col min="7424" max="7424" width="8.42578125" style="4" customWidth="1"/>
    <col min="7425" max="7425" width="9.140625" style="4" customWidth="1"/>
    <col min="7426" max="7427" width="6" style="4"/>
    <col min="7428" max="7428" width="54.85546875" style="4" customWidth="1"/>
    <col min="7429" max="7431" width="10.28515625" style="4" customWidth="1"/>
    <col min="7432" max="7432" width="14.5703125" style="4" customWidth="1"/>
    <col min="7433" max="7434" width="7.140625" style="4" customWidth="1"/>
    <col min="7435" max="7437" width="10.28515625" style="4" customWidth="1"/>
    <col min="7438" max="7677" width="6" style="4"/>
    <col min="7678" max="7678" width="13.140625" style="4" customWidth="1"/>
    <col min="7679" max="7679" width="9" style="4" customWidth="1"/>
    <col min="7680" max="7680" width="8.42578125" style="4" customWidth="1"/>
    <col min="7681" max="7681" width="9.140625" style="4" customWidth="1"/>
    <col min="7682" max="7683" width="6" style="4"/>
    <col min="7684" max="7684" width="54.85546875" style="4" customWidth="1"/>
    <col min="7685" max="7687" width="10.28515625" style="4" customWidth="1"/>
    <col min="7688" max="7688" width="14.5703125" style="4" customWidth="1"/>
    <col min="7689" max="7690" width="7.140625" style="4" customWidth="1"/>
    <col min="7691" max="7693" width="10.28515625" style="4" customWidth="1"/>
    <col min="7694" max="7933" width="6" style="4"/>
    <col min="7934" max="7934" width="13.140625" style="4" customWidth="1"/>
    <col min="7935" max="7935" width="9" style="4" customWidth="1"/>
    <col min="7936" max="7936" width="8.42578125" style="4" customWidth="1"/>
    <col min="7937" max="7937" width="9.140625" style="4" customWidth="1"/>
    <col min="7938" max="7939" width="6" style="4"/>
    <col min="7940" max="7940" width="54.85546875" style="4" customWidth="1"/>
    <col min="7941" max="7943" width="10.28515625" style="4" customWidth="1"/>
    <col min="7944" max="7944" width="14.5703125" style="4" customWidth="1"/>
    <col min="7945" max="7946" width="7.140625" style="4" customWidth="1"/>
    <col min="7947" max="7949" width="10.28515625" style="4" customWidth="1"/>
    <col min="7950" max="8189" width="6" style="4"/>
    <col min="8190" max="8190" width="13.140625" style="4" customWidth="1"/>
    <col min="8191" max="8191" width="9" style="4" customWidth="1"/>
    <col min="8192" max="8192" width="8.42578125" style="4" customWidth="1"/>
    <col min="8193" max="8193" width="9.140625" style="4" customWidth="1"/>
    <col min="8194" max="8195" width="6" style="4"/>
    <col min="8196" max="8196" width="54.85546875" style="4" customWidth="1"/>
    <col min="8197" max="8199" width="10.28515625" style="4" customWidth="1"/>
    <col min="8200" max="8200" width="14.5703125" style="4" customWidth="1"/>
    <col min="8201" max="8202" width="7.140625" style="4" customWidth="1"/>
    <col min="8203" max="8205" width="10.28515625" style="4" customWidth="1"/>
    <col min="8206" max="8445" width="6" style="4"/>
    <col min="8446" max="8446" width="13.140625" style="4" customWidth="1"/>
    <col min="8447" max="8447" width="9" style="4" customWidth="1"/>
    <col min="8448" max="8448" width="8.42578125" style="4" customWidth="1"/>
    <col min="8449" max="8449" width="9.140625" style="4" customWidth="1"/>
    <col min="8450" max="8451" width="6" style="4"/>
    <col min="8452" max="8452" width="54.85546875" style="4" customWidth="1"/>
    <col min="8453" max="8455" width="10.28515625" style="4" customWidth="1"/>
    <col min="8456" max="8456" width="14.5703125" style="4" customWidth="1"/>
    <col min="8457" max="8458" width="7.140625" style="4" customWidth="1"/>
    <col min="8459" max="8461" width="10.28515625" style="4" customWidth="1"/>
    <col min="8462" max="8701" width="6" style="4"/>
    <col min="8702" max="8702" width="13.140625" style="4" customWidth="1"/>
    <col min="8703" max="8703" width="9" style="4" customWidth="1"/>
    <col min="8704" max="8704" width="8.42578125" style="4" customWidth="1"/>
    <col min="8705" max="8705" width="9.140625" style="4" customWidth="1"/>
    <col min="8706" max="8707" width="6" style="4"/>
    <col min="8708" max="8708" width="54.85546875" style="4" customWidth="1"/>
    <col min="8709" max="8711" width="10.28515625" style="4" customWidth="1"/>
    <col min="8712" max="8712" width="14.5703125" style="4" customWidth="1"/>
    <col min="8713" max="8714" width="7.140625" style="4" customWidth="1"/>
    <col min="8715" max="8717" width="10.28515625" style="4" customWidth="1"/>
    <col min="8718" max="8957" width="6" style="4"/>
    <col min="8958" max="8958" width="13.140625" style="4" customWidth="1"/>
    <col min="8959" max="8959" width="9" style="4" customWidth="1"/>
    <col min="8960" max="8960" width="8.42578125" style="4" customWidth="1"/>
    <col min="8961" max="8961" width="9.140625" style="4" customWidth="1"/>
    <col min="8962" max="8963" width="6" style="4"/>
    <col min="8964" max="8964" width="54.85546875" style="4" customWidth="1"/>
    <col min="8965" max="8967" width="10.28515625" style="4" customWidth="1"/>
    <col min="8968" max="8968" width="14.5703125" style="4" customWidth="1"/>
    <col min="8969" max="8970" width="7.140625" style="4" customWidth="1"/>
    <col min="8971" max="8973" width="10.28515625" style="4" customWidth="1"/>
    <col min="8974" max="9213" width="6" style="4"/>
    <col min="9214" max="9214" width="13.140625" style="4" customWidth="1"/>
    <col min="9215" max="9215" width="9" style="4" customWidth="1"/>
    <col min="9216" max="9216" width="8.42578125" style="4" customWidth="1"/>
    <col min="9217" max="9217" width="9.140625" style="4" customWidth="1"/>
    <col min="9218" max="9219" width="6" style="4"/>
    <col min="9220" max="9220" width="54.85546875" style="4" customWidth="1"/>
    <col min="9221" max="9223" width="10.28515625" style="4" customWidth="1"/>
    <col min="9224" max="9224" width="14.5703125" style="4" customWidth="1"/>
    <col min="9225" max="9226" width="7.140625" style="4" customWidth="1"/>
    <col min="9227" max="9229" width="10.28515625" style="4" customWidth="1"/>
    <col min="9230" max="9469" width="6" style="4"/>
    <col min="9470" max="9470" width="13.140625" style="4" customWidth="1"/>
    <col min="9471" max="9471" width="9" style="4" customWidth="1"/>
    <col min="9472" max="9472" width="8.42578125" style="4" customWidth="1"/>
    <col min="9473" max="9473" width="9.140625" style="4" customWidth="1"/>
    <col min="9474" max="9475" width="6" style="4"/>
    <col min="9476" max="9476" width="54.85546875" style="4" customWidth="1"/>
    <col min="9477" max="9479" width="10.28515625" style="4" customWidth="1"/>
    <col min="9480" max="9480" width="14.5703125" style="4" customWidth="1"/>
    <col min="9481" max="9482" width="7.140625" style="4" customWidth="1"/>
    <col min="9483" max="9485" width="10.28515625" style="4" customWidth="1"/>
    <col min="9486" max="9725" width="6" style="4"/>
    <col min="9726" max="9726" width="13.140625" style="4" customWidth="1"/>
    <col min="9727" max="9727" width="9" style="4" customWidth="1"/>
    <col min="9728" max="9728" width="8.42578125" style="4" customWidth="1"/>
    <col min="9729" max="9729" width="9.140625" style="4" customWidth="1"/>
    <col min="9730" max="9731" width="6" style="4"/>
    <col min="9732" max="9732" width="54.85546875" style="4" customWidth="1"/>
    <col min="9733" max="9735" width="10.28515625" style="4" customWidth="1"/>
    <col min="9736" max="9736" width="14.5703125" style="4" customWidth="1"/>
    <col min="9737" max="9738" width="7.140625" style="4" customWidth="1"/>
    <col min="9739" max="9741" width="10.28515625" style="4" customWidth="1"/>
    <col min="9742" max="9981" width="6" style="4"/>
    <col min="9982" max="9982" width="13.140625" style="4" customWidth="1"/>
    <col min="9983" max="9983" width="9" style="4" customWidth="1"/>
    <col min="9984" max="9984" width="8.42578125" style="4" customWidth="1"/>
    <col min="9985" max="9985" width="9.140625" style="4" customWidth="1"/>
    <col min="9986" max="9987" width="6" style="4"/>
    <col min="9988" max="9988" width="54.85546875" style="4" customWidth="1"/>
    <col min="9989" max="9991" width="10.28515625" style="4" customWidth="1"/>
    <col min="9992" max="9992" width="14.5703125" style="4" customWidth="1"/>
    <col min="9993" max="9994" width="7.140625" style="4" customWidth="1"/>
    <col min="9995" max="9997" width="10.28515625" style="4" customWidth="1"/>
    <col min="9998" max="10237" width="6" style="4"/>
    <col min="10238" max="10238" width="13.140625" style="4" customWidth="1"/>
    <col min="10239" max="10239" width="9" style="4" customWidth="1"/>
    <col min="10240" max="10240" width="8.42578125" style="4" customWidth="1"/>
    <col min="10241" max="10241" width="9.140625" style="4" customWidth="1"/>
    <col min="10242" max="10243" width="6" style="4"/>
    <col min="10244" max="10244" width="54.85546875" style="4" customWidth="1"/>
    <col min="10245" max="10247" width="10.28515625" style="4" customWidth="1"/>
    <col min="10248" max="10248" width="14.5703125" style="4" customWidth="1"/>
    <col min="10249" max="10250" width="7.140625" style="4" customWidth="1"/>
    <col min="10251" max="10253" width="10.28515625" style="4" customWidth="1"/>
    <col min="10254" max="10493" width="6" style="4"/>
    <col min="10494" max="10494" width="13.140625" style="4" customWidth="1"/>
    <col min="10495" max="10495" width="9" style="4" customWidth="1"/>
    <col min="10496" max="10496" width="8.42578125" style="4" customWidth="1"/>
    <col min="10497" max="10497" width="9.140625" style="4" customWidth="1"/>
    <col min="10498" max="10499" width="6" style="4"/>
    <col min="10500" max="10500" width="54.85546875" style="4" customWidth="1"/>
    <col min="10501" max="10503" width="10.28515625" style="4" customWidth="1"/>
    <col min="10504" max="10504" width="14.5703125" style="4" customWidth="1"/>
    <col min="10505" max="10506" width="7.140625" style="4" customWidth="1"/>
    <col min="10507" max="10509" width="10.28515625" style="4" customWidth="1"/>
    <col min="10510" max="10749" width="6" style="4"/>
    <col min="10750" max="10750" width="13.140625" style="4" customWidth="1"/>
    <col min="10751" max="10751" width="9" style="4" customWidth="1"/>
    <col min="10752" max="10752" width="8.42578125" style="4" customWidth="1"/>
    <col min="10753" max="10753" width="9.140625" style="4" customWidth="1"/>
    <col min="10754" max="10755" width="6" style="4"/>
    <col min="10756" max="10756" width="54.85546875" style="4" customWidth="1"/>
    <col min="10757" max="10759" width="10.28515625" style="4" customWidth="1"/>
    <col min="10760" max="10760" width="14.5703125" style="4" customWidth="1"/>
    <col min="10761" max="10762" width="7.140625" style="4" customWidth="1"/>
    <col min="10763" max="10765" width="10.28515625" style="4" customWidth="1"/>
    <col min="10766" max="11005" width="6" style="4"/>
    <col min="11006" max="11006" width="13.140625" style="4" customWidth="1"/>
    <col min="11007" max="11007" width="9" style="4" customWidth="1"/>
    <col min="11008" max="11008" width="8.42578125" style="4" customWidth="1"/>
    <col min="11009" max="11009" width="9.140625" style="4" customWidth="1"/>
    <col min="11010" max="11011" width="6" style="4"/>
    <col min="11012" max="11012" width="54.85546875" style="4" customWidth="1"/>
    <col min="11013" max="11015" width="10.28515625" style="4" customWidth="1"/>
    <col min="11016" max="11016" width="14.5703125" style="4" customWidth="1"/>
    <col min="11017" max="11018" width="7.140625" style="4" customWidth="1"/>
    <col min="11019" max="11021" width="10.28515625" style="4" customWidth="1"/>
    <col min="11022" max="11261" width="6" style="4"/>
    <col min="11262" max="11262" width="13.140625" style="4" customWidth="1"/>
    <col min="11263" max="11263" width="9" style="4" customWidth="1"/>
    <col min="11264" max="11264" width="8.42578125" style="4" customWidth="1"/>
    <col min="11265" max="11265" width="9.140625" style="4" customWidth="1"/>
    <col min="11266" max="11267" width="6" style="4"/>
    <col min="11268" max="11268" width="54.85546875" style="4" customWidth="1"/>
    <col min="11269" max="11271" width="10.28515625" style="4" customWidth="1"/>
    <col min="11272" max="11272" width="14.5703125" style="4" customWidth="1"/>
    <col min="11273" max="11274" width="7.140625" style="4" customWidth="1"/>
    <col min="11275" max="11277" width="10.28515625" style="4" customWidth="1"/>
    <col min="11278" max="11517" width="6" style="4"/>
    <col min="11518" max="11518" width="13.140625" style="4" customWidth="1"/>
    <col min="11519" max="11519" width="9" style="4" customWidth="1"/>
    <col min="11520" max="11520" width="8.42578125" style="4" customWidth="1"/>
    <col min="11521" max="11521" width="9.140625" style="4" customWidth="1"/>
    <col min="11522" max="11523" width="6" style="4"/>
    <col min="11524" max="11524" width="54.85546875" style="4" customWidth="1"/>
    <col min="11525" max="11527" width="10.28515625" style="4" customWidth="1"/>
    <col min="11528" max="11528" width="14.5703125" style="4" customWidth="1"/>
    <col min="11529" max="11530" width="7.140625" style="4" customWidth="1"/>
    <col min="11531" max="11533" width="10.28515625" style="4" customWidth="1"/>
    <col min="11534" max="11773" width="6" style="4"/>
    <col min="11774" max="11774" width="13.140625" style="4" customWidth="1"/>
    <col min="11775" max="11775" width="9" style="4" customWidth="1"/>
    <col min="11776" max="11776" width="8.42578125" style="4" customWidth="1"/>
    <col min="11777" max="11777" width="9.140625" style="4" customWidth="1"/>
    <col min="11778" max="11779" width="6" style="4"/>
    <col min="11780" max="11780" width="54.85546875" style="4" customWidth="1"/>
    <col min="11781" max="11783" width="10.28515625" style="4" customWidth="1"/>
    <col min="11784" max="11784" width="14.5703125" style="4" customWidth="1"/>
    <col min="11785" max="11786" width="7.140625" style="4" customWidth="1"/>
    <col min="11787" max="11789" width="10.28515625" style="4" customWidth="1"/>
    <col min="11790" max="12029" width="6" style="4"/>
    <col min="12030" max="12030" width="13.140625" style="4" customWidth="1"/>
    <col min="12031" max="12031" width="9" style="4" customWidth="1"/>
    <col min="12032" max="12032" width="8.42578125" style="4" customWidth="1"/>
    <col min="12033" max="12033" width="9.140625" style="4" customWidth="1"/>
    <col min="12034" max="12035" width="6" style="4"/>
    <col min="12036" max="12036" width="54.85546875" style="4" customWidth="1"/>
    <col min="12037" max="12039" width="10.28515625" style="4" customWidth="1"/>
    <col min="12040" max="12040" width="14.5703125" style="4" customWidth="1"/>
    <col min="12041" max="12042" width="7.140625" style="4" customWidth="1"/>
    <col min="12043" max="12045" width="10.28515625" style="4" customWidth="1"/>
    <col min="12046" max="12285" width="6" style="4"/>
    <col min="12286" max="12286" width="13.140625" style="4" customWidth="1"/>
    <col min="12287" max="12287" width="9" style="4" customWidth="1"/>
    <col min="12288" max="12288" width="8.42578125" style="4" customWidth="1"/>
    <col min="12289" max="12289" width="9.140625" style="4" customWidth="1"/>
    <col min="12290" max="12291" width="6" style="4"/>
    <col min="12292" max="12292" width="54.85546875" style="4" customWidth="1"/>
    <col min="12293" max="12295" width="10.28515625" style="4" customWidth="1"/>
    <col min="12296" max="12296" width="14.5703125" style="4" customWidth="1"/>
    <col min="12297" max="12298" width="7.140625" style="4" customWidth="1"/>
    <col min="12299" max="12301" width="10.28515625" style="4" customWidth="1"/>
    <col min="12302" max="12541" width="6" style="4"/>
    <col min="12542" max="12542" width="13.140625" style="4" customWidth="1"/>
    <col min="12543" max="12543" width="9" style="4" customWidth="1"/>
    <col min="12544" max="12544" width="8.42578125" style="4" customWidth="1"/>
    <col min="12545" max="12545" width="9.140625" style="4" customWidth="1"/>
    <col min="12546" max="12547" width="6" style="4"/>
    <col min="12548" max="12548" width="54.85546875" style="4" customWidth="1"/>
    <col min="12549" max="12551" width="10.28515625" style="4" customWidth="1"/>
    <col min="12552" max="12552" width="14.5703125" style="4" customWidth="1"/>
    <col min="12553" max="12554" width="7.140625" style="4" customWidth="1"/>
    <col min="12555" max="12557" width="10.28515625" style="4" customWidth="1"/>
    <col min="12558" max="12797" width="6" style="4"/>
    <col min="12798" max="12798" width="13.140625" style="4" customWidth="1"/>
    <col min="12799" max="12799" width="9" style="4" customWidth="1"/>
    <col min="12800" max="12800" width="8.42578125" style="4" customWidth="1"/>
    <col min="12801" max="12801" width="9.140625" style="4" customWidth="1"/>
    <col min="12802" max="12803" width="6" style="4"/>
    <col min="12804" max="12804" width="54.85546875" style="4" customWidth="1"/>
    <col min="12805" max="12807" width="10.28515625" style="4" customWidth="1"/>
    <col min="12808" max="12808" width="14.5703125" style="4" customWidth="1"/>
    <col min="12809" max="12810" width="7.140625" style="4" customWidth="1"/>
    <col min="12811" max="12813" width="10.28515625" style="4" customWidth="1"/>
    <col min="12814" max="13053" width="6" style="4"/>
    <col min="13054" max="13054" width="13.140625" style="4" customWidth="1"/>
    <col min="13055" max="13055" width="9" style="4" customWidth="1"/>
    <col min="13056" max="13056" width="8.42578125" style="4" customWidth="1"/>
    <col min="13057" max="13057" width="9.140625" style="4" customWidth="1"/>
    <col min="13058" max="13059" width="6" style="4"/>
    <col min="13060" max="13060" width="54.85546875" style="4" customWidth="1"/>
    <col min="13061" max="13063" width="10.28515625" style="4" customWidth="1"/>
    <col min="13064" max="13064" width="14.5703125" style="4" customWidth="1"/>
    <col min="13065" max="13066" width="7.140625" style="4" customWidth="1"/>
    <col min="13067" max="13069" width="10.28515625" style="4" customWidth="1"/>
    <col min="13070" max="13309" width="6" style="4"/>
    <col min="13310" max="13310" width="13.140625" style="4" customWidth="1"/>
    <col min="13311" max="13311" width="9" style="4" customWidth="1"/>
    <col min="13312" max="13312" width="8.42578125" style="4" customWidth="1"/>
    <col min="13313" max="13313" width="9.140625" style="4" customWidth="1"/>
    <col min="13314" max="13315" width="6" style="4"/>
    <col min="13316" max="13316" width="54.85546875" style="4" customWidth="1"/>
    <col min="13317" max="13319" width="10.28515625" style="4" customWidth="1"/>
    <col min="13320" max="13320" width="14.5703125" style="4" customWidth="1"/>
    <col min="13321" max="13322" width="7.140625" style="4" customWidth="1"/>
    <col min="13323" max="13325" width="10.28515625" style="4" customWidth="1"/>
    <col min="13326" max="13565" width="6" style="4"/>
    <col min="13566" max="13566" width="13.140625" style="4" customWidth="1"/>
    <col min="13567" max="13567" width="9" style="4" customWidth="1"/>
    <col min="13568" max="13568" width="8.42578125" style="4" customWidth="1"/>
    <col min="13569" max="13569" width="9.140625" style="4" customWidth="1"/>
    <col min="13570" max="13571" width="6" style="4"/>
    <col min="13572" max="13572" width="54.85546875" style="4" customWidth="1"/>
    <col min="13573" max="13575" width="10.28515625" style="4" customWidth="1"/>
    <col min="13576" max="13576" width="14.5703125" style="4" customWidth="1"/>
    <col min="13577" max="13578" width="7.140625" style="4" customWidth="1"/>
    <col min="13579" max="13581" width="10.28515625" style="4" customWidth="1"/>
    <col min="13582" max="13821" width="6" style="4"/>
    <col min="13822" max="13822" width="13.140625" style="4" customWidth="1"/>
    <col min="13823" max="13823" width="9" style="4" customWidth="1"/>
    <col min="13824" max="13824" width="8.42578125" style="4" customWidth="1"/>
    <col min="13825" max="13825" width="9.140625" style="4" customWidth="1"/>
    <col min="13826" max="13827" width="6" style="4"/>
    <col min="13828" max="13828" width="54.85546875" style="4" customWidth="1"/>
    <col min="13829" max="13831" width="10.28515625" style="4" customWidth="1"/>
    <col min="13832" max="13832" width="14.5703125" style="4" customWidth="1"/>
    <col min="13833" max="13834" width="7.140625" style="4" customWidth="1"/>
    <col min="13835" max="13837" width="10.28515625" style="4" customWidth="1"/>
    <col min="13838" max="14077" width="6" style="4"/>
    <col min="14078" max="14078" width="13.140625" style="4" customWidth="1"/>
    <col min="14079" max="14079" width="9" style="4" customWidth="1"/>
    <col min="14080" max="14080" width="8.42578125" style="4" customWidth="1"/>
    <col min="14081" max="14081" width="9.140625" style="4" customWidth="1"/>
    <col min="14082" max="14083" width="6" style="4"/>
    <col min="14084" max="14084" width="54.85546875" style="4" customWidth="1"/>
    <col min="14085" max="14087" width="10.28515625" style="4" customWidth="1"/>
    <col min="14088" max="14088" width="14.5703125" style="4" customWidth="1"/>
    <col min="14089" max="14090" width="7.140625" style="4" customWidth="1"/>
    <col min="14091" max="14093" width="10.28515625" style="4" customWidth="1"/>
    <col min="14094" max="14333" width="6" style="4"/>
    <col min="14334" max="14334" width="13.140625" style="4" customWidth="1"/>
    <col min="14335" max="14335" width="9" style="4" customWidth="1"/>
    <col min="14336" max="14336" width="8.42578125" style="4" customWidth="1"/>
    <col min="14337" max="14337" width="9.140625" style="4" customWidth="1"/>
    <col min="14338" max="14339" width="6" style="4"/>
    <col min="14340" max="14340" width="54.85546875" style="4" customWidth="1"/>
    <col min="14341" max="14343" width="10.28515625" style="4" customWidth="1"/>
    <col min="14344" max="14344" width="14.5703125" style="4" customWidth="1"/>
    <col min="14345" max="14346" width="7.140625" style="4" customWidth="1"/>
    <col min="14347" max="14349" width="10.28515625" style="4" customWidth="1"/>
    <col min="14350" max="14589" width="6" style="4"/>
    <col min="14590" max="14590" width="13.140625" style="4" customWidth="1"/>
    <col min="14591" max="14591" width="9" style="4" customWidth="1"/>
    <col min="14592" max="14592" width="8.42578125" style="4" customWidth="1"/>
    <col min="14593" max="14593" width="9.140625" style="4" customWidth="1"/>
    <col min="14594" max="14595" width="6" style="4"/>
    <col min="14596" max="14596" width="54.85546875" style="4" customWidth="1"/>
    <col min="14597" max="14599" width="10.28515625" style="4" customWidth="1"/>
    <col min="14600" max="14600" width="14.5703125" style="4" customWidth="1"/>
    <col min="14601" max="14602" width="7.140625" style="4" customWidth="1"/>
    <col min="14603" max="14605" width="10.28515625" style="4" customWidth="1"/>
    <col min="14606" max="14845" width="6" style="4"/>
    <col min="14846" max="14846" width="13.140625" style="4" customWidth="1"/>
    <col min="14847" max="14847" width="9" style="4" customWidth="1"/>
    <col min="14848" max="14848" width="8.42578125" style="4" customWidth="1"/>
    <col min="14849" max="14849" width="9.140625" style="4" customWidth="1"/>
    <col min="14850" max="14851" width="6" style="4"/>
    <col min="14852" max="14852" width="54.85546875" style="4" customWidth="1"/>
    <col min="14853" max="14855" width="10.28515625" style="4" customWidth="1"/>
    <col min="14856" max="14856" width="14.5703125" style="4" customWidth="1"/>
    <col min="14857" max="14858" width="7.140625" style="4" customWidth="1"/>
    <col min="14859" max="14861" width="10.28515625" style="4" customWidth="1"/>
    <col min="14862" max="15101" width="6" style="4"/>
    <col min="15102" max="15102" width="13.140625" style="4" customWidth="1"/>
    <col min="15103" max="15103" width="9" style="4" customWidth="1"/>
    <col min="15104" max="15104" width="8.42578125" style="4" customWidth="1"/>
    <col min="15105" max="15105" width="9.140625" style="4" customWidth="1"/>
    <col min="15106" max="15107" width="6" style="4"/>
    <col min="15108" max="15108" width="54.85546875" style="4" customWidth="1"/>
    <col min="15109" max="15111" width="10.28515625" style="4" customWidth="1"/>
    <col min="15112" max="15112" width="14.5703125" style="4" customWidth="1"/>
    <col min="15113" max="15114" width="7.140625" style="4" customWidth="1"/>
    <col min="15115" max="15117" width="10.28515625" style="4" customWidth="1"/>
    <col min="15118" max="15357" width="6" style="4"/>
    <col min="15358" max="15358" width="13.140625" style="4" customWidth="1"/>
    <col min="15359" max="15359" width="9" style="4" customWidth="1"/>
    <col min="15360" max="15360" width="8.42578125" style="4" customWidth="1"/>
    <col min="15361" max="15361" width="9.140625" style="4" customWidth="1"/>
    <col min="15362" max="15363" width="6" style="4"/>
    <col min="15364" max="15364" width="54.85546875" style="4" customWidth="1"/>
    <col min="15365" max="15367" width="10.28515625" style="4" customWidth="1"/>
    <col min="15368" max="15368" width="14.5703125" style="4" customWidth="1"/>
    <col min="15369" max="15370" width="7.140625" style="4" customWidth="1"/>
    <col min="15371" max="15373" width="10.28515625" style="4" customWidth="1"/>
    <col min="15374" max="15613" width="6" style="4"/>
    <col min="15614" max="15614" width="13.140625" style="4" customWidth="1"/>
    <col min="15615" max="15615" width="9" style="4" customWidth="1"/>
    <col min="15616" max="15616" width="8.42578125" style="4" customWidth="1"/>
    <col min="15617" max="15617" width="9.140625" style="4" customWidth="1"/>
    <col min="15618" max="15619" width="6" style="4"/>
    <col min="15620" max="15620" width="54.85546875" style="4" customWidth="1"/>
    <col min="15621" max="15623" width="10.28515625" style="4" customWidth="1"/>
    <col min="15624" max="15624" width="14.5703125" style="4" customWidth="1"/>
    <col min="15625" max="15626" width="7.140625" style="4" customWidth="1"/>
    <col min="15627" max="15629" width="10.28515625" style="4" customWidth="1"/>
    <col min="15630" max="15869" width="6" style="4"/>
    <col min="15870" max="15870" width="13.140625" style="4" customWidth="1"/>
    <col min="15871" max="15871" width="9" style="4" customWidth="1"/>
    <col min="15872" max="15872" width="8.42578125" style="4" customWidth="1"/>
    <col min="15873" max="15873" width="9.140625" style="4" customWidth="1"/>
    <col min="15874" max="15875" width="6" style="4"/>
    <col min="15876" max="15876" width="54.85546875" style="4" customWidth="1"/>
    <col min="15877" max="15879" width="10.28515625" style="4" customWidth="1"/>
    <col min="15880" max="15880" width="14.5703125" style="4" customWidth="1"/>
    <col min="15881" max="15882" width="7.140625" style="4" customWidth="1"/>
    <col min="15883" max="15885" width="10.28515625" style="4" customWidth="1"/>
    <col min="15886" max="16125" width="6" style="4"/>
    <col min="16126" max="16126" width="13.140625" style="4" customWidth="1"/>
    <col min="16127" max="16127" width="9" style="4" customWidth="1"/>
    <col min="16128" max="16128" width="8.42578125" style="4" customWidth="1"/>
    <col min="16129" max="16129" width="9.140625" style="4" customWidth="1"/>
    <col min="16130" max="16131" width="6" style="4"/>
    <col min="16132" max="16132" width="54.85546875" style="4" customWidth="1"/>
    <col min="16133" max="16135" width="10.28515625" style="4" customWidth="1"/>
    <col min="16136" max="16136" width="14.5703125" style="4" customWidth="1"/>
    <col min="16137" max="16138" width="7.140625" style="4" customWidth="1"/>
    <col min="16139" max="16141" width="10.28515625" style="4" customWidth="1"/>
    <col min="16142" max="16384" width="6" style="4"/>
  </cols>
  <sheetData>
    <row r="1" spans="1:11" ht="15.75" x14ac:dyDescent="0.25">
      <c r="A1" s="50" t="s">
        <v>1066</v>
      </c>
    </row>
    <row r="4" spans="1:11" ht="15.75" thickBot="1" x14ac:dyDescent="0.3">
      <c r="A4" s="1" t="s">
        <v>1060</v>
      </c>
      <c r="F4" s="11" t="s">
        <v>1059</v>
      </c>
    </row>
    <row r="5" spans="1:11" x14ac:dyDescent="0.25">
      <c r="A5" s="19"/>
      <c r="B5" s="15"/>
      <c r="C5" s="15" t="s">
        <v>1061</v>
      </c>
      <c r="D5" s="16" t="s">
        <v>834</v>
      </c>
    </row>
    <row r="6" spans="1:11" ht="15.75" thickBot="1" x14ac:dyDescent="0.3">
      <c r="A6" s="20"/>
      <c r="B6" s="17" t="s">
        <v>12</v>
      </c>
      <c r="C6" s="17">
        <v>136.58024131961531</v>
      </c>
      <c r="D6" s="18">
        <v>15.803765928299052</v>
      </c>
      <c r="E6" s="7"/>
      <c r="F6" s="12" t="s">
        <v>1045</v>
      </c>
      <c r="G6" s="14"/>
    </row>
    <row r="7" spans="1:11" ht="15.75" thickBot="1" x14ac:dyDescent="0.3">
      <c r="A7" s="21"/>
      <c r="B7" s="22" t="s">
        <v>840</v>
      </c>
      <c r="C7" s="23" t="s">
        <v>835</v>
      </c>
      <c r="D7" s="24">
        <f>C6+(2*D6)</f>
        <v>168.18777317621343</v>
      </c>
      <c r="E7" s="7" t="s">
        <v>1065</v>
      </c>
      <c r="F7" s="13" t="s">
        <v>1046</v>
      </c>
    </row>
    <row r="8" spans="1:11" ht="15.75" thickBot="1" x14ac:dyDescent="0.3">
      <c r="A8" s="25"/>
      <c r="B8" s="22" t="s">
        <v>841</v>
      </c>
      <c r="C8" s="23" t="s">
        <v>836</v>
      </c>
      <c r="D8" s="24">
        <f>C6-(2*D6)</f>
        <v>104.97270946301721</v>
      </c>
      <c r="E8" s="7" t="s">
        <v>1065</v>
      </c>
      <c r="F8" s="60" t="s">
        <v>832</v>
      </c>
      <c r="G8" s="60"/>
    </row>
    <row r="9" spans="1:11" ht="15.75" thickBot="1" x14ac:dyDescent="0.3">
      <c r="A9" s="43"/>
      <c r="B9" s="4"/>
      <c r="C9" s="26"/>
      <c r="D9" s="4"/>
      <c r="E9" s="7"/>
      <c r="F9" s="2"/>
      <c r="G9" s="2"/>
    </row>
    <row r="10" spans="1:11" s="5" customFormat="1" ht="43.5" customHeight="1" x14ac:dyDescent="0.25">
      <c r="A10" s="61" t="s">
        <v>380</v>
      </c>
      <c r="B10" s="63" t="s">
        <v>833</v>
      </c>
      <c r="C10" s="54" t="s">
        <v>830</v>
      </c>
      <c r="D10" s="54"/>
      <c r="E10" s="56" t="s">
        <v>1048</v>
      </c>
      <c r="F10" s="57"/>
      <c r="G10" s="54" t="s">
        <v>1041</v>
      </c>
      <c r="H10" s="54" t="s">
        <v>1042</v>
      </c>
      <c r="I10" s="52" t="s">
        <v>1043</v>
      </c>
      <c r="J10" s="51" t="s">
        <v>1044</v>
      </c>
      <c r="K10" s="51"/>
    </row>
    <row r="11" spans="1:11" s="5" customFormat="1" ht="43.5" customHeight="1" x14ac:dyDescent="0.25">
      <c r="A11" s="62"/>
      <c r="B11" s="64"/>
      <c r="C11" s="27" t="s">
        <v>838</v>
      </c>
      <c r="D11" s="27" t="s">
        <v>839</v>
      </c>
      <c r="E11" s="28" t="s">
        <v>1047</v>
      </c>
      <c r="F11" s="33" t="s">
        <v>1049</v>
      </c>
      <c r="G11" s="55"/>
      <c r="H11" s="55"/>
      <c r="I11" s="53"/>
      <c r="J11" s="51"/>
      <c r="K11" s="51"/>
    </row>
    <row r="12" spans="1:11" x14ac:dyDescent="0.25">
      <c r="A12" s="38" t="s">
        <v>24</v>
      </c>
      <c r="B12" s="31">
        <v>1</v>
      </c>
      <c r="C12" s="31" t="s">
        <v>2</v>
      </c>
      <c r="D12" s="31">
        <v>1</v>
      </c>
      <c r="E12" s="4">
        <v>108.33333333333333</v>
      </c>
      <c r="F12" s="4">
        <v>182.63636363636363</v>
      </c>
      <c r="G12" s="37" t="s">
        <v>24</v>
      </c>
      <c r="H12" s="37" t="s">
        <v>381</v>
      </c>
      <c r="I12" s="39" t="s">
        <v>845</v>
      </c>
      <c r="J12" s="4" t="s">
        <v>382</v>
      </c>
    </row>
    <row r="13" spans="1:11" x14ac:dyDescent="0.25">
      <c r="A13" s="38" t="s">
        <v>36</v>
      </c>
      <c r="B13" s="31">
        <v>1</v>
      </c>
      <c r="C13" s="31" t="s">
        <v>4</v>
      </c>
      <c r="D13" s="31">
        <v>1</v>
      </c>
      <c r="E13" s="4">
        <v>58.910891089108915</v>
      </c>
      <c r="F13" s="34">
        <v>119.41176470588236</v>
      </c>
      <c r="G13" s="37" t="s">
        <v>36</v>
      </c>
      <c r="H13" s="37" t="s">
        <v>288</v>
      </c>
      <c r="I13" s="39" t="s">
        <v>858</v>
      </c>
      <c r="J13" s="4" t="s">
        <v>289</v>
      </c>
    </row>
    <row r="14" spans="1:11" x14ac:dyDescent="0.25">
      <c r="A14" s="38" t="s">
        <v>48</v>
      </c>
      <c r="B14" s="31">
        <v>1</v>
      </c>
      <c r="C14" s="31" t="s">
        <v>5</v>
      </c>
      <c r="D14" s="31">
        <v>1</v>
      </c>
      <c r="E14" s="29" t="e">
        <v>#VALUE!</v>
      </c>
      <c r="F14" s="4">
        <v>157.91855203619909</v>
      </c>
      <c r="G14" s="37" t="s">
        <v>48</v>
      </c>
      <c r="H14" s="37" t="s">
        <v>429</v>
      </c>
      <c r="I14" s="39" t="s">
        <v>874</v>
      </c>
      <c r="J14" s="4" t="s">
        <v>430</v>
      </c>
    </row>
    <row r="15" spans="1:11" x14ac:dyDescent="0.25">
      <c r="A15" s="38" t="s">
        <v>60</v>
      </c>
      <c r="B15" s="31">
        <v>1</v>
      </c>
      <c r="C15" s="31" t="s">
        <v>6</v>
      </c>
      <c r="D15" s="31">
        <v>1</v>
      </c>
      <c r="E15" s="4">
        <v>73.2129963898917</v>
      </c>
      <c r="F15" s="35">
        <v>168.87755102040816</v>
      </c>
      <c r="G15" s="37" t="s">
        <v>60</v>
      </c>
      <c r="H15" s="37" t="s">
        <v>290</v>
      </c>
      <c r="I15" s="39" t="s">
        <v>873</v>
      </c>
      <c r="J15" s="4" t="s">
        <v>417</v>
      </c>
    </row>
    <row r="16" spans="1:11" x14ac:dyDescent="0.25">
      <c r="A16" s="38" t="s">
        <v>72</v>
      </c>
      <c r="B16" s="31">
        <v>1</v>
      </c>
      <c r="C16" s="31" t="s">
        <v>7</v>
      </c>
      <c r="D16" s="31">
        <v>1</v>
      </c>
      <c r="E16" s="4">
        <v>81.3</v>
      </c>
      <c r="F16" s="35">
        <v>144.6236559139785</v>
      </c>
      <c r="G16" s="37" t="s">
        <v>72</v>
      </c>
      <c r="H16" s="37" t="s">
        <v>291</v>
      </c>
      <c r="I16" s="39" t="s">
        <v>929</v>
      </c>
      <c r="J16" s="4" t="s">
        <v>531</v>
      </c>
    </row>
    <row r="17" spans="1:10" x14ac:dyDescent="0.25">
      <c r="A17" s="38" t="s">
        <v>84</v>
      </c>
      <c r="B17" s="31">
        <v>1</v>
      </c>
      <c r="C17" s="31" t="s">
        <v>10</v>
      </c>
      <c r="D17" s="31">
        <v>1</v>
      </c>
      <c r="E17" s="4">
        <v>54.793814432989691</v>
      </c>
      <c r="F17" s="4">
        <v>185.36585365853659</v>
      </c>
      <c r="G17" s="37" t="s">
        <v>84</v>
      </c>
      <c r="H17" s="37" t="s">
        <v>292</v>
      </c>
      <c r="I17" s="39" t="s">
        <v>886</v>
      </c>
      <c r="J17" s="4" t="s">
        <v>293</v>
      </c>
    </row>
    <row r="18" spans="1:10" x14ac:dyDescent="0.25">
      <c r="A18" s="38" t="s">
        <v>13</v>
      </c>
      <c r="B18" s="31">
        <v>1</v>
      </c>
      <c r="C18" s="31" t="s">
        <v>0</v>
      </c>
      <c r="D18" s="31">
        <v>2</v>
      </c>
      <c r="E18" s="4">
        <v>71.92307692307692</v>
      </c>
      <c r="F18" s="4">
        <v>181.06796116504853</v>
      </c>
      <c r="G18" s="37" t="s">
        <v>13</v>
      </c>
      <c r="H18" s="37" t="s">
        <v>294</v>
      </c>
      <c r="I18" s="39" t="s">
        <v>998</v>
      </c>
      <c r="J18" s="4" t="s">
        <v>295</v>
      </c>
    </row>
    <row r="19" spans="1:10" x14ac:dyDescent="0.25">
      <c r="A19" s="38" t="s">
        <v>25</v>
      </c>
      <c r="B19" s="31">
        <v>1</v>
      </c>
      <c r="C19" s="31" t="s">
        <v>2</v>
      </c>
      <c r="D19" s="31">
        <v>2</v>
      </c>
      <c r="E19" s="4">
        <v>81.904761904761912</v>
      </c>
      <c r="F19" s="4">
        <v>122.97297297297297</v>
      </c>
      <c r="G19" s="37" t="s">
        <v>25</v>
      </c>
      <c r="H19" s="37" t="s">
        <v>296</v>
      </c>
      <c r="I19" s="39" t="s">
        <v>843</v>
      </c>
      <c r="J19" s="4" t="s">
        <v>297</v>
      </c>
    </row>
    <row r="20" spans="1:10" x14ac:dyDescent="0.25">
      <c r="A20" s="38" t="s">
        <v>37</v>
      </c>
      <c r="B20" s="31">
        <v>1</v>
      </c>
      <c r="C20" s="31" t="s">
        <v>4</v>
      </c>
      <c r="D20" s="31">
        <v>2</v>
      </c>
      <c r="E20" s="30">
        <v>69.787234042553195</v>
      </c>
      <c r="F20" s="4">
        <v>143.31210191082803</v>
      </c>
      <c r="G20" s="37" t="s">
        <v>37</v>
      </c>
      <c r="H20" s="37" t="s">
        <v>298</v>
      </c>
      <c r="I20" s="39" t="s">
        <v>857</v>
      </c>
      <c r="J20" s="4" t="s">
        <v>300</v>
      </c>
    </row>
    <row r="21" spans="1:10" x14ac:dyDescent="0.25">
      <c r="A21" s="38" t="s">
        <v>49</v>
      </c>
      <c r="B21" s="31">
        <v>1</v>
      </c>
      <c r="C21" s="31" t="s">
        <v>5</v>
      </c>
      <c r="D21" s="31">
        <v>2</v>
      </c>
      <c r="E21" s="29" t="e">
        <v>#VALUE!</v>
      </c>
      <c r="F21" s="4">
        <v>140.1639344262295</v>
      </c>
      <c r="G21" s="37" t="s">
        <v>49</v>
      </c>
      <c r="H21" s="37" t="s">
        <v>491</v>
      </c>
      <c r="I21" s="39" t="s">
        <v>862</v>
      </c>
      <c r="J21" s="4" t="s">
        <v>492</v>
      </c>
    </row>
    <row r="22" spans="1:10" x14ac:dyDescent="0.25">
      <c r="A22" s="38" t="s">
        <v>61</v>
      </c>
      <c r="B22" s="31">
        <v>1</v>
      </c>
      <c r="C22" s="31" t="s">
        <v>6</v>
      </c>
      <c r="D22" s="31">
        <v>2</v>
      </c>
      <c r="E22" s="4">
        <v>86.375838926174495</v>
      </c>
      <c r="F22" s="4">
        <v>156.47668393782382</v>
      </c>
      <c r="G22" s="37" t="s">
        <v>61</v>
      </c>
      <c r="H22" s="37" t="s">
        <v>460</v>
      </c>
      <c r="I22" s="39" t="s">
        <v>894</v>
      </c>
      <c r="J22" s="4" t="s">
        <v>461</v>
      </c>
    </row>
    <row r="23" spans="1:10" x14ac:dyDescent="0.25">
      <c r="A23" s="38" t="s">
        <v>73</v>
      </c>
      <c r="B23" s="31">
        <v>1</v>
      </c>
      <c r="C23" s="31" t="s">
        <v>7</v>
      </c>
      <c r="D23" s="31">
        <v>2</v>
      </c>
      <c r="E23" s="4">
        <v>81.525423728813564</v>
      </c>
      <c r="F23" s="4">
        <v>115.31531531531532</v>
      </c>
      <c r="G23" s="37" t="s">
        <v>73</v>
      </c>
      <c r="H23" s="37" t="s">
        <v>301</v>
      </c>
      <c r="I23" s="39" t="s">
        <v>842</v>
      </c>
      <c r="J23" s="4" t="s">
        <v>302</v>
      </c>
    </row>
    <row r="24" spans="1:10" x14ac:dyDescent="0.25">
      <c r="A24" s="38" t="s">
        <v>85</v>
      </c>
      <c r="B24" s="31">
        <v>1</v>
      </c>
      <c r="C24" s="31" t="s">
        <v>10</v>
      </c>
      <c r="D24" s="31">
        <v>2</v>
      </c>
      <c r="E24" s="4">
        <v>89.393939393939405</v>
      </c>
      <c r="F24" s="4">
        <v>187.21739130434781</v>
      </c>
      <c r="G24" s="37" t="s">
        <v>85</v>
      </c>
      <c r="H24" s="37" t="s">
        <v>739</v>
      </c>
      <c r="I24" s="39" t="s">
        <v>1012</v>
      </c>
      <c r="J24" s="4" t="s">
        <v>740</v>
      </c>
    </row>
    <row r="25" spans="1:10" x14ac:dyDescent="0.25">
      <c r="A25" s="38" t="s">
        <v>96</v>
      </c>
      <c r="B25" s="31">
        <v>1</v>
      </c>
      <c r="C25" s="31" t="s">
        <v>11</v>
      </c>
      <c r="D25" s="31">
        <v>2</v>
      </c>
      <c r="E25" s="4">
        <v>85.757575757575751</v>
      </c>
      <c r="F25" s="4">
        <v>184.32203389830508</v>
      </c>
      <c r="G25" s="37" t="s">
        <v>96</v>
      </c>
      <c r="H25" s="37" t="s">
        <v>688</v>
      </c>
      <c r="I25" s="39" t="s">
        <v>993</v>
      </c>
      <c r="J25" s="4" t="s">
        <v>689</v>
      </c>
    </row>
    <row r="26" spans="1:10" x14ac:dyDescent="0.25">
      <c r="A26" s="38" t="s">
        <v>14</v>
      </c>
      <c r="B26" s="31">
        <v>1</v>
      </c>
      <c r="C26" s="31" t="s">
        <v>0</v>
      </c>
      <c r="D26" s="31">
        <v>3</v>
      </c>
      <c r="E26" s="30">
        <v>27.183098591549296</v>
      </c>
      <c r="F26" s="4">
        <v>156.58064516129033</v>
      </c>
      <c r="G26" s="37" t="s">
        <v>14</v>
      </c>
      <c r="H26" s="37" t="s">
        <v>303</v>
      </c>
      <c r="I26" s="39" t="s">
        <v>1020</v>
      </c>
      <c r="J26" s="4" t="s">
        <v>304</v>
      </c>
    </row>
    <row r="27" spans="1:10" x14ac:dyDescent="0.25">
      <c r="A27" s="38" t="s">
        <v>26</v>
      </c>
      <c r="B27" s="31">
        <v>1</v>
      </c>
      <c r="C27" s="31" t="s">
        <v>2</v>
      </c>
      <c r="D27" s="31">
        <v>3</v>
      </c>
      <c r="E27" s="30">
        <v>72.409638554216855</v>
      </c>
      <c r="F27" s="4">
        <v>155.31914893617022</v>
      </c>
      <c r="G27" s="37" t="s">
        <v>26</v>
      </c>
      <c r="H27" s="37" t="s">
        <v>305</v>
      </c>
      <c r="I27" s="39" t="s">
        <v>848</v>
      </c>
      <c r="J27" s="4" t="s">
        <v>306</v>
      </c>
    </row>
    <row r="28" spans="1:10" x14ac:dyDescent="0.25">
      <c r="A28" s="38" t="s">
        <v>38</v>
      </c>
      <c r="B28" s="31">
        <v>1</v>
      </c>
      <c r="C28" s="31" t="s">
        <v>4</v>
      </c>
      <c r="D28" s="31">
        <v>3</v>
      </c>
      <c r="E28" s="4">
        <v>94.036144578313241</v>
      </c>
      <c r="F28" s="4">
        <v>177.23214285714286</v>
      </c>
      <c r="G28" s="37" t="s">
        <v>38</v>
      </c>
      <c r="H28" s="37" t="s">
        <v>394</v>
      </c>
      <c r="I28" s="39" t="s">
        <v>859</v>
      </c>
      <c r="J28" s="4" t="s">
        <v>395</v>
      </c>
    </row>
    <row r="29" spans="1:10" x14ac:dyDescent="0.25">
      <c r="A29" s="38" t="s">
        <v>50</v>
      </c>
      <c r="B29" s="31">
        <v>1</v>
      </c>
      <c r="C29" s="31" t="s">
        <v>5</v>
      </c>
      <c r="D29" s="31">
        <v>3</v>
      </c>
      <c r="E29" s="4">
        <v>70.387096774193552</v>
      </c>
      <c r="F29" s="4">
        <v>153.36633663366337</v>
      </c>
      <c r="G29" s="37" t="s">
        <v>50</v>
      </c>
      <c r="H29" s="37" t="s">
        <v>299</v>
      </c>
      <c r="I29" s="39" t="s">
        <v>857</v>
      </c>
      <c r="J29" s="4" t="s">
        <v>307</v>
      </c>
    </row>
    <row r="30" spans="1:10" x14ac:dyDescent="0.25">
      <c r="A30" s="38" t="s">
        <v>62</v>
      </c>
      <c r="B30" s="31">
        <v>1</v>
      </c>
      <c r="C30" s="31" t="s">
        <v>6</v>
      </c>
      <c r="D30" s="31">
        <v>3</v>
      </c>
      <c r="E30" s="30">
        <v>105.09433962264151</v>
      </c>
      <c r="F30" s="4">
        <v>218.88111888111888</v>
      </c>
      <c r="G30" s="37" t="s">
        <v>62</v>
      </c>
      <c r="H30" s="37" t="s">
        <v>437</v>
      </c>
      <c r="I30" s="39" t="s">
        <v>883</v>
      </c>
      <c r="J30" s="4" t="s">
        <v>438</v>
      </c>
    </row>
    <row r="31" spans="1:10" x14ac:dyDescent="0.25">
      <c r="A31" s="38" t="s">
        <v>74</v>
      </c>
      <c r="B31" s="31">
        <v>1</v>
      </c>
      <c r="C31" s="31" t="s">
        <v>7</v>
      </c>
      <c r="D31" s="31">
        <v>3</v>
      </c>
      <c r="E31" s="4">
        <v>65.854922279792746</v>
      </c>
      <c r="F31" s="35">
        <v>218.6046511627907</v>
      </c>
      <c r="G31" s="37" t="s">
        <v>74</v>
      </c>
      <c r="H31" s="37" t="s">
        <v>308</v>
      </c>
      <c r="I31" s="39" t="s">
        <v>967</v>
      </c>
      <c r="J31" s="4" t="s">
        <v>309</v>
      </c>
    </row>
    <row r="32" spans="1:10" x14ac:dyDescent="0.25">
      <c r="A32" s="38" t="s">
        <v>86</v>
      </c>
      <c r="B32" s="31">
        <v>1</v>
      </c>
      <c r="C32" s="31" t="s">
        <v>10</v>
      </c>
      <c r="D32" s="31">
        <v>3</v>
      </c>
      <c r="E32" s="4">
        <v>75.632653061224488</v>
      </c>
      <c r="F32" s="4">
        <v>176.9158878504673</v>
      </c>
      <c r="G32" s="37" t="s">
        <v>86</v>
      </c>
      <c r="H32" s="37" t="s">
        <v>371</v>
      </c>
      <c r="I32" s="39" t="s">
        <v>842</v>
      </c>
      <c r="J32" s="4" t="s">
        <v>372</v>
      </c>
    </row>
    <row r="33" spans="1:10" x14ac:dyDescent="0.25">
      <c r="A33" s="38" t="s">
        <v>97</v>
      </c>
      <c r="B33" s="31">
        <v>1</v>
      </c>
      <c r="C33" s="31" t="s">
        <v>11</v>
      </c>
      <c r="D33" s="31">
        <v>3</v>
      </c>
      <c r="E33" s="4">
        <v>71.702127659574472</v>
      </c>
      <c r="F33" s="4">
        <v>157.56410256410257</v>
      </c>
      <c r="G33" s="37" t="s">
        <v>97</v>
      </c>
      <c r="H33" s="37" t="s">
        <v>373</v>
      </c>
      <c r="I33" s="39" t="s">
        <v>997</v>
      </c>
      <c r="J33" s="4" t="s">
        <v>374</v>
      </c>
    </row>
    <row r="34" spans="1:10" x14ac:dyDescent="0.25">
      <c r="A34" s="38" t="s">
        <v>15</v>
      </c>
      <c r="B34" s="31">
        <v>1</v>
      </c>
      <c r="C34" s="31" t="s">
        <v>0</v>
      </c>
      <c r="D34" s="31">
        <v>4</v>
      </c>
      <c r="E34" s="4">
        <v>79.955947136563879</v>
      </c>
      <c r="F34" s="4">
        <v>117.05882352941177</v>
      </c>
      <c r="G34" s="37" t="s">
        <v>15</v>
      </c>
      <c r="H34" s="37" t="s">
        <v>375</v>
      </c>
      <c r="I34" s="39" t="s">
        <v>908</v>
      </c>
      <c r="J34" s="4" t="s">
        <v>376</v>
      </c>
    </row>
    <row r="35" spans="1:10" x14ac:dyDescent="0.25">
      <c r="A35" s="38" t="s">
        <v>27</v>
      </c>
      <c r="B35" s="31">
        <v>1</v>
      </c>
      <c r="C35" s="31" t="s">
        <v>2</v>
      </c>
      <c r="D35" s="31">
        <v>4</v>
      </c>
      <c r="E35" s="30">
        <v>69.893617021276597</v>
      </c>
      <c r="F35" s="4">
        <v>124.55621301775149</v>
      </c>
      <c r="G35" s="37" t="s">
        <v>27</v>
      </c>
      <c r="H35" s="37" t="s">
        <v>310</v>
      </c>
      <c r="I35" s="39" t="s">
        <v>941</v>
      </c>
      <c r="J35" s="4" t="s">
        <v>311</v>
      </c>
    </row>
    <row r="36" spans="1:10" x14ac:dyDescent="0.25">
      <c r="A36" s="38" t="s">
        <v>39</v>
      </c>
      <c r="B36" s="31">
        <v>1</v>
      </c>
      <c r="C36" s="31" t="s">
        <v>4</v>
      </c>
      <c r="D36" s="31">
        <v>4</v>
      </c>
      <c r="E36" s="30">
        <v>75.909090909090907</v>
      </c>
      <c r="F36" s="4">
        <v>148.72727272727272</v>
      </c>
      <c r="G36" s="37" t="s">
        <v>39</v>
      </c>
      <c r="H36" s="37" t="s">
        <v>377</v>
      </c>
      <c r="I36" s="39" t="s">
        <v>856</v>
      </c>
      <c r="J36" s="4" t="s">
        <v>393</v>
      </c>
    </row>
    <row r="37" spans="1:10" x14ac:dyDescent="0.25">
      <c r="A37" s="38" t="s">
        <v>51</v>
      </c>
      <c r="B37" s="31">
        <v>1</v>
      </c>
      <c r="C37" s="31" t="s">
        <v>5</v>
      </c>
      <c r="D37" s="31">
        <v>4</v>
      </c>
      <c r="E37" s="4">
        <v>58.192090395480228</v>
      </c>
      <c r="F37" s="4">
        <v>141.03703703703704</v>
      </c>
      <c r="G37" s="37" t="s">
        <v>51</v>
      </c>
      <c r="H37" s="37" t="s">
        <v>312</v>
      </c>
      <c r="I37" s="39" t="s">
        <v>911</v>
      </c>
      <c r="J37" s="4" t="s">
        <v>313</v>
      </c>
    </row>
    <row r="38" spans="1:10" x14ac:dyDescent="0.25">
      <c r="A38" s="38" t="s">
        <v>63</v>
      </c>
      <c r="B38" s="31">
        <v>1</v>
      </c>
      <c r="C38" s="31" t="s">
        <v>6</v>
      </c>
      <c r="D38" s="31">
        <v>4</v>
      </c>
      <c r="E38" s="4">
        <v>48.774834437086092</v>
      </c>
      <c r="F38" s="4">
        <v>136.50793650793651</v>
      </c>
      <c r="G38" s="37" t="s">
        <v>63</v>
      </c>
      <c r="H38" s="37" t="s">
        <v>842</v>
      </c>
      <c r="I38" s="39" t="s">
        <v>842</v>
      </c>
      <c r="J38" s="4" t="s">
        <v>314</v>
      </c>
    </row>
    <row r="39" spans="1:10" x14ac:dyDescent="0.25">
      <c r="A39" s="38" t="s">
        <v>75</v>
      </c>
      <c r="B39" s="31">
        <v>1</v>
      </c>
      <c r="C39" s="31" t="s">
        <v>7</v>
      </c>
      <c r="D39" s="31">
        <v>4</v>
      </c>
      <c r="E39" s="30">
        <v>85.416666666666671</v>
      </c>
      <c r="F39" s="4">
        <v>151.68539325842696</v>
      </c>
      <c r="G39" s="37" t="s">
        <v>75</v>
      </c>
      <c r="H39" s="37" t="s">
        <v>534</v>
      </c>
      <c r="I39" s="39" t="s">
        <v>931</v>
      </c>
      <c r="J39" s="4" t="s">
        <v>535</v>
      </c>
    </row>
    <row r="40" spans="1:10" x14ac:dyDescent="0.25">
      <c r="A40" s="38" t="s">
        <v>87</v>
      </c>
      <c r="B40" s="31">
        <v>1</v>
      </c>
      <c r="C40" s="31" t="s">
        <v>10</v>
      </c>
      <c r="D40" s="31">
        <v>4</v>
      </c>
      <c r="E40" s="4">
        <v>63.168316831683171</v>
      </c>
      <c r="F40" s="4">
        <v>175.15923566878982</v>
      </c>
      <c r="G40" s="37" t="s">
        <v>87</v>
      </c>
      <c r="H40" s="37" t="s">
        <v>315</v>
      </c>
      <c r="I40" s="39" t="s">
        <v>942</v>
      </c>
      <c r="J40" s="4" t="s">
        <v>316</v>
      </c>
    </row>
    <row r="41" spans="1:10" x14ac:dyDescent="0.25">
      <c r="A41" s="38" t="s">
        <v>98</v>
      </c>
      <c r="B41" s="31">
        <v>1</v>
      </c>
      <c r="C41" s="31" t="s">
        <v>11</v>
      </c>
      <c r="D41" s="31">
        <v>4</v>
      </c>
      <c r="E41" s="4">
        <v>91.374663072776272</v>
      </c>
      <c r="F41" s="4">
        <v>142.22222222222223</v>
      </c>
      <c r="G41" s="37" t="s">
        <v>98</v>
      </c>
      <c r="H41" s="37" t="s">
        <v>561</v>
      </c>
      <c r="I41" s="39" t="s">
        <v>946</v>
      </c>
      <c r="J41" s="4" t="s">
        <v>562</v>
      </c>
    </row>
    <row r="42" spans="1:10" x14ac:dyDescent="0.25">
      <c r="A42" s="38" t="s">
        <v>16</v>
      </c>
      <c r="B42" s="31">
        <v>1</v>
      </c>
      <c r="C42" s="31" t="s">
        <v>0</v>
      </c>
      <c r="D42" s="31">
        <v>5</v>
      </c>
      <c r="E42" s="30">
        <v>24.84375</v>
      </c>
      <c r="F42" s="4">
        <v>167.19576719576722</v>
      </c>
      <c r="G42" s="37" t="s">
        <v>16</v>
      </c>
      <c r="H42" s="37" t="s">
        <v>317</v>
      </c>
      <c r="I42" s="39" t="s">
        <v>1001</v>
      </c>
      <c r="J42" s="4" t="s">
        <v>318</v>
      </c>
    </row>
    <row r="43" spans="1:10" x14ac:dyDescent="0.25">
      <c r="A43" s="38" t="s">
        <v>28</v>
      </c>
      <c r="B43" s="31">
        <v>1</v>
      </c>
      <c r="C43" s="31" t="s">
        <v>2</v>
      </c>
      <c r="D43" s="31">
        <v>5</v>
      </c>
      <c r="E43" s="29" t="e">
        <v>#VALUE!</v>
      </c>
      <c r="F43" s="4">
        <v>214.86486486486484</v>
      </c>
      <c r="G43" s="37" t="s">
        <v>28</v>
      </c>
      <c r="H43" s="37" t="s">
        <v>402</v>
      </c>
      <c r="I43" s="39" t="s">
        <v>857</v>
      </c>
      <c r="J43" s="4" t="s">
        <v>403</v>
      </c>
    </row>
    <row r="44" spans="1:10" x14ac:dyDescent="0.25">
      <c r="A44" s="38" t="s">
        <v>40</v>
      </c>
      <c r="B44" s="31">
        <v>1</v>
      </c>
      <c r="C44" s="31" t="s">
        <v>4</v>
      </c>
      <c r="D44" s="31">
        <v>5</v>
      </c>
      <c r="E44" s="4">
        <v>98.380281690140848</v>
      </c>
      <c r="F44" s="4">
        <v>157.07317073170731</v>
      </c>
      <c r="G44" s="37" t="s">
        <v>40</v>
      </c>
      <c r="H44" s="37" t="s">
        <v>441</v>
      </c>
      <c r="I44" s="39" t="s">
        <v>885</v>
      </c>
      <c r="J44" s="4" t="s">
        <v>442</v>
      </c>
    </row>
    <row r="45" spans="1:10" x14ac:dyDescent="0.25">
      <c r="A45" s="38" t="s">
        <v>52</v>
      </c>
      <c r="B45" s="31">
        <v>1</v>
      </c>
      <c r="C45" s="31" t="s">
        <v>5</v>
      </c>
      <c r="D45" s="31">
        <v>5</v>
      </c>
      <c r="E45" s="30">
        <v>70.465116279069775</v>
      </c>
      <c r="F45" s="4">
        <v>217.35537190082644</v>
      </c>
      <c r="G45" s="37" t="s">
        <v>52</v>
      </c>
      <c r="H45" s="37" t="s">
        <v>378</v>
      </c>
      <c r="I45" s="39" t="s">
        <v>913</v>
      </c>
      <c r="J45" s="4" t="s">
        <v>379</v>
      </c>
    </row>
    <row r="46" spans="1:10" x14ac:dyDescent="0.25">
      <c r="A46" s="38" t="s">
        <v>64</v>
      </c>
      <c r="B46" s="31">
        <v>1</v>
      </c>
      <c r="C46" s="31" t="s">
        <v>6</v>
      </c>
      <c r="D46" s="31">
        <v>5</v>
      </c>
      <c r="E46" s="30">
        <v>50.779220779220779</v>
      </c>
      <c r="F46" s="4">
        <v>132.03883495145629</v>
      </c>
      <c r="G46" s="37" t="s">
        <v>64</v>
      </c>
      <c r="H46" s="37" t="s">
        <v>319</v>
      </c>
      <c r="I46" s="39" t="s">
        <v>877</v>
      </c>
      <c r="J46" s="4" t="s">
        <v>320</v>
      </c>
    </row>
    <row r="47" spans="1:10" x14ac:dyDescent="0.25">
      <c r="A47" s="38" t="s">
        <v>76</v>
      </c>
      <c r="B47" s="31">
        <v>1</v>
      </c>
      <c r="C47" s="31" t="s">
        <v>7</v>
      </c>
      <c r="D47" s="31">
        <v>5</v>
      </c>
      <c r="E47" s="4">
        <v>53.37899543378996</v>
      </c>
      <c r="F47" s="4">
        <v>109.42857142857143</v>
      </c>
      <c r="G47" s="37" t="s">
        <v>76</v>
      </c>
      <c r="H47" s="37" t="s">
        <v>321</v>
      </c>
      <c r="I47" s="39" t="s">
        <v>886</v>
      </c>
      <c r="J47" s="4" t="s">
        <v>322</v>
      </c>
    </row>
    <row r="48" spans="1:10" x14ac:dyDescent="0.25">
      <c r="A48" s="38" t="s">
        <v>88</v>
      </c>
      <c r="B48" s="31">
        <v>1</v>
      </c>
      <c r="C48" s="31" t="s">
        <v>10</v>
      </c>
      <c r="D48" s="31">
        <v>5</v>
      </c>
      <c r="E48" s="4">
        <v>103.57142857142857</v>
      </c>
      <c r="F48" s="4">
        <v>174.03846153846155</v>
      </c>
      <c r="G48" s="37" t="s">
        <v>88</v>
      </c>
      <c r="H48" s="37" t="s">
        <v>559</v>
      </c>
      <c r="I48" s="39" t="s">
        <v>945</v>
      </c>
      <c r="J48" s="4" t="s">
        <v>560</v>
      </c>
    </row>
    <row r="49" spans="1:10" x14ac:dyDescent="0.25">
      <c r="A49" s="38" t="s">
        <v>99</v>
      </c>
      <c r="B49" s="31">
        <v>1</v>
      </c>
      <c r="C49" s="31" t="s">
        <v>11</v>
      </c>
      <c r="D49" s="31">
        <v>5</v>
      </c>
      <c r="E49" s="4">
        <v>97.625329815303431</v>
      </c>
      <c r="F49" s="4">
        <v>185.21126760563382</v>
      </c>
      <c r="G49" s="37" t="s">
        <v>99</v>
      </c>
      <c r="H49" s="37" t="s">
        <v>580</v>
      </c>
      <c r="I49" s="39" t="s">
        <v>955</v>
      </c>
      <c r="J49" s="4" t="s">
        <v>581</v>
      </c>
    </row>
    <row r="50" spans="1:10" x14ac:dyDescent="0.25">
      <c r="A50" s="38" t="s">
        <v>17</v>
      </c>
      <c r="B50" s="31">
        <v>1</v>
      </c>
      <c r="C50" s="31" t="s">
        <v>0</v>
      </c>
      <c r="D50" s="31">
        <v>6</v>
      </c>
      <c r="E50" s="4">
        <v>99.295774647887328</v>
      </c>
      <c r="F50" s="4">
        <v>228.76712328767124</v>
      </c>
      <c r="G50" s="37" t="s">
        <v>17</v>
      </c>
      <c r="H50" s="37" t="s">
        <v>572</v>
      </c>
      <c r="I50" s="39" t="s">
        <v>950</v>
      </c>
      <c r="J50" s="4" t="s">
        <v>558</v>
      </c>
    </row>
    <row r="51" spans="1:10" x14ac:dyDescent="0.25">
      <c r="A51" s="38" t="s">
        <v>29</v>
      </c>
      <c r="B51" s="31">
        <v>1</v>
      </c>
      <c r="C51" s="31" t="s">
        <v>2</v>
      </c>
      <c r="D51" s="31">
        <v>6</v>
      </c>
      <c r="E51" s="4">
        <v>70.69852941176471</v>
      </c>
      <c r="F51" s="4">
        <v>192.1397379912664</v>
      </c>
      <c r="G51" s="37" t="s">
        <v>29</v>
      </c>
      <c r="H51" s="37" t="s">
        <v>398</v>
      </c>
      <c r="I51" s="39" t="s">
        <v>861</v>
      </c>
      <c r="J51" s="4" t="s">
        <v>399</v>
      </c>
    </row>
    <row r="52" spans="1:10" x14ac:dyDescent="0.25">
      <c r="A52" s="38" t="s">
        <v>41</v>
      </c>
      <c r="B52" s="31">
        <v>1</v>
      </c>
      <c r="C52" s="31" t="s">
        <v>4</v>
      </c>
      <c r="D52" s="31">
        <v>6</v>
      </c>
      <c r="E52" s="30">
        <v>84.285714285714278</v>
      </c>
      <c r="F52" s="4">
        <v>186.62420382165607</v>
      </c>
      <c r="G52" s="37" t="s">
        <v>41</v>
      </c>
      <c r="H52" s="37" t="s">
        <v>439</v>
      </c>
      <c r="I52" s="39" t="s">
        <v>884</v>
      </c>
      <c r="J52" s="4" t="s">
        <v>440</v>
      </c>
    </row>
    <row r="53" spans="1:10" x14ac:dyDescent="0.25">
      <c r="A53" s="38" t="s">
        <v>53</v>
      </c>
      <c r="B53" s="31">
        <v>1</v>
      </c>
      <c r="C53" s="31" t="s">
        <v>5</v>
      </c>
      <c r="D53" s="31">
        <v>6</v>
      </c>
      <c r="E53" s="30">
        <v>44.166666666666664</v>
      </c>
      <c r="F53" s="4">
        <v>153.17073170731706</v>
      </c>
      <c r="G53" s="37" t="s">
        <v>53</v>
      </c>
      <c r="H53" s="37" t="s">
        <v>323</v>
      </c>
      <c r="I53" s="39" t="s">
        <v>915</v>
      </c>
      <c r="J53" s="4" t="s">
        <v>324</v>
      </c>
    </row>
    <row r="54" spans="1:10" x14ac:dyDescent="0.25">
      <c r="A54" s="38" t="s">
        <v>65</v>
      </c>
      <c r="B54" s="31">
        <v>1</v>
      </c>
      <c r="C54" s="31" t="s">
        <v>6</v>
      </c>
      <c r="D54" s="31">
        <v>6</v>
      </c>
      <c r="E54" s="4">
        <v>37.843137254901961</v>
      </c>
      <c r="F54" s="4">
        <v>74.574468085106375</v>
      </c>
      <c r="G54" s="37" t="s">
        <v>65</v>
      </c>
      <c r="H54" s="37" t="s">
        <v>325</v>
      </c>
      <c r="I54" s="39" t="s">
        <v>925</v>
      </c>
      <c r="J54" s="4" t="s">
        <v>326</v>
      </c>
    </row>
    <row r="55" spans="1:10" x14ac:dyDescent="0.25">
      <c r="A55" s="38" t="s">
        <v>77</v>
      </c>
      <c r="B55" s="31">
        <v>1</v>
      </c>
      <c r="C55" s="31" t="s">
        <v>7</v>
      </c>
      <c r="D55" s="31">
        <v>6</v>
      </c>
      <c r="E55" s="29" t="e">
        <v>#VALUE!</v>
      </c>
      <c r="F55" s="4">
        <v>93.725490196078439</v>
      </c>
      <c r="G55" s="37" t="s">
        <v>77</v>
      </c>
      <c r="H55" s="37" t="s">
        <v>616</v>
      </c>
      <c r="I55" s="39" t="s">
        <v>970</v>
      </c>
      <c r="J55" s="4" t="s">
        <v>617</v>
      </c>
    </row>
    <row r="56" spans="1:10" x14ac:dyDescent="0.25">
      <c r="A56" s="38" t="s">
        <v>89</v>
      </c>
      <c r="B56" s="31">
        <v>1</v>
      </c>
      <c r="C56" s="31" t="s">
        <v>10</v>
      </c>
      <c r="D56" s="31">
        <v>6</v>
      </c>
      <c r="E56" s="4">
        <v>79.188712522045847</v>
      </c>
      <c r="F56" s="4">
        <v>144.37869822485209</v>
      </c>
      <c r="G56" s="37" t="s">
        <v>89</v>
      </c>
      <c r="H56" s="37" t="s">
        <v>595</v>
      </c>
      <c r="I56" s="39" t="s">
        <v>961</v>
      </c>
      <c r="J56" s="4" t="s">
        <v>596</v>
      </c>
    </row>
    <row r="57" spans="1:10" x14ac:dyDescent="0.25">
      <c r="A57" s="38" t="s">
        <v>100</v>
      </c>
      <c r="B57" s="31">
        <v>1</v>
      </c>
      <c r="C57" s="31" t="s">
        <v>11</v>
      </c>
      <c r="D57" s="31">
        <v>6</v>
      </c>
      <c r="E57" s="4">
        <v>62.602739726027401</v>
      </c>
      <c r="F57" s="4">
        <v>183.52941176470588</v>
      </c>
      <c r="G57" s="37" t="s">
        <v>100</v>
      </c>
      <c r="H57" s="37" t="s">
        <v>327</v>
      </c>
      <c r="I57" s="39" t="s">
        <v>847</v>
      </c>
      <c r="J57" s="4" t="s">
        <v>328</v>
      </c>
    </row>
    <row r="58" spans="1:10" x14ac:dyDescent="0.25">
      <c r="A58" s="38" t="s">
        <v>18</v>
      </c>
      <c r="B58" s="31">
        <v>1</v>
      </c>
      <c r="C58" s="31" t="s">
        <v>0</v>
      </c>
      <c r="D58" s="31">
        <v>7</v>
      </c>
      <c r="E58" s="4">
        <v>87.826086956521735</v>
      </c>
      <c r="F58" s="4">
        <v>152.96969696969697</v>
      </c>
      <c r="G58" s="37" t="s">
        <v>18</v>
      </c>
      <c r="H58" s="37" t="s">
        <v>389</v>
      </c>
      <c r="I58" s="39" t="s">
        <v>842</v>
      </c>
      <c r="J58" s="4" t="s">
        <v>390</v>
      </c>
    </row>
    <row r="59" spans="1:10" x14ac:dyDescent="0.25">
      <c r="A59" s="38" t="s">
        <v>30</v>
      </c>
      <c r="B59" s="31">
        <v>1</v>
      </c>
      <c r="C59" s="31" t="s">
        <v>2</v>
      </c>
      <c r="D59" s="31">
        <v>7</v>
      </c>
      <c r="E59" s="4">
        <v>97.8</v>
      </c>
      <c r="F59" s="4">
        <v>192.01680672268907</v>
      </c>
      <c r="G59" s="37" t="s">
        <v>30</v>
      </c>
      <c r="H59" s="37" t="s">
        <v>406</v>
      </c>
      <c r="I59" s="39" t="s">
        <v>863</v>
      </c>
      <c r="J59" s="4" t="s">
        <v>407</v>
      </c>
    </row>
    <row r="60" spans="1:10" x14ac:dyDescent="0.25">
      <c r="A60" s="38" t="s">
        <v>42</v>
      </c>
      <c r="B60" s="31">
        <v>1</v>
      </c>
      <c r="C60" s="31" t="s">
        <v>4</v>
      </c>
      <c r="D60" s="31">
        <v>7</v>
      </c>
      <c r="E60" s="4">
        <v>77.51633986928104</v>
      </c>
      <c r="F60" s="4">
        <v>164.10256410256412</v>
      </c>
      <c r="G60" s="37" t="s">
        <v>42</v>
      </c>
      <c r="H60" s="37" t="s">
        <v>443</v>
      </c>
      <c r="I60" s="39" t="s">
        <v>886</v>
      </c>
      <c r="J60" s="4" t="s">
        <v>444</v>
      </c>
    </row>
    <row r="61" spans="1:10" x14ac:dyDescent="0.25">
      <c r="A61" s="38" t="s">
        <v>54</v>
      </c>
      <c r="B61" s="31">
        <v>1</v>
      </c>
      <c r="C61" s="31" t="s">
        <v>5</v>
      </c>
      <c r="D61" s="31">
        <v>7</v>
      </c>
      <c r="E61" s="30">
        <v>68.478260869565219</v>
      </c>
      <c r="F61" s="4">
        <v>167.08333333333334</v>
      </c>
      <c r="G61" s="37" t="s">
        <v>54</v>
      </c>
      <c r="H61" s="37" t="s">
        <v>329</v>
      </c>
      <c r="I61" s="39" t="s">
        <v>918</v>
      </c>
      <c r="J61" s="4" t="s">
        <v>330</v>
      </c>
    </row>
    <row r="62" spans="1:10" x14ac:dyDescent="0.25">
      <c r="A62" s="38" t="s">
        <v>66</v>
      </c>
      <c r="B62" s="31">
        <v>1</v>
      </c>
      <c r="C62" s="31" t="s">
        <v>6</v>
      </c>
      <c r="D62" s="31">
        <v>7</v>
      </c>
      <c r="E62" s="4">
        <v>84.130434782608688</v>
      </c>
      <c r="F62" s="4">
        <v>155.0561797752809</v>
      </c>
      <c r="G62" s="37" t="s">
        <v>66</v>
      </c>
      <c r="H62" s="37" t="s">
        <v>519</v>
      </c>
      <c r="I62" s="39" t="s">
        <v>923</v>
      </c>
      <c r="J62" s="4" t="s">
        <v>520</v>
      </c>
    </row>
    <row r="63" spans="1:10" x14ac:dyDescent="0.25">
      <c r="A63" s="38" t="s">
        <v>78</v>
      </c>
      <c r="B63" s="31">
        <v>1</v>
      </c>
      <c r="C63" s="31" t="s">
        <v>7</v>
      </c>
      <c r="D63" s="31">
        <v>7</v>
      </c>
      <c r="E63" s="4">
        <v>90.208333333333329</v>
      </c>
      <c r="F63" s="35">
        <v>157.19512195121953</v>
      </c>
      <c r="G63" s="37" t="s">
        <v>78</v>
      </c>
      <c r="H63" s="37" t="s">
        <v>544</v>
      </c>
      <c r="I63" s="39" t="s">
        <v>937</v>
      </c>
      <c r="J63" s="4" t="s">
        <v>545</v>
      </c>
    </row>
    <row r="64" spans="1:10" x14ac:dyDescent="0.25">
      <c r="A64" s="38" t="s">
        <v>90</v>
      </c>
      <c r="B64" s="31">
        <v>1</v>
      </c>
      <c r="C64" s="31" t="s">
        <v>10</v>
      </c>
      <c r="D64" s="31">
        <v>7</v>
      </c>
      <c r="E64" s="30">
        <v>74.418604651162795</v>
      </c>
      <c r="F64" s="4">
        <v>154.70852017937219</v>
      </c>
      <c r="G64" s="37" t="s">
        <v>90</v>
      </c>
      <c r="H64" s="37" t="s">
        <v>600</v>
      </c>
      <c r="I64" s="39" t="s">
        <v>843</v>
      </c>
      <c r="J64" s="4" t="s">
        <v>601</v>
      </c>
    </row>
    <row r="65" spans="1:10" x14ac:dyDescent="0.25">
      <c r="A65" s="38" t="s">
        <v>101</v>
      </c>
      <c r="B65" s="31">
        <v>1</v>
      </c>
      <c r="C65" s="31" t="s">
        <v>11</v>
      </c>
      <c r="D65" s="31">
        <v>7</v>
      </c>
      <c r="E65" s="29" t="e">
        <v>#VALUE!</v>
      </c>
      <c r="F65" s="4">
        <v>170.0952380952381</v>
      </c>
      <c r="G65" s="37" t="s">
        <v>101</v>
      </c>
      <c r="H65" s="37" t="s">
        <v>682</v>
      </c>
      <c r="I65" s="39" t="s">
        <v>949</v>
      </c>
      <c r="J65" s="4" t="s">
        <v>683</v>
      </c>
    </row>
    <row r="66" spans="1:10" x14ac:dyDescent="0.25">
      <c r="A66" s="38" t="s">
        <v>19</v>
      </c>
      <c r="B66" s="31">
        <v>1</v>
      </c>
      <c r="C66" s="31" t="s">
        <v>0</v>
      </c>
      <c r="D66" s="31">
        <v>8</v>
      </c>
      <c r="E66" s="4">
        <v>75.2</v>
      </c>
      <c r="F66" s="4">
        <v>200</v>
      </c>
      <c r="G66" s="37" t="s">
        <v>19</v>
      </c>
      <c r="H66" s="37" t="s">
        <v>387</v>
      </c>
      <c r="I66" s="39" t="s">
        <v>853</v>
      </c>
      <c r="J66" s="4" t="s">
        <v>388</v>
      </c>
    </row>
    <row r="67" spans="1:10" x14ac:dyDescent="0.25">
      <c r="A67" s="38" t="s">
        <v>31</v>
      </c>
      <c r="B67" s="31">
        <v>1</v>
      </c>
      <c r="C67" s="31" t="s">
        <v>2</v>
      </c>
      <c r="D67" s="31">
        <v>8</v>
      </c>
      <c r="E67" s="30">
        <v>58</v>
      </c>
      <c r="F67" s="4">
        <v>168.91891891891891</v>
      </c>
      <c r="G67" s="37" t="s">
        <v>31</v>
      </c>
      <c r="H67" s="37" t="s">
        <v>331</v>
      </c>
      <c r="I67" s="39" t="s">
        <v>843</v>
      </c>
      <c r="J67" s="4" t="s">
        <v>332</v>
      </c>
    </row>
    <row r="68" spans="1:10" x14ac:dyDescent="0.25">
      <c r="A68" s="38" t="s">
        <v>43</v>
      </c>
      <c r="B68" s="31">
        <v>1</v>
      </c>
      <c r="C68" s="31" t="s">
        <v>4</v>
      </c>
      <c r="D68" s="31">
        <v>8</v>
      </c>
      <c r="E68" s="4">
        <v>116.6412213740458</v>
      </c>
      <c r="F68" s="4">
        <v>259.22330097087377</v>
      </c>
      <c r="G68" s="37" t="s">
        <v>43</v>
      </c>
      <c r="H68" s="37" t="s">
        <v>445</v>
      </c>
      <c r="I68" s="39" t="s">
        <v>887</v>
      </c>
      <c r="J68" s="4" t="s">
        <v>446</v>
      </c>
    </row>
    <row r="69" spans="1:10" x14ac:dyDescent="0.25">
      <c r="A69" s="38" t="s">
        <v>55</v>
      </c>
      <c r="B69" s="31">
        <v>1</v>
      </c>
      <c r="C69" s="31" t="s">
        <v>5</v>
      </c>
      <c r="D69" s="31">
        <v>8</v>
      </c>
      <c r="E69" s="4">
        <v>73.821138211382106</v>
      </c>
      <c r="F69" s="4">
        <v>158.06451612903226</v>
      </c>
      <c r="G69" s="37" t="s">
        <v>55</v>
      </c>
      <c r="H69" s="37" t="s">
        <v>515</v>
      </c>
      <c r="I69" s="39" t="s">
        <v>921</v>
      </c>
      <c r="J69" s="4" t="s">
        <v>516</v>
      </c>
    </row>
    <row r="70" spans="1:10" x14ac:dyDescent="0.25">
      <c r="A70" s="38" t="s">
        <v>67</v>
      </c>
      <c r="B70" s="31">
        <v>1</v>
      </c>
      <c r="C70" s="31" t="s">
        <v>6</v>
      </c>
      <c r="D70" s="31">
        <v>8</v>
      </c>
      <c r="E70" s="30">
        <v>57.938144329896915</v>
      </c>
      <c r="F70" s="4">
        <v>150.16260162601625</v>
      </c>
      <c r="G70" s="37" t="s">
        <v>67</v>
      </c>
      <c r="H70" s="37" t="s">
        <v>333</v>
      </c>
      <c r="I70" s="39" t="s">
        <v>932</v>
      </c>
      <c r="J70" s="4" t="s">
        <v>334</v>
      </c>
    </row>
    <row r="71" spans="1:10" x14ac:dyDescent="0.25">
      <c r="A71" s="38" t="s">
        <v>79</v>
      </c>
      <c r="B71" s="31">
        <v>1</v>
      </c>
      <c r="C71" s="31" t="s">
        <v>7</v>
      </c>
      <c r="D71" s="31">
        <v>8</v>
      </c>
      <c r="E71" s="4">
        <v>89.568345323740999</v>
      </c>
      <c r="F71" s="4">
        <v>155.41984732824429</v>
      </c>
      <c r="G71" s="37" t="s">
        <v>79</v>
      </c>
      <c r="H71" s="37" t="s">
        <v>546</v>
      </c>
      <c r="I71" s="39" t="s">
        <v>938</v>
      </c>
      <c r="J71" s="4" t="s">
        <v>547</v>
      </c>
    </row>
    <row r="72" spans="1:10" x14ac:dyDescent="0.25">
      <c r="A72" s="38" t="s">
        <v>91</v>
      </c>
      <c r="B72" s="31">
        <v>1</v>
      </c>
      <c r="C72" s="31" t="s">
        <v>10</v>
      </c>
      <c r="D72" s="31">
        <v>8</v>
      </c>
      <c r="E72" s="4">
        <v>102.63157894736842</v>
      </c>
      <c r="F72" s="4">
        <v>179.62962962962965</v>
      </c>
      <c r="G72" s="37" t="s">
        <v>91</v>
      </c>
      <c r="H72" s="37" t="s">
        <v>620</v>
      </c>
      <c r="I72" s="39" t="s">
        <v>945</v>
      </c>
      <c r="J72" s="4" t="s">
        <v>621</v>
      </c>
    </row>
    <row r="73" spans="1:10" x14ac:dyDescent="0.25">
      <c r="A73" s="38" t="s">
        <v>102</v>
      </c>
      <c r="B73" s="31">
        <v>1</v>
      </c>
      <c r="C73" s="31" t="s">
        <v>11</v>
      </c>
      <c r="D73" s="31">
        <v>8</v>
      </c>
      <c r="E73" s="4">
        <v>113.71571072319202</v>
      </c>
      <c r="F73" s="4">
        <v>217.1270718232044</v>
      </c>
      <c r="G73" s="37" t="s">
        <v>102</v>
      </c>
      <c r="H73" s="37" t="s">
        <v>678</v>
      </c>
      <c r="I73" s="39" t="s">
        <v>970</v>
      </c>
      <c r="J73" s="4" t="s">
        <v>679</v>
      </c>
    </row>
    <row r="74" spans="1:10" x14ac:dyDescent="0.25">
      <c r="A74" s="38" t="s">
        <v>20</v>
      </c>
      <c r="B74" s="31">
        <v>1</v>
      </c>
      <c r="C74" s="31" t="s">
        <v>0</v>
      </c>
      <c r="D74" s="31">
        <v>9</v>
      </c>
      <c r="E74" s="4">
        <v>68.661417322834652</v>
      </c>
      <c r="F74" s="4">
        <v>122.87234042553192</v>
      </c>
      <c r="G74" s="37" t="s">
        <v>20</v>
      </c>
      <c r="H74" s="37" t="s">
        <v>335</v>
      </c>
      <c r="I74" s="39" t="s">
        <v>852</v>
      </c>
      <c r="J74" s="4" t="s">
        <v>336</v>
      </c>
    </row>
    <row r="75" spans="1:10" x14ac:dyDescent="0.25">
      <c r="A75" s="38" t="s">
        <v>32</v>
      </c>
      <c r="B75" s="31">
        <v>1</v>
      </c>
      <c r="C75" s="31" t="s">
        <v>2</v>
      </c>
      <c r="D75" s="31">
        <v>9</v>
      </c>
      <c r="E75" s="29" t="e">
        <v>#VALUE!</v>
      </c>
      <c r="F75" s="4">
        <v>138.36956521739131</v>
      </c>
      <c r="G75" s="37" t="s">
        <v>32</v>
      </c>
      <c r="H75" s="37" t="s">
        <v>396</v>
      </c>
      <c r="I75" s="39" t="s">
        <v>860</v>
      </c>
      <c r="J75" s="4" t="s">
        <v>397</v>
      </c>
    </row>
    <row r="76" spans="1:10" x14ac:dyDescent="0.25">
      <c r="A76" s="38" t="s">
        <v>44</v>
      </c>
      <c r="B76" s="31">
        <v>1</v>
      </c>
      <c r="C76" s="31" t="s">
        <v>4</v>
      </c>
      <c r="D76" s="31">
        <v>9</v>
      </c>
      <c r="E76" s="4">
        <v>118.30508474576271</v>
      </c>
      <c r="F76" s="4">
        <v>196.42857142857142</v>
      </c>
      <c r="G76" s="37" t="s">
        <v>44</v>
      </c>
      <c r="H76" s="37" t="s">
        <v>449</v>
      </c>
      <c r="I76" s="39" t="s">
        <v>889</v>
      </c>
      <c r="J76" s="4" t="s">
        <v>450</v>
      </c>
    </row>
    <row r="77" spans="1:10" x14ac:dyDescent="0.25">
      <c r="A77" s="38" t="s">
        <v>56</v>
      </c>
      <c r="B77" s="31">
        <v>1</v>
      </c>
      <c r="C77" s="31" t="s">
        <v>5</v>
      </c>
      <c r="D77" s="31">
        <v>9</v>
      </c>
      <c r="E77" s="4">
        <v>78.185328185328189</v>
      </c>
      <c r="F77" s="4">
        <v>148.69888475836433</v>
      </c>
      <c r="G77" s="37" t="s">
        <v>56</v>
      </c>
      <c r="H77" s="37" t="s">
        <v>540</v>
      </c>
      <c r="I77" s="39" t="s">
        <v>903</v>
      </c>
      <c r="J77" s="4" t="s">
        <v>541</v>
      </c>
    </row>
    <row r="78" spans="1:10" x14ac:dyDescent="0.25">
      <c r="A78" s="38" t="s">
        <v>68</v>
      </c>
      <c r="B78" s="31">
        <v>1</v>
      </c>
      <c r="C78" s="31" t="s">
        <v>6</v>
      </c>
      <c r="D78" s="31">
        <v>9</v>
      </c>
      <c r="E78" s="30">
        <v>77.391304347826093</v>
      </c>
      <c r="F78" s="4">
        <v>149.72067039106147</v>
      </c>
      <c r="G78" s="37" t="s">
        <v>68</v>
      </c>
      <c r="H78" s="37" t="s">
        <v>499</v>
      </c>
      <c r="I78" s="39" t="s">
        <v>875</v>
      </c>
      <c r="J78" s="4" t="s">
        <v>500</v>
      </c>
    </row>
    <row r="79" spans="1:10" x14ac:dyDescent="0.25">
      <c r="A79" s="38" t="s">
        <v>80</v>
      </c>
      <c r="B79" s="31">
        <v>1</v>
      </c>
      <c r="C79" s="31" t="s">
        <v>7</v>
      </c>
      <c r="D79" s="31">
        <v>9</v>
      </c>
      <c r="E79" s="30">
        <v>46.764705882352942</v>
      </c>
      <c r="F79" s="4">
        <v>99.32926829268294</v>
      </c>
      <c r="G79" s="37" t="s">
        <v>80</v>
      </c>
      <c r="H79" s="37" t="s">
        <v>337</v>
      </c>
      <c r="I79" s="39" t="s">
        <v>939</v>
      </c>
      <c r="J79" s="4" t="s">
        <v>338</v>
      </c>
    </row>
    <row r="80" spans="1:10" x14ac:dyDescent="0.25">
      <c r="A80" s="38" t="s">
        <v>92</v>
      </c>
      <c r="B80" s="31">
        <v>1</v>
      </c>
      <c r="C80" s="31" t="s">
        <v>10</v>
      </c>
      <c r="D80" s="31">
        <v>9</v>
      </c>
      <c r="E80" s="4">
        <v>77.70700636942675</v>
      </c>
      <c r="F80" s="4">
        <v>150.12820512820514</v>
      </c>
      <c r="G80" s="37" t="s">
        <v>92</v>
      </c>
      <c r="H80" s="37" t="s">
        <v>582</v>
      </c>
      <c r="I80" s="39" t="s">
        <v>956</v>
      </c>
      <c r="J80" s="4" t="s">
        <v>583</v>
      </c>
    </row>
    <row r="81" spans="1:10" x14ac:dyDescent="0.25">
      <c r="A81" s="38" t="s">
        <v>103</v>
      </c>
      <c r="B81" s="31">
        <v>1</v>
      </c>
      <c r="C81" s="31" t="s">
        <v>11</v>
      </c>
      <c r="D81" s="31">
        <v>9</v>
      </c>
      <c r="E81" s="4">
        <v>36.06666666666667</v>
      </c>
      <c r="F81" s="4">
        <v>170.15503875968992</v>
      </c>
      <c r="G81" s="37" t="s">
        <v>103</v>
      </c>
      <c r="H81" s="37" t="s">
        <v>339</v>
      </c>
      <c r="I81" s="39" t="s">
        <v>975</v>
      </c>
      <c r="J81" s="4" t="s">
        <v>340</v>
      </c>
    </row>
    <row r="82" spans="1:10" x14ac:dyDescent="0.25">
      <c r="A82" s="38" t="s">
        <v>21</v>
      </c>
      <c r="B82" s="31">
        <v>1</v>
      </c>
      <c r="C82" s="31" t="s">
        <v>0</v>
      </c>
      <c r="D82" s="31">
        <v>10</v>
      </c>
      <c r="E82" s="29" t="e">
        <v>#VALUE!</v>
      </c>
      <c r="F82" s="4">
        <v>162.96296296296296</v>
      </c>
      <c r="G82" s="37" t="s">
        <v>21</v>
      </c>
      <c r="H82" s="37" t="s">
        <v>385</v>
      </c>
      <c r="I82" s="39" t="s">
        <v>850</v>
      </c>
      <c r="J82" s="4" t="s">
        <v>386</v>
      </c>
    </row>
    <row r="83" spans="1:10" x14ac:dyDescent="0.25">
      <c r="A83" s="38" t="s">
        <v>33</v>
      </c>
      <c r="B83" s="31">
        <v>1</v>
      </c>
      <c r="C83" s="31" t="s">
        <v>2</v>
      </c>
      <c r="D83" s="31">
        <v>10</v>
      </c>
      <c r="E83" s="4">
        <v>68.783068783068785</v>
      </c>
      <c r="F83" s="4">
        <v>135.57312252964425</v>
      </c>
      <c r="G83" s="37" t="s">
        <v>33</v>
      </c>
      <c r="H83" s="37" t="s">
        <v>341</v>
      </c>
      <c r="I83" s="39" t="s">
        <v>844</v>
      </c>
      <c r="J83" s="4" t="s">
        <v>342</v>
      </c>
    </row>
    <row r="84" spans="1:10" x14ac:dyDescent="0.25">
      <c r="A84" s="38" t="s">
        <v>45</v>
      </c>
      <c r="B84" s="31">
        <v>1</v>
      </c>
      <c r="C84" s="31" t="s">
        <v>4</v>
      </c>
      <c r="D84" s="31">
        <v>10</v>
      </c>
      <c r="E84" s="4">
        <v>110.47297297297297</v>
      </c>
      <c r="F84" s="4">
        <v>199.2</v>
      </c>
      <c r="G84" s="37" t="s">
        <v>45</v>
      </c>
      <c r="H84" s="37" t="s">
        <v>415</v>
      </c>
      <c r="I84" s="39" t="s">
        <v>872</v>
      </c>
      <c r="J84" s="4" t="s">
        <v>416</v>
      </c>
    </row>
    <row r="85" spans="1:10" x14ac:dyDescent="0.25">
      <c r="A85" s="38" t="s">
        <v>57</v>
      </c>
      <c r="B85" s="31">
        <v>1</v>
      </c>
      <c r="C85" s="31" t="s">
        <v>5</v>
      </c>
      <c r="D85" s="31">
        <v>10</v>
      </c>
      <c r="E85" s="30">
        <v>47.543859649122808</v>
      </c>
      <c r="F85" s="4">
        <v>190.61728395061729</v>
      </c>
      <c r="G85" s="37" t="s">
        <v>57</v>
      </c>
      <c r="H85" s="37" t="s">
        <v>343</v>
      </c>
      <c r="I85" s="39" t="s">
        <v>935</v>
      </c>
      <c r="J85" s="4" t="s">
        <v>344</v>
      </c>
    </row>
    <row r="86" spans="1:10" x14ac:dyDescent="0.25">
      <c r="A86" s="38" t="s">
        <v>69</v>
      </c>
      <c r="B86" s="31">
        <v>1</v>
      </c>
      <c r="C86" s="31" t="s">
        <v>6</v>
      </c>
      <c r="D86" s="31">
        <v>10</v>
      </c>
      <c r="E86" s="4">
        <v>60.3</v>
      </c>
      <c r="F86" s="4">
        <v>137.18820861678003</v>
      </c>
      <c r="G86" s="37" t="s">
        <v>69</v>
      </c>
      <c r="H86" s="37" t="s">
        <v>345</v>
      </c>
      <c r="I86" s="39" t="s">
        <v>875</v>
      </c>
      <c r="J86" s="4" t="s">
        <v>348</v>
      </c>
    </row>
    <row r="87" spans="1:10" x14ac:dyDescent="0.25">
      <c r="A87" s="38" t="s">
        <v>81</v>
      </c>
      <c r="B87" s="31">
        <v>1</v>
      </c>
      <c r="C87" s="31" t="s">
        <v>7</v>
      </c>
      <c r="D87" s="31">
        <v>10</v>
      </c>
      <c r="E87" s="30">
        <v>60.5</v>
      </c>
      <c r="F87" s="4">
        <v>135.69230769230768</v>
      </c>
      <c r="G87" s="37" t="s">
        <v>81</v>
      </c>
      <c r="H87" s="37" t="s">
        <v>346</v>
      </c>
      <c r="I87" s="39" t="s">
        <v>890</v>
      </c>
      <c r="J87" s="4" t="s">
        <v>347</v>
      </c>
    </row>
    <row r="88" spans="1:10" x14ac:dyDescent="0.25">
      <c r="A88" s="38" t="s">
        <v>93</v>
      </c>
      <c r="B88" s="31">
        <v>1</v>
      </c>
      <c r="C88" s="31" t="s">
        <v>10</v>
      </c>
      <c r="D88" s="31">
        <v>10</v>
      </c>
      <c r="E88" s="30">
        <v>75.306122448979593</v>
      </c>
      <c r="F88" s="4">
        <v>176.42585551330799</v>
      </c>
      <c r="G88" s="37" t="s">
        <v>93</v>
      </c>
      <c r="H88" s="37" t="s">
        <v>568</v>
      </c>
      <c r="I88" s="39" t="s">
        <v>949</v>
      </c>
      <c r="J88" s="4" t="s">
        <v>569</v>
      </c>
    </row>
    <row r="89" spans="1:10" x14ac:dyDescent="0.25">
      <c r="A89" s="38" t="s">
        <v>104</v>
      </c>
      <c r="B89" s="31">
        <v>1</v>
      </c>
      <c r="C89" s="31" t="s">
        <v>11</v>
      </c>
      <c r="D89" s="31">
        <v>10</v>
      </c>
      <c r="E89" s="4">
        <v>86.82352941176471</v>
      </c>
      <c r="F89" s="4">
        <v>155.66801619433198</v>
      </c>
      <c r="G89" s="37" t="s">
        <v>104</v>
      </c>
      <c r="H89" s="37" t="s">
        <v>576</v>
      </c>
      <c r="I89" s="39" t="s">
        <v>954</v>
      </c>
      <c r="J89" s="4" t="s">
        <v>577</v>
      </c>
    </row>
    <row r="90" spans="1:10" x14ac:dyDescent="0.25">
      <c r="A90" s="38" t="s">
        <v>22</v>
      </c>
      <c r="B90" s="31">
        <v>1</v>
      </c>
      <c r="C90" s="31" t="s">
        <v>0</v>
      </c>
      <c r="D90" s="31">
        <v>11</v>
      </c>
      <c r="E90" s="30">
        <v>36.145833333333336</v>
      </c>
      <c r="F90" s="4">
        <v>144.33497536945814</v>
      </c>
      <c r="G90" s="37" t="s">
        <v>22</v>
      </c>
      <c r="H90" s="37" t="s">
        <v>349</v>
      </c>
      <c r="I90" s="39" t="s">
        <v>851</v>
      </c>
      <c r="J90" s="4" t="s">
        <v>350</v>
      </c>
    </row>
    <row r="91" spans="1:10" x14ac:dyDescent="0.25">
      <c r="A91" s="38" t="s">
        <v>34</v>
      </c>
      <c r="B91" s="31">
        <v>1</v>
      </c>
      <c r="C91" s="31" t="s">
        <v>2</v>
      </c>
      <c r="D91" s="31">
        <v>11</v>
      </c>
      <c r="E91" s="30">
        <v>58.214285714285715</v>
      </c>
      <c r="F91" s="4">
        <v>144.42307692307693</v>
      </c>
      <c r="G91" s="37" t="s">
        <v>34</v>
      </c>
      <c r="H91" s="37" t="s">
        <v>351</v>
      </c>
      <c r="I91" s="39" t="s">
        <v>855</v>
      </c>
      <c r="J91" s="4" t="s">
        <v>352</v>
      </c>
    </row>
    <row r="92" spans="1:10" x14ac:dyDescent="0.25">
      <c r="A92" s="38" t="s">
        <v>46</v>
      </c>
      <c r="B92" s="31">
        <v>1</v>
      </c>
      <c r="C92" s="31" t="s">
        <v>4</v>
      </c>
      <c r="D92" s="31">
        <v>11</v>
      </c>
      <c r="E92" s="30">
        <v>81</v>
      </c>
      <c r="F92" s="4">
        <v>148.8095238095238</v>
      </c>
      <c r="G92" s="37" t="s">
        <v>46</v>
      </c>
      <c r="H92" s="37" t="s">
        <v>420</v>
      </c>
      <c r="I92" s="39" t="s">
        <v>875</v>
      </c>
      <c r="J92" s="4" t="s">
        <v>421</v>
      </c>
    </row>
    <row r="93" spans="1:10" x14ac:dyDescent="0.25">
      <c r="A93" s="38" t="s">
        <v>58</v>
      </c>
      <c r="B93" s="31">
        <v>1</v>
      </c>
      <c r="C93" s="31" t="s">
        <v>5</v>
      </c>
      <c r="D93" s="31">
        <v>11</v>
      </c>
      <c r="E93" s="30">
        <v>55.277777777777779</v>
      </c>
      <c r="F93" s="4">
        <v>141.747572815534</v>
      </c>
      <c r="G93" s="37" t="s">
        <v>58</v>
      </c>
      <c r="H93" s="37" t="s">
        <v>353</v>
      </c>
      <c r="I93" s="39" t="s">
        <v>912</v>
      </c>
      <c r="J93" s="4" t="s">
        <v>354</v>
      </c>
    </row>
    <row r="94" spans="1:10" x14ac:dyDescent="0.25">
      <c r="A94" s="38" t="s">
        <v>70</v>
      </c>
      <c r="B94" s="31">
        <v>1</v>
      </c>
      <c r="C94" s="31" t="s">
        <v>6</v>
      </c>
      <c r="D94" s="31">
        <v>11</v>
      </c>
      <c r="E94" s="4">
        <v>108.11881188118812</v>
      </c>
      <c r="F94" s="4">
        <v>128.84615384615384</v>
      </c>
      <c r="G94" s="37" t="s">
        <v>70</v>
      </c>
      <c r="H94" s="37" t="s">
        <v>451</v>
      </c>
      <c r="I94" s="39" t="s">
        <v>891</v>
      </c>
      <c r="J94" s="4" t="s">
        <v>452</v>
      </c>
    </row>
    <row r="95" spans="1:10" x14ac:dyDescent="0.25">
      <c r="A95" s="38" t="s">
        <v>82</v>
      </c>
      <c r="B95" s="31">
        <v>1</v>
      </c>
      <c r="C95" s="31" t="s">
        <v>7</v>
      </c>
      <c r="D95" s="31">
        <v>11</v>
      </c>
      <c r="E95" s="30">
        <v>52.857142857142854</v>
      </c>
      <c r="F95" s="4">
        <v>161.50442477876106</v>
      </c>
      <c r="G95" s="37" t="s">
        <v>82</v>
      </c>
      <c r="H95" s="37" t="s">
        <v>355</v>
      </c>
      <c r="I95" s="39" t="s">
        <v>877</v>
      </c>
      <c r="J95" s="4" t="s">
        <v>356</v>
      </c>
    </row>
    <row r="96" spans="1:10" x14ac:dyDescent="0.25">
      <c r="A96" s="38" t="s">
        <v>94</v>
      </c>
      <c r="B96" s="31">
        <v>1</v>
      </c>
      <c r="C96" s="31" t="s">
        <v>10</v>
      </c>
      <c r="D96" s="31">
        <v>11</v>
      </c>
      <c r="E96" s="30">
        <v>49.493670886075947</v>
      </c>
      <c r="F96" s="4">
        <v>119.4888178913738</v>
      </c>
      <c r="G96" s="37" t="s">
        <v>94</v>
      </c>
      <c r="H96" s="37" t="s">
        <v>357</v>
      </c>
      <c r="I96" s="39" t="s">
        <v>953</v>
      </c>
      <c r="J96" s="4" t="s">
        <v>358</v>
      </c>
    </row>
    <row r="97" spans="1:10" x14ac:dyDescent="0.25">
      <c r="A97" s="38" t="s">
        <v>105</v>
      </c>
      <c r="B97" s="31">
        <v>1</v>
      </c>
      <c r="C97" s="31" t="s">
        <v>11</v>
      </c>
      <c r="D97" s="31">
        <v>11</v>
      </c>
      <c r="E97" s="4">
        <v>129.073482428115</v>
      </c>
      <c r="F97" s="4">
        <v>96.206896551724142</v>
      </c>
      <c r="G97" s="37" t="s">
        <v>105</v>
      </c>
      <c r="H97" s="37" t="s">
        <v>359</v>
      </c>
      <c r="I97" s="39" t="s">
        <v>994</v>
      </c>
      <c r="J97" s="4" t="s">
        <v>360</v>
      </c>
    </row>
    <row r="98" spans="1:10" x14ac:dyDescent="0.25">
      <c r="A98" s="38" t="s">
        <v>23</v>
      </c>
      <c r="B98" s="31">
        <v>1</v>
      </c>
      <c r="C98" s="31" t="s">
        <v>0</v>
      </c>
      <c r="D98" s="31">
        <v>12</v>
      </c>
      <c r="E98" s="4">
        <v>52.054794520547944</v>
      </c>
      <c r="F98" s="4">
        <v>172.43401759530792</v>
      </c>
      <c r="G98" s="37" t="s">
        <v>23</v>
      </c>
      <c r="H98" s="37" t="s">
        <v>361</v>
      </c>
      <c r="I98" s="39" t="s">
        <v>847</v>
      </c>
      <c r="J98" s="4" t="s">
        <v>362</v>
      </c>
    </row>
    <row r="99" spans="1:10" x14ac:dyDescent="0.25">
      <c r="A99" s="38" t="s">
        <v>35</v>
      </c>
      <c r="B99" s="31">
        <v>1</v>
      </c>
      <c r="C99" s="31" t="s">
        <v>2</v>
      </c>
      <c r="D99" s="31">
        <v>12</v>
      </c>
      <c r="E99" s="4">
        <v>47.846153846153847</v>
      </c>
      <c r="F99" s="4">
        <v>169.81132075471697</v>
      </c>
      <c r="G99" s="37" t="s">
        <v>35</v>
      </c>
      <c r="H99" s="37" t="s">
        <v>363</v>
      </c>
      <c r="I99" s="39" t="s">
        <v>846</v>
      </c>
      <c r="J99" s="4" t="s">
        <v>364</v>
      </c>
    </row>
    <row r="100" spans="1:10" x14ac:dyDescent="0.25">
      <c r="A100" s="38" t="s">
        <v>47</v>
      </c>
      <c r="B100" s="31">
        <v>1</v>
      </c>
      <c r="C100" s="31" t="s">
        <v>4</v>
      </c>
      <c r="D100" s="31">
        <v>12</v>
      </c>
      <c r="E100" s="4">
        <v>115.92814371257485</v>
      </c>
      <c r="F100" s="4">
        <v>155.68627450980392</v>
      </c>
      <c r="G100" s="37" t="s">
        <v>47</v>
      </c>
      <c r="H100" s="37" t="s">
        <v>422</v>
      </c>
      <c r="I100" s="39" t="s">
        <v>876</v>
      </c>
      <c r="J100" s="4" t="s">
        <v>423</v>
      </c>
    </row>
    <row r="101" spans="1:10" x14ac:dyDescent="0.25">
      <c r="A101" s="38" t="s">
        <v>59</v>
      </c>
      <c r="B101" s="31">
        <v>1</v>
      </c>
      <c r="C101" s="31" t="s">
        <v>5</v>
      </c>
      <c r="D101" s="31">
        <v>12</v>
      </c>
      <c r="E101" s="30">
        <v>51.53846153846154</v>
      </c>
      <c r="F101" s="4">
        <v>170.29702970297029</v>
      </c>
      <c r="G101" s="37" t="s">
        <v>59</v>
      </c>
      <c r="H101" s="37" t="s">
        <v>365</v>
      </c>
      <c r="I101" s="39" t="s">
        <v>847</v>
      </c>
      <c r="J101" s="4" t="s">
        <v>366</v>
      </c>
    </row>
    <row r="102" spans="1:10" x14ac:dyDescent="0.25">
      <c r="A102" s="38" t="s">
        <v>71</v>
      </c>
      <c r="B102" s="31">
        <v>1</v>
      </c>
      <c r="C102" s="31" t="s">
        <v>6</v>
      </c>
      <c r="D102" s="31">
        <v>12</v>
      </c>
      <c r="E102" s="4">
        <v>92.024793388429757</v>
      </c>
      <c r="F102" s="4">
        <v>151.61290322580643</v>
      </c>
      <c r="G102" s="37" t="s">
        <v>71</v>
      </c>
      <c r="H102" s="37" t="s">
        <v>458</v>
      </c>
      <c r="I102" s="39" t="s">
        <v>893</v>
      </c>
      <c r="J102" s="4" t="s">
        <v>459</v>
      </c>
    </row>
    <row r="103" spans="1:10" x14ac:dyDescent="0.25">
      <c r="A103" s="38" t="s">
        <v>83</v>
      </c>
      <c r="B103" s="31">
        <v>1</v>
      </c>
      <c r="C103" s="31" t="s">
        <v>7</v>
      </c>
      <c r="D103" s="31">
        <v>12</v>
      </c>
      <c r="E103" s="30">
        <v>131.3953488372093</v>
      </c>
      <c r="F103" s="4">
        <v>160.62176165803109</v>
      </c>
      <c r="G103" s="37" t="s">
        <v>83</v>
      </c>
      <c r="H103" s="37" t="s">
        <v>367</v>
      </c>
      <c r="I103" s="39" t="s">
        <v>883</v>
      </c>
      <c r="J103" s="4" t="s">
        <v>368</v>
      </c>
    </row>
    <row r="104" spans="1:10" x14ac:dyDescent="0.25">
      <c r="A104" s="38" t="s">
        <v>95</v>
      </c>
      <c r="B104" s="31">
        <v>1</v>
      </c>
      <c r="C104" s="31" t="s">
        <v>10</v>
      </c>
      <c r="D104" s="31">
        <v>12</v>
      </c>
      <c r="E104" s="30">
        <v>69.558823529411768</v>
      </c>
      <c r="F104" s="4">
        <v>99.435028248587571</v>
      </c>
      <c r="G104" s="37" t="s">
        <v>95</v>
      </c>
      <c r="H104" s="37" t="s">
        <v>369</v>
      </c>
      <c r="I104" s="39" t="s">
        <v>973</v>
      </c>
      <c r="J104" s="4" t="s">
        <v>370</v>
      </c>
    </row>
    <row r="105" spans="1:10" x14ac:dyDescent="0.25">
      <c r="A105" s="38" t="s">
        <v>106</v>
      </c>
      <c r="B105" s="31">
        <v>2</v>
      </c>
      <c r="C105" s="31" t="s">
        <v>0</v>
      </c>
      <c r="D105" s="31">
        <v>1</v>
      </c>
      <c r="E105" s="30" t="e">
        <v>#VALUE!</v>
      </c>
      <c r="F105" s="34">
        <v>133.19444444444443</v>
      </c>
      <c r="G105" s="37" t="s">
        <v>106</v>
      </c>
      <c r="H105" s="37" t="s">
        <v>523</v>
      </c>
      <c r="I105" s="39" t="s">
        <v>900</v>
      </c>
      <c r="J105" s="4" t="s">
        <v>524</v>
      </c>
    </row>
    <row r="106" spans="1:10" x14ac:dyDescent="0.25">
      <c r="A106" s="38" t="s">
        <v>117</v>
      </c>
      <c r="B106" s="31">
        <v>2</v>
      </c>
      <c r="C106" s="31" t="s">
        <v>2</v>
      </c>
      <c r="D106" s="31">
        <v>1</v>
      </c>
      <c r="E106" s="4">
        <v>70.283018867924525</v>
      </c>
      <c r="F106" s="4">
        <v>82.950819672131146</v>
      </c>
      <c r="G106" s="37" t="s">
        <v>117</v>
      </c>
      <c r="H106" s="37" t="s">
        <v>646</v>
      </c>
      <c r="I106" s="39" t="s">
        <v>981</v>
      </c>
      <c r="J106" s="4" t="s">
        <v>647</v>
      </c>
    </row>
    <row r="107" spans="1:10" x14ac:dyDescent="0.25">
      <c r="A107" s="38" t="s">
        <v>129</v>
      </c>
      <c r="B107" s="31">
        <v>2</v>
      </c>
      <c r="C107" s="31" t="s">
        <v>4</v>
      </c>
      <c r="D107" s="31">
        <v>1</v>
      </c>
      <c r="E107" s="4">
        <v>104.11214953271029</v>
      </c>
      <c r="F107" s="4">
        <v>97.25</v>
      </c>
      <c r="G107" s="37" t="s">
        <v>129</v>
      </c>
      <c r="H107" s="37" t="s">
        <v>418</v>
      </c>
      <c r="I107" s="39" t="s">
        <v>874</v>
      </c>
      <c r="J107" s="4" t="s">
        <v>419</v>
      </c>
    </row>
    <row r="108" spans="1:10" x14ac:dyDescent="0.25">
      <c r="A108" s="38" t="s">
        <v>141</v>
      </c>
      <c r="B108" s="31">
        <v>2</v>
      </c>
      <c r="C108" s="31" t="s">
        <v>5</v>
      </c>
      <c r="D108" s="31">
        <v>1</v>
      </c>
      <c r="E108" s="4">
        <v>96.308724832214764</v>
      </c>
      <c r="F108" s="4">
        <v>177.35849056603774</v>
      </c>
      <c r="G108" s="37" t="s">
        <v>141</v>
      </c>
      <c r="H108" s="37" t="s">
        <v>766</v>
      </c>
      <c r="I108" s="39" t="s">
        <v>1021</v>
      </c>
      <c r="J108" s="4" t="s">
        <v>767</v>
      </c>
    </row>
    <row r="109" spans="1:10" x14ac:dyDescent="0.25">
      <c r="A109" s="38" t="s">
        <v>153</v>
      </c>
      <c r="B109" s="31">
        <v>2</v>
      </c>
      <c r="C109" s="31" t="s">
        <v>6</v>
      </c>
      <c r="D109" s="31">
        <v>1</v>
      </c>
      <c r="E109" s="4">
        <v>97.5</v>
      </c>
      <c r="F109" s="4">
        <v>160.28571428571428</v>
      </c>
      <c r="G109" s="37" t="s">
        <v>153</v>
      </c>
      <c r="H109" s="37" t="s">
        <v>589</v>
      </c>
      <c r="I109" s="39" t="s">
        <v>959</v>
      </c>
      <c r="J109" s="4" t="s">
        <v>590</v>
      </c>
    </row>
    <row r="110" spans="1:10" x14ac:dyDescent="0.25">
      <c r="A110" s="38" t="s">
        <v>165</v>
      </c>
      <c r="B110" s="31">
        <v>2</v>
      </c>
      <c r="C110" s="31" t="s">
        <v>7</v>
      </c>
      <c r="D110" s="31">
        <v>1</v>
      </c>
      <c r="E110" s="4">
        <v>105.53030303030303</v>
      </c>
      <c r="F110" s="4">
        <v>144.10774410774411</v>
      </c>
      <c r="G110" s="37" t="s">
        <v>165</v>
      </c>
      <c r="H110" s="37" t="s">
        <v>626</v>
      </c>
      <c r="I110" s="39" t="s">
        <v>974</v>
      </c>
      <c r="J110" s="4" t="s">
        <v>627</v>
      </c>
    </row>
    <row r="111" spans="1:10" x14ac:dyDescent="0.25">
      <c r="A111" s="38" t="s">
        <v>177</v>
      </c>
      <c r="B111" s="31">
        <v>2</v>
      </c>
      <c r="C111" s="31" t="s">
        <v>10</v>
      </c>
      <c r="D111" s="31">
        <v>1</v>
      </c>
      <c r="E111" s="4">
        <v>121.38888888888889</v>
      </c>
      <c r="F111" s="4">
        <v>176.21212121212122</v>
      </c>
      <c r="G111" s="37" t="s">
        <v>177</v>
      </c>
      <c r="H111" s="37" t="s">
        <v>400</v>
      </c>
      <c r="I111" s="39" t="s">
        <v>862</v>
      </c>
      <c r="J111" s="4" t="s">
        <v>401</v>
      </c>
    </row>
    <row r="112" spans="1:10" x14ac:dyDescent="0.25">
      <c r="A112" s="38" t="s">
        <v>118</v>
      </c>
      <c r="B112" s="31">
        <v>2</v>
      </c>
      <c r="C112" s="31" t="s">
        <v>2</v>
      </c>
      <c r="D112" s="31">
        <v>2</v>
      </c>
      <c r="E112" s="4">
        <v>85.0625</v>
      </c>
      <c r="F112" s="4">
        <v>122.93577981651376</v>
      </c>
      <c r="G112" s="37" t="s">
        <v>118</v>
      </c>
      <c r="H112" s="37" t="s">
        <v>648</v>
      </c>
      <c r="I112" s="39" t="s">
        <v>842</v>
      </c>
      <c r="J112" s="4" t="s">
        <v>649</v>
      </c>
    </row>
    <row r="113" spans="1:10" x14ac:dyDescent="0.25">
      <c r="A113" s="38" t="s">
        <v>130</v>
      </c>
      <c r="B113" s="31">
        <v>2</v>
      </c>
      <c r="C113" s="31" t="s">
        <v>4</v>
      </c>
      <c r="D113" s="31">
        <v>2</v>
      </c>
      <c r="E113" s="4">
        <v>83.608815426997253</v>
      </c>
      <c r="F113" s="4">
        <v>146.91358024691357</v>
      </c>
      <c r="G113" s="37" t="s">
        <v>130</v>
      </c>
      <c r="H113" s="37" t="s">
        <v>548</v>
      </c>
      <c r="I113" s="39" t="s">
        <v>914</v>
      </c>
      <c r="J113" s="4" t="s">
        <v>549</v>
      </c>
    </row>
    <row r="114" spans="1:10" x14ac:dyDescent="0.25">
      <c r="A114" s="38" t="s">
        <v>142</v>
      </c>
      <c r="B114" s="31">
        <v>2</v>
      </c>
      <c r="C114" s="31" t="s">
        <v>5</v>
      </c>
      <c r="D114" s="31">
        <v>2</v>
      </c>
      <c r="E114" s="4">
        <v>105.92105263157895</v>
      </c>
      <c r="F114" s="4">
        <v>190.55555555555554</v>
      </c>
      <c r="G114" s="37" t="s">
        <v>142</v>
      </c>
      <c r="H114" s="37" t="s">
        <v>604</v>
      </c>
      <c r="I114" s="39" t="s">
        <v>965</v>
      </c>
      <c r="J114" s="4" t="s">
        <v>605</v>
      </c>
    </row>
    <row r="115" spans="1:10" x14ac:dyDescent="0.25">
      <c r="A115" s="38" t="s">
        <v>154</v>
      </c>
      <c r="B115" s="31">
        <v>2</v>
      </c>
      <c r="C115" s="31" t="s">
        <v>6</v>
      </c>
      <c r="D115" s="31">
        <v>2</v>
      </c>
      <c r="E115" s="30">
        <v>81.851851851851848</v>
      </c>
      <c r="F115" s="4">
        <v>186.89655172413794</v>
      </c>
      <c r="G115" s="37" t="s">
        <v>154</v>
      </c>
      <c r="H115" s="37" t="s">
        <v>555</v>
      </c>
      <c r="I115" s="39" t="s">
        <v>943</v>
      </c>
      <c r="J115" s="4" t="s">
        <v>556</v>
      </c>
    </row>
    <row r="116" spans="1:10" x14ac:dyDescent="0.25">
      <c r="A116" s="38" t="s">
        <v>166</v>
      </c>
      <c r="B116" s="31">
        <v>2</v>
      </c>
      <c r="C116" s="31" t="s">
        <v>7</v>
      </c>
      <c r="D116" s="31">
        <v>2</v>
      </c>
      <c r="E116" s="4">
        <v>100.79575596816976</v>
      </c>
      <c r="F116" s="34">
        <v>202.85714285714286</v>
      </c>
      <c r="G116" s="37" t="s">
        <v>166</v>
      </c>
      <c r="H116" s="37" t="s">
        <v>747</v>
      </c>
      <c r="I116" s="39" t="s">
        <v>985</v>
      </c>
      <c r="J116" s="4" t="s">
        <v>748</v>
      </c>
    </row>
    <row r="117" spans="1:10" x14ac:dyDescent="0.25">
      <c r="A117" s="38" t="s">
        <v>178</v>
      </c>
      <c r="B117" s="31">
        <v>2</v>
      </c>
      <c r="C117" s="31" t="s">
        <v>10</v>
      </c>
      <c r="D117" s="31">
        <v>2</v>
      </c>
      <c r="E117" s="4">
        <v>106.04395604395604</v>
      </c>
      <c r="F117" s="4">
        <v>86.623376623376615</v>
      </c>
      <c r="G117" s="37" t="s">
        <v>178</v>
      </c>
      <c r="H117" s="37" t="s">
        <v>404</v>
      </c>
      <c r="I117" s="39" t="s">
        <v>859</v>
      </c>
      <c r="J117" s="4" t="s">
        <v>405</v>
      </c>
    </row>
    <row r="118" spans="1:10" x14ac:dyDescent="0.25">
      <c r="A118" s="38" t="s">
        <v>189</v>
      </c>
      <c r="B118" s="31">
        <v>2</v>
      </c>
      <c r="C118" s="31" t="s">
        <v>11</v>
      </c>
      <c r="D118" s="31">
        <v>2</v>
      </c>
      <c r="E118" s="30">
        <v>111.37931034482759</v>
      </c>
      <c r="F118" s="4">
        <v>160.91954022988506</v>
      </c>
      <c r="G118" s="37" t="s">
        <v>189</v>
      </c>
      <c r="H118" s="37" t="s">
        <v>622</v>
      </c>
      <c r="I118" s="39" t="s">
        <v>972</v>
      </c>
      <c r="J118" s="4" t="s">
        <v>623</v>
      </c>
    </row>
    <row r="119" spans="1:10" x14ac:dyDescent="0.25">
      <c r="A119" s="38" t="s">
        <v>107</v>
      </c>
      <c r="B119" s="31">
        <v>2</v>
      </c>
      <c r="C119" s="31" t="s">
        <v>0</v>
      </c>
      <c r="D119" s="31">
        <v>3</v>
      </c>
      <c r="E119" s="4">
        <v>104.98753117206982</v>
      </c>
      <c r="F119" s="4">
        <v>120.66666666666667</v>
      </c>
      <c r="G119" s="37" t="s">
        <v>107</v>
      </c>
      <c r="H119" s="37" t="s">
        <v>686</v>
      </c>
      <c r="I119" s="39" t="s">
        <v>926</v>
      </c>
      <c r="J119" s="4" t="s">
        <v>687</v>
      </c>
    </row>
    <row r="120" spans="1:10" x14ac:dyDescent="0.25">
      <c r="A120" s="38" t="s">
        <v>119</v>
      </c>
      <c r="B120" s="31">
        <v>2</v>
      </c>
      <c r="C120" s="31" t="s">
        <v>2</v>
      </c>
      <c r="D120" s="31">
        <v>3</v>
      </c>
      <c r="E120" s="4">
        <v>115.13761467889908</v>
      </c>
      <c r="F120" s="4">
        <v>160.38647342995171</v>
      </c>
      <c r="G120" s="37" t="s">
        <v>119</v>
      </c>
      <c r="H120" s="37" t="s">
        <v>650</v>
      </c>
      <c r="I120" s="39" t="s">
        <v>982</v>
      </c>
      <c r="J120" s="4" t="s">
        <v>651</v>
      </c>
    </row>
    <row r="121" spans="1:10" x14ac:dyDescent="0.25">
      <c r="A121" s="38" t="s">
        <v>131</v>
      </c>
      <c r="B121" s="31">
        <v>2</v>
      </c>
      <c r="C121" s="31" t="s">
        <v>4</v>
      </c>
      <c r="D121" s="31">
        <v>3</v>
      </c>
      <c r="E121" s="4">
        <v>149.46236559139786</v>
      </c>
      <c r="F121" s="4">
        <v>278.68852459016392</v>
      </c>
      <c r="G121" s="37" t="s">
        <v>131</v>
      </c>
      <c r="H121" s="37" t="s">
        <v>413</v>
      </c>
      <c r="I121" s="39" t="s">
        <v>868</v>
      </c>
      <c r="J121" s="4" t="s">
        <v>869</v>
      </c>
    </row>
    <row r="122" spans="1:10" x14ac:dyDescent="0.25">
      <c r="A122" s="38" t="s">
        <v>143</v>
      </c>
      <c r="B122" s="31">
        <v>2</v>
      </c>
      <c r="C122" s="31" t="s">
        <v>5</v>
      </c>
      <c r="D122" s="31">
        <v>3</v>
      </c>
      <c r="E122" s="30">
        <v>104.71428571428571</v>
      </c>
      <c r="F122" s="34">
        <v>151.36363636363637</v>
      </c>
      <c r="G122" s="37" t="s">
        <v>143</v>
      </c>
      <c r="H122" s="37" t="s">
        <v>695</v>
      </c>
      <c r="I122" s="39" t="s">
        <v>996</v>
      </c>
      <c r="J122" s="4" t="s">
        <v>696</v>
      </c>
    </row>
    <row r="123" spans="1:10" x14ac:dyDescent="0.25">
      <c r="A123" s="38" t="s">
        <v>155</v>
      </c>
      <c r="B123" s="31">
        <v>2</v>
      </c>
      <c r="C123" s="31" t="s">
        <v>6</v>
      </c>
      <c r="D123" s="31">
        <v>3</v>
      </c>
      <c r="E123" s="30">
        <v>116.16438356164385</v>
      </c>
      <c r="F123" s="34">
        <v>160.95890410958904</v>
      </c>
      <c r="G123" s="37" t="s">
        <v>155</v>
      </c>
      <c r="H123" s="37" t="s">
        <v>697</v>
      </c>
      <c r="I123" s="39" t="s">
        <v>949</v>
      </c>
      <c r="J123" s="4" t="s">
        <v>698</v>
      </c>
    </row>
    <row r="124" spans="1:10" x14ac:dyDescent="0.25">
      <c r="A124" s="38" t="s">
        <v>167</v>
      </c>
      <c r="B124" s="31">
        <v>2</v>
      </c>
      <c r="C124" s="31" t="s">
        <v>7</v>
      </c>
      <c r="D124" s="31">
        <v>3</v>
      </c>
      <c r="E124" s="30">
        <v>123.93617021276596</v>
      </c>
      <c r="F124" s="4">
        <v>145.92857142857142</v>
      </c>
      <c r="G124" s="37" t="s">
        <v>167</v>
      </c>
      <c r="H124" s="37" t="s">
        <v>751</v>
      </c>
      <c r="I124" s="39" t="s">
        <v>1016</v>
      </c>
      <c r="J124" s="4" t="s">
        <v>752</v>
      </c>
    </row>
    <row r="125" spans="1:10" x14ac:dyDescent="0.25">
      <c r="A125" s="38" t="s">
        <v>179</v>
      </c>
      <c r="B125" s="31">
        <v>2</v>
      </c>
      <c r="C125" s="31" t="s">
        <v>10</v>
      </c>
      <c r="D125" s="31">
        <v>3</v>
      </c>
      <c r="E125" s="30">
        <v>79.722222222222214</v>
      </c>
      <c r="F125" s="4">
        <v>145.76923076923077</v>
      </c>
      <c r="G125" s="37" t="s">
        <v>179</v>
      </c>
      <c r="H125" s="37" t="s">
        <v>435</v>
      </c>
      <c r="I125" s="39" t="s">
        <v>882</v>
      </c>
      <c r="J125" s="4" t="s">
        <v>436</v>
      </c>
    </row>
    <row r="126" spans="1:10" x14ac:dyDescent="0.25">
      <c r="A126" s="38" t="s">
        <v>190</v>
      </c>
      <c r="B126" s="31">
        <v>2</v>
      </c>
      <c r="C126" s="31" t="s">
        <v>11</v>
      </c>
      <c r="D126" s="31">
        <v>3</v>
      </c>
      <c r="E126" s="4">
        <v>103.26340326340326</v>
      </c>
      <c r="F126" s="4">
        <v>161.72131147540983</v>
      </c>
      <c r="G126" s="37" t="s">
        <v>190</v>
      </c>
      <c r="H126" s="37" t="s">
        <v>780</v>
      </c>
      <c r="I126" s="39" t="s">
        <v>842</v>
      </c>
      <c r="J126" s="4" t="s">
        <v>781</v>
      </c>
    </row>
    <row r="127" spans="1:10" x14ac:dyDescent="0.25">
      <c r="A127" s="38" t="s">
        <v>108</v>
      </c>
      <c r="B127" s="31">
        <v>2</v>
      </c>
      <c r="C127" s="31" t="s">
        <v>0</v>
      </c>
      <c r="D127" s="31">
        <v>4</v>
      </c>
      <c r="E127" s="4">
        <v>111.1864406779661</v>
      </c>
      <c r="F127" s="4">
        <v>86.646341463414643</v>
      </c>
      <c r="G127" s="37" t="s">
        <v>108</v>
      </c>
      <c r="H127" s="37" t="s">
        <v>570</v>
      </c>
      <c r="I127" s="39" t="s">
        <v>903</v>
      </c>
      <c r="J127" s="4" t="s">
        <v>571</v>
      </c>
    </row>
    <row r="128" spans="1:10" x14ac:dyDescent="0.25">
      <c r="A128" s="38" t="s">
        <v>120</v>
      </c>
      <c r="B128" s="31">
        <v>2</v>
      </c>
      <c r="C128" s="31" t="s">
        <v>2</v>
      </c>
      <c r="D128" s="31">
        <v>4</v>
      </c>
      <c r="E128" s="30">
        <v>96.82352941176471</v>
      </c>
      <c r="F128" s="4">
        <v>101.32075471698114</v>
      </c>
      <c r="G128" s="37" t="s">
        <v>120</v>
      </c>
      <c r="H128" s="37" t="s">
        <v>656</v>
      </c>
      <c r="I128" s="39" t="s">
        <v>984</v>
      </c>
      <c r="J128" s="4" t="s">
        <v>657</v>
      </c>
    </row>
    <row r="129" spans="1:10" x14ac:dyDescent="0.25">
      <c r="A129" s="38" t="s">
        <v>132</v>
      </c>
      <c r="B129" s="31">
        <v>2</v>
      </c>
      <c r="C129" s="31" t="s">
        <v>4</v>
      </c>
      <c r="D129" s="31">
        <v>4</v>
      </c>
      <c r="E129" s="30">
        <v>96.842105263157904</v>
      </c>
      <c r="F129" s="4">
        <v>86.991150442477874</v>
      </c>
      <c r="G129" s="37" t="s">
        <v>132</v>
      </c>
      <c r="H129" s="37" t="s">
        <v>660</v>
      </c>
      <c r="I129" s="39" t="s">
        <v>985</v>
      </c>
      <c r="J129" s="4" t="s">
        <v>661</v>
      </c>
    </row>
    <row r="130" spans="1:10" x14ac:dyDescent="0.25">
      <c r="A130" s="38" t="s">
        <v>144</v>
      </c>
      <c r="B130" s="31">
        <v>2</v>
      </c>
      <c r="C130" s="31" t="s">
        <v>5</v>
      </c>
      <c r="D130" s="31">
        <v>4</v>
      </c>
      <c r="E130" s="30">
        <v>104.78723404255319</v>
      </c>
      <c r="F130" s="4">
        <v>111.63461538461539</v>
      </c>
      <c r="G130" s="37" t="s">
        <v>144</v>
      </c>
      <c r="H130" s="37" t="s">
        <v>731</v>
      </c>
      <c r="I130" s="39" t="s">
        <v>1008</v>
      </c>
      <c r="J130" s="4" t="s">
        <v>732</v>
      </c>
    </row>
    <row r="131" spans="1:10" x14ac:dyDescent="0.25">
      <c r="A131" s="38" t="s">
        <v>156</v>
      </c>
      <c r="B131" s="31">
        <v>2</v>
      </c>
      <c r="C131" s="31" t="s">
        <v>6</v>
      </c>
      <c r="D131" s="31">
        <v>4</v>
      </c>
      <c r="E131" s="30">
        <v>82.142857142857153</v>
      </c>
      <c r="F131" s="35">
        <v>135</v>
      </c>
      <c r="G131" s="37" t="s">
        <v>156</v>
      </c>
      <c r="H131" s="37" t="s">
        <v>701</v>
      </c>
      <c r="I131" s="39" t="s">
        <v>995</v>
      </c>
      <c r="J131" s="4" t="s">
        <v>702</v>
      </c>
    </row>
    <row r="132" spans="1:10" x14ac:dyDescent="0.25">
      <c r="A132" s="38" t="s">
        <v>168</v>
      </c>
      <c r="B132" s="31">
        <v>2</v>
      </c>
      <c r="C132" s="31" t="s">
        <v>7</v>
      </c>
      <c r="D132" s="31">
        <v>4</v>
      </c>
      <c r="E132" s="4">
        <v>90.095238095238102</v>
      </c>
      <c r="F132" s="34">
        <v>120.67796610169491</v>
      </c>
      <c r="G132" s="37" t="s">
        <v>168</v>
      </c>
      <c r="H132" s="37" t="s">
        <v>566</v>
      </c>
      <c r="I132" s="39" t="s">
        <v>900</v>
      </c>
      <c r="J132" s="4" t="s">
        <v>567</v>
      </c>
    </row>
    <row r="133" spans="1:10" x14ac:dyDescent="0.25">
      <c r="A133" s="38" t="s">
        <v>180</v>
      </c>
      <c r="B133" s="31">
        <v>2</v>
      </c>
      <c r="C133" s="31" t="s">
        <v>10</v>
      </c>
      <c r="D133" s="31">
        <v>4</v>
      </c>
      <c r="E133" s="30">
        <v>107.56756756756756</v>
      </c>
      <c r="F133" s="4">
        <v>93.653846153846146</v>
      </c>
      <c r="G133" s="37" t="s">
        <v>180</v>
      </c>
      <c r="H133" s="37" t="s">
        <v>473</v>
      </c>
      <c r="I133" s="39" t="s">
        <v>900</v>
      </c>
      <c r="J133" s="4" t="s">
        <v>474</v>
      </c>
    </row>
    <row r="134" spans="1:10" x14ac:dyDescent="0.25">
      <c r="A134" s="38" t="s">
        <v>191</v>
      </c>
      <c r="B134" s="31">
        <v>2</v>
      </c>
      <c r="C134" s="31" t="s">
        <v>11</v>
      </c>
      <c r="D134" s="31">
        <v>4</v>
      </c>
      <c r="E134" s="4">
        <v>113.58024691358024</v>
      </c>
      <c r="F134" s="4">
        <v>148.94366197183101</v>
      </c>
      <c r="G134" s="37" t="s">
        <v>191</v>
      </c>
      <c r="H134" s="37" t="s">
        <v>782</v>
      </c>
      <c r="I134" s="39" t="s">
        <v>974</v>
      </c>
      <c r="J134" s="4" t="s">
        <v>783</v>
      </c>
    </row>
    <row r="135" spans="1:10" x14ac:dyDescent="0.25">
      <c r="A135" s="38" t="s">
        <v>109</v>
      </c>
      <c r="B135" s="31">
        <v>2</v>
      </c>
      <c r="C135" s="31" t="s">
        <v>0</v>
      </c>
      <c r="D135" s="31">
        <v>5</v>
      </c>
      <c r="E135" s="14" t="e">
        <v>#VALUE!</v>
      </c>
      <c r="F135" s="4">
        <v>108.43971631205675</v>
      </c>
      <c r="G135" s="37" t="s">
        <v>109</v>
      </c>
      <c r="H135" s="37" t="s">
        <v>503</v>
      </c>
      <c r="I135" s="39" t="s">
        <v>916</v>
      </c>
      <c r="J135" s="4" t="s">
        <v>504</v>
      </c>
    </row>
    <row r="136" spans="1:10" x14ac:dyDescent="0.25">
      <c r="A136" s="38" t="s">
        <v>121</v>
      </c>
      <c r="B136" s="31">
        <v>2</v>
      </c>
      <c r="C136" s="31" t="s">
        <v>2</v>
      </c>
      <c r="D136" s="31">
        <v>5</v>
      </c>
      <c r="E136" s="4">
        <v>119.11764705882354</v>
      </c>
      <c r="F136" s="4">
        <v>150.54545454545453</v>
      </c>
      <c r="G136" s="37" t="s">
        <v>121</v>
      </c>
      <c r="H136" s="37" t="s">
        <v>652</v>
      </c>
      <c r="I136" s="39" t="s">
        <v>983</v>
      </c>
      <c r="J136" s="4" t="s">
        <v>653</v>
      </c>
    </row>
    <row r="137" spans="1:10" x14ac:dyDescent="0.25">
      <c r="A137" s="38" t="s">
        <v>133</v>
      </c>
      <c r="B137" s="31">
        <v>2</v>
      </c>
      <c r="C137" s="31" t="s">
        <v>4</v>
      </c>
      <c r="D137" s="31">
        <v>5</v>
      </c>
      <c r="E137" s="4">
        <v>77.074235807860262</v>
      </c>
      <c r="F137" s="4">
        <v>112.97709923664122</v>
      </c>
      <c r="G137" s="37" t="s">
        <v>133</v>
      </c>
      <c r="H137" s="37" t="s">
        <v>664</v>
      </c>
      <c r="I137" s="39" t="s">
        <v>987</v>
      </c>
      <c r="J137" s="4" t="s">
        <v>665</v>
      </c>
    </row>
    <row r="138" spans="1:10" x14ac:dyDescent="0.25">
      <c r="A138" s="38" t="s">
        <v>145</v>
      </c>
      <c r="B138" s="31">
        <v>2</v>
      </c>
      <c r="C138" s="31" t="s">
        <v>5</v>
      </c>
      <c r="D138" s="31">
        <v>5</v>
      </c>
      <c r="E138" s="4">
        <v>65.607476635514018</v>
      </c>
      <c r="F138" s="4">
        <v>115.29850746268656</v>
      </c>
      <c r="G138" s="37" t="s">
        <v>145</v>
      </c>
      <c r="H138" s="37" t="s">
        <v>733</v>
      </c>
      <c r="I138" s="39" t="s">
        <v>1009</v>
      </c>
      <c r="J138" s="4" t="s">
        <v>734</v>
      </c>
    </row>
    <row r="139" spans="1:10" x14ac:dyDescent="0.25">
      <c r="A139" s="38" t="s">
        <v>157</v>
      </c>
      <c r="B139" s="31">
        <v>2</v>
      </c>
      <c r="C139" s="31" t="s">
        <v>6</v>
      </c>
      <c r="D139" s="31">
        <v>5</v>
      </c>
      <c r="E139" s="30">
        <v>104.4</v>
      </c>
      <c r="F139" s="4">
        <v>124.53703703703702</v>
      </c>
      <c r="G139" s="37" t="s">
        <v>157</v>
      </c>
      <c r="H139" s="37" t="s">
        <v>705</v>
      </c>
      <c r="I139" s="39" t="s">
        <v>999</v>
      </c>
      <c r="J139" s="4" t="s">
        <v>706</v>
      </c>
    </row>
    <row r="140" spans="1:10" x14ac:dyDescent="0.25">
      <c r="A140" s="38" t="s">
        <v>169</v>
      </c>
      <c r="B140" s="31">
        <v>2</v>
      </c>
      <c r="C140" s="31" t="s">
        <v>7</v>
      </c>
      <c r="D140" s="31">
        <v>5</v>
      </c>
      <c r="E140" s="4">
        <v>76.258992805755398</v>
      </c>
      <c r="F140" s="34">
        <v>136.90140845070422</v>
      </c>
      <c r="G140" s="37" t="s">
        <v>169</v>
      </c>
      <c r="H140" s="37" t="s">
        <v>624</v>
      </c>
      <c r="I140" s="39" t="s">
        <v>842</v>
      </c>
      <c r="J140" s="4" t="s">
        <v>625</v>
      </c>
    </row>
    <row r="141" spans="1:10" x14ac:dyDescent="0.25">
      <c r="A141" s="38" t="s">
        <v>181</v>
      </c>
      <c r="B141" s="31">
        <v>2</v>
      </c>
      <c r="C141" s="31" t="s">
        <v>10</v>
      </c>
      <c r="D141" s="31">
        <v>5</v>
      </c>
      <c r="E141" s="30">
        <v>103.42105263157895</v>
      </c>
      <c r="F141" s="4">
        <v>154.06896551724137</v>
      </c>
      <c r="G141" s="37" t="s">
        <v>181</v>
      </c>
      <c r="H141" s="37" t="s">
        <v>485</v>
      </c>
      <c r="I141" s="39" t="s">
        <v>900</v>
      </c>
      <c r="J141" s="4" t="s">
        <v>486</v>
      </c>
    </row>
    <row r="142" spans="1:10" x14ac:dyDescent="0.25">
      <c r="A142" s="38" t="s">
        <v>192</v>
      </c>
      <c r="B142" s="31">
        <v>2</v>
      </c>
      <c r="C142" s="31" t="s">
        <v>11</v>
      </c>
      <c r="D142" s="31">
        <v>5</v>
      </c>
      <c r="E142" s="30">
        <v>147.36842105263159</v>
      </c>
      <c r="F142" s="4">
        <v>185.02994011976048</v>
      </c>
      <c r="G142" s="37" t="s">
        <v>192</v>
      </c>
      <c r="H142" s="37" t="s">
        <v>786</v>
      </c>
      <c r="I142" s="39" t="s">
        <v>1028</v>
      </c>
      <c r="J142" s="4" t="s">
        <v>787</v>
      </c>
    </row>
    <row r="143" spans="1:10" x14ac:dyDescent="0.25">
      <c r="A143" s="38" t="s">
        <v>110</v>
      </c>
      <c r="B143" s="31">
        <v>2</v>
      </c>
      <c r="C143" s="31" t="s">
        <v>0</v>
      </c>
      <c r="D143" s="31">
        <v>6</v>
      </c>
      <c r="E143" s="4">
        <v>140.55555555555554</v>
      </c>
      <c r="F143" s="4">
        <v>160.85106382978722</v>
      </c>
      <c r="G143" s="37" t="s">
        <v>110</v>
      </c>
      <c r="H143" s="37" t="s">
        <v>628</v>
      </c>
      <c r="I143" s="39" t="s">
        <v>876</v>
      </c>
      <c r="J143" s="4" t="s">
        <v>423</v>
      </c>
    </row>
    <row r="144" spans="1:10" x14ac:dyDescent="0.25">
      <c r="A144" s="38" t="s">
        <v>122</v>
      </c>
      <c r="B144" s="31">
        <v>2</v>
      </c>
      <c r="C144" s="31" t="s">
        <v>2</v>
      </c>
      <c r="D144" s="31">
        <v>6</v>
      </c>
      <c r="E144" s="30">
        <v>103.11688311688312</v>
      </c>
      <c r="F144" s="4">
        <v>161.67883211678833</v>
      </c>
      <c r="G144" s="37" t="s">
        <v>122</v>
      </c>
      <c r="H144" s="37" t="s">
        <v>654</v>
      </c>
      <c r="I144" s="39" t="s">
        <v>866</v>
      </c>
      <c r="J144" s="4" t="s">
        <v>655</v>
      </c>
    </row>
    <row r="145" spans="1:10" x14ac:dyDescent="0.25">
      <c r="A145" s="38" t="s">
        <v>134</v>
      </c>
      <c r="B145" s="31">
        <v>2</v>
      </c>
      <c r="C145" s="31" t="s">
        <v>4</v>
      </c>
      <c r="D145" s="31">
        <v>6</v>
      </c>
      <c r="E145" s="4">
        <v>91.57566302652107</v>
      </c>
      <c r="F145" s="4">
        <v>149.2462311557789</v>
      </c>
      <c r="G145" s="37" t="s">
        <v>134</v>
      </c>
      <c r="H145" s="37" t="s">
        <v>666</v>
      </c>
      <c r="I145" s="39" t="s">
        <v>956</v>
      </c>
      <c r="J145" s="4" t="s">
        <v>667</v>
      </c>
    </row>
    <row r="146" spans="1:10" x14ac:dyDescent="0.25">
      <c r="A146" s="38" t="s">
        <v>146</v>
      </c>
      <c r="B146" s="31">
        <v>2</v>
      </c>
      <c r="C146" s="31" t="s">
        <v>5</v>
      </c>
      <c r="D146" s="31">
        <v>6</v>
      </c>
      <c r="E146" s="4">
        <v>141.90751445086704</v>
      </c>
      <c r="F146" s="4">
        <v>260.78431372549022</v>
      </c>
      <c r="G146" s="37" t="s">
        <v>146</v>
      </c>
      <c r="H146" s="37" t="s">
        <v>713</v>
      </c>
      <c r="I146" s="39" t="s">
        <v>1003</v>
      </c>
      <c r="J146" s="4" t="s">
        <v>714</v>
      </c>
    </row>
    <row r="147" spans="1:10" x14ac:dyDescent="0.25">
      <c r="A147" s="38" t="s">
        <v>158</v>
      </c>
      <c r="B147" s="31">
        <v>2</v>
      </c>
      <c r="C147" s="31" t="s">
        <v>6</v>
      </c>
      <c r="D147" s="31">
        <v>6</v>
      </c>
      <c r="E147" s="30">
        <v>105.88235294117648</v>
      </c>
      <c r="F147" s="4">
        <v>169.02654867256635</v>
      </c>
      <c r="G147" s="37" t="s">
        <v>158</v>
      </c>
      <c r="H147" s="37" t="s">
        <v>711</v>
      </c>
      <c r="I147" s="39" t="s">
        <v>1002</v>
      </c>
      <c r="J147" s="4" t="s">
        <v>712</v>
      </c>
    </row>
    <row r="148" spans="1:10" x14ac:dyDescent="0.25">
      <c r="A148" s="38" t="s">
        <v>170</v>
      </c>
      <c r="B148" s="31">
        <v>2</v>
      </c>
      <c r="C148" s="31" t="s">
        <v>7</v>
      </c>
      <c r="D148" s="31">
        <v>6</v>
      </c>
      <c r="E148" s="4">
        <v>88.029925187032418</v>
      </c>
      <c r="F148" s="4">
        <v>148.97959183673467</v>
      </c>
      <c r="G148" s="37" t="s">
        <v>170</v>
      </c>
      <c r="H148" s="37" t="s">
        <v>745</v>
      </c>
      <c r="I148" s="39" t="s">
        <v>951</v>
      </c>
      <c r="J148" s="4" t="s">
        <v>746</v>
      </c>
    </row>
    <row r="149" spans="1:10" x14ac:dyDescent="0.25">
      <c r="A149" s="38" t="s">
        <v>182</v>
      </c>
      <c r="B149" s="31">
        <v>2</v>
      </c>
      <c r="C149" s="31" t="s">
        <v>10</v>
      </c>
      <c r="D149" s="31">
        <v>6</v>
      </c>
      <c r="E149" s="30">
        <v>112.53968253968254</v>
      </c>
      <c r="F149" s="4">
        <v>122.82608695652175</v>
      </c>
      <c r="G149" s="37" t="s">
        <v>182</v>
      </c>
      <c r="H149" s="37" t="s">
        <v>487</v>
      </c>
      <c r="I149" s="39" t="s">
        <v>905</v>
      </c>
      <c r="J149" s="4" t="s">
        <v>488</v>
      </c>
    </row>
    <row r="150" spans="1:10" x14ac:dyDescent="0.25">
      <c r="A150" s="38" t="s">
        <v>193</v>
      </c>
      <c r="B150" s="31">
        <v>2</v>
      </c>
      <c r="C150" s="31" t="s">
        <v>11</v>
      </c>
      <c r="D150" s="31">
        <v>6</v>
      </c>
      <c r="E150" s="30">
        <v>52.0618556701031</v>
      </c>
      <c r="F150" s="4">
        <v>134.57627118644069</v>
      </c>
      <c r="G150" s="37" t="s">
        <v>193</v>
      </c>
      <c r="H150" s="37" t="s">
        <v>717</v>
      </c>
      <c r="I150" s="39" t="s">
        <v>893</v>
      </c>
      <c r="J150" s="4" t="s">
        <v>718</v>
      </c>
    </row>
    <row r="151" spans="1:10" x14ac:dyDescent="0.25">
      <c r="A151" s="38" t="s">
        <v>111</v>
      </c>
      <c r="B151" s="31">
        <v>2</v>
      </c>
      <c r="C151" s="31" t="s">
        <v>0</v>
      </c>
      <c r="D151" s="31">
        <v>7</v>
      </c>
      <c r="E151" s="30">
        <v>87.5</v>
      </c>
      <c r="F151" s="4">
        <v>75.878378378378372</v>
      </c>
      <c r="G151" s="37" t="s">
        <v>111</v>
      </c>
      <c r="H151" s="37" t="s">
        <v>563</v>
      </c>
      <c r="I151" s="39" t="s">
        <v>947</v>
      </c>
      <c r="J151" s="4" t="s">
        <v>564</v>
      </c>
    </row>
    <row r="152" spans="1:10" x14ac:dyDescent="0.25">
      <c r="A152" s="38" t="s">
        <v>123</v>
      </c>
      <c r="B152" s="31">
        <v>2</v>
      </c>
      <c r="C152" s="31" t="s">
        <v>2</v>
      </c>
      <c r="D152" s="31">
        <v>7</v>
      </c>
      <c r="E152" s="4">
        <v>107.66467065868264</v>
      </c>
      <c r="F152" s="34">
        <v>141.96428571428572</v>
      </c>
      <c r="G152" s="37" t="s">
        <v>123</v>
      </c>
      <c r="H152" s="37" t="s">
        <v>637</v>
      </c>
      <c r="I152" s="39" t="s">
        <v>976</v>
      </c>
      <c r="J152" s="4" t="s">
        <v>638</v>
      </c>
    </row>
    <row r="153" spans="1:10" x14ac:dyDescent="0.25">
      <c r="A153" s="38" t="s">
        <v>135</v>
      </c>
      <c r="B153" s="31">
        <v>2</v>
      </c>
      <c r="C153" s="31" t="s">
        <v>4</v>
      </c>
      <c r="D153" s="31">
        <v>7</v>
      </c>
      <c r="E153" s="30">
        <v>116.06060606060606</v>
      </c>
      <c r="F153" s="4">
        <v>181.68316831683168</v>
      </c>
      <c r="G153" s="37" t="s">
        <v>135</v>
      </c>
      <c r="H153" s="37" t="s">
        <v>842</v>
      </c>
      <c r="I153" s="39" t="s">
        <v>842</v>
      </c>
      <c r="J153" s="4" t="s">
        <v>668</v>
      </c>
    </row>
    <row r="154" spans="1:10" x14ac:dyDescent="0.25">
      <c r="A154" s="38" t="s">
        <v>147</v>
      </c>
      <c r="B154" s="31">
        <v>2</v>
      </c>
      <c r="C154" s="31" t="s">
        <v>5</v>
      </c>
      <c r="D154" s="31">
        <v>7</v>
      </c>
      <c r="E154" s="4">
        <v>96.047430830039517</v>
      </c>
      <c r="F154" s="4">
        <v>124.18478260869566</v>
      </c>
      <c r="G154" s="37" t="s">
        <v>147</v>
      </c>
      <c r="H154" s="37" t="s">
        <v>719</v>
      </c>
      <c r="I154" s="39" t="s">
        <v>1004</v>
      </c>
      <c r="J154" s="4" t="s">
        <v>720</v>
      </c>
    </row>
    <row r="155" spans="1:10" x14ac:dyDescent="0.25">
      <c r="A155" s="38" t="s">
        <v>159</v>
      </c>
      <c r="B155" s="31">
        <v>2</v>
      </c>
      <c r="C155" s="31" t="s">
        <v>6</v>
      </c>
      <c r="D155" s="31">
        <v>7</v>
      </c>
      <c r="E155" s="4">
        <v>83.184079601990049</v>
      </c>
      <c r="F155" s="4">
        <v>151.37614678899081</v>
      </c>
      <c r="G155" s="37" t="s">
        <v>159</v>
      </c>
      <c r="H155" s="37" t="s">
        <v>684</v>
      </c>
      <c r="I155" s="39" t="s">
        <v>864</v>
      </c>
      <c r="J155" s="4" t="s">
        <v>685</v>
      </c>
    </row>
    <row r="156" spans="1:10" x14ac:dyDescent="0.25">
      <c r="A156" s="38" t="s">
        <v>171</v>
      </c>
      <c r="B156" s="31">
        <v>2</v>
      </c>
      <c r="C156" s="31" t="s">
        <v>7</v>
      </c>
      <c r="D156" s="31">
        <v>7</v>
      </c>
      <c r="E156" s="4">
        <v>110.95505617977528</v>
      </c>
      <c r="F156" s="4">
        <v>217.72727272727272</v>
      </c>
      <c r="G156" s="37" t="s">
        <v>171</v>
      </c>
      <c r="H156" s="37" t="s">
        <v>737</v>
      </c>
      <c r="I156" s="39" t="s">
        <v>859</v>
      </c>
      <c r="J156" s="4" t="s">
        <v>738</v>
      </c>
    </row>
    <row r="157" spans="1:10" x14ac:dyDescent="0.25">
      <c r="A157" s="38" t="s">
        <v>183</v>
      </c>
      <c r="B157" s="31">
        <v>2</v>
      </c>
      <c r="C157" s="31" t="s">
        <v>10</v>
      </c>
      <c r="D157" s="31">
        <v>7</v>
      </c>
      <c r="E157" s="30">
        <v>103.66197183098592</v>
      </c>
      <c r="F157" s="4">
        <v>145.34883720930233</v>
      </c>
      <c r="G157" s="37" t="s">
        <v>183</v>
      </c>
      <c r="H157" s="37" t="s">
        <v>741</v>
      </c>
      <c r="I157" s="39" t="s">
        <v>1013</v>
      </c>
      <c r="J157" s="4" t="s">
        <v>742</v>
      </c>
    </row>
    <row r="158" spans="1:10" x14ac:dyDescent="0.25">
      <c r="A158" s="38" t="s">
        <v>194</v>
      </c>
      <c r="B158" s="31">
        <v>2</v>
      </c>
      <c r="C158" s="31" t="s">
        <v>11</v>
      </c>
      <c r="D158" s="31">
        <v>7</v>
      </c>
      <c r="E158" s="30">
        <v>115.86956521739131</v>
      </c>
      <c r="F158" s="34">
        <v>166.51515151515153</v>
      </c>
      <c r="G158" s="37" t="s">
        <v>194</v>
      </c>
      <c r="H158" s="37" t="s">
        <v>776</v>
      </c>
      <c r="I158" s="39" t="s">
        <v>1026</v>
      </c>
      <c r="J158" s="4" t="s">
        <v>777</v>
      </c>
    </row>
    <row r="159" spans="1:10" x14ac:dyDescent="0.25">
      <c r="A159" s="38" t="s">
        <v>112</v>
      </c>
      <c r="B159" s="31">
        <v>2</v>
      </c>
      <c r="C159" s="31" t="s">
        <v>0</v>
      </c>
      <c r="D159" s="31">
        <v>8</v>
      </c>
      <c r="E159" s="30">
        <v>152.91666666666669</v>
      </c>
      <c r="F159" s="4">
        <v>185.75851393188856</v>
      </c>
      <c r="G159" s="37" t="s">
        <v>112</v>
      </c>
      <c r="H159" s="37" t="s">
        <v>553</v>
      </c>
      <c r="I159" s="39" t="s">
        <v>940</v>
      </c>
      <c r="J159" s="4" t="s">
        <v>554</v>
      </c>
    </row>
    <row r="160" spans="1:10" x14ac:dyDescent="0.25">
      <c r="A160" s="38" t="s">
        <v>124</v>
      </c>
      <c r="B160" s="31">
        <v>2</v>
      </c>
      <c r="C160" s="31" t="s">
        <v>2</v>
      </c>
      <c r="D160" s="31">
        <v>8</v>
      </c>
      <c r="E160" s="30">
        <v>115.96491228070175</v>
      </c>
      <c r="F160" s="4">
        <v>143.63636363636363</v>
      </c>
      <c r="G160" s="37" t="s">
        <v>124</v>
      </c>
      <c r="H160" s="37" t="s">
        <v>639</v>
      </c>
      <c r="I160" s="39" t="s">
        <v>977</v>
      </c>
      <c r="J160" s="4" t="s">
        <v>640</v>
      </c>
    </row>
    <row r="161" spans="1:10" x14ac:dyDescent="0.25">
      <c r="A161" s="38" t="s">
        <v>136</v>
      </c>
      <c r="B161" s="31">
        <v>2</v>
      </c>
      <c r="C161" s="31" t="s">
        <v>4</v>
      </c>
      <c r="D161" s="31">
        <v>8</v>
      </c>
      <c r="E161" s="30">
        <v>90.845070422535215</v>
      </c>
      <c r="F161" s="4">
        <v>135.08287292817678</v>
      </c>
      <c r="G161" s="37" t="s">
        <v>136</v>
      </c>
      <c r="H161" s="37" t="s">
        <v>669</v>
      </c>
      <c r="I161" s="39" t="s">
        <v>988</v>
      </c>
      <c r="J161" s="4" t="s">
        <v>670</v>
      </c>
    </row>
    <row r="162" spans="1:10" x14ac:dyDescent="0.25">
      <c r="A162" s="38" t="s">
        <v>148</v>
      </c>
      <c r="B162" s="31">
        <v>2</v>
      </c>
      <c r="C162" s="31" t="s">
        <v>5</v>
      </c>
      <c r="D162" s="31">
        <v>8</v>
      </c>
      <c r="E162" s="4">
        <v>79.899497487437188</v>
      </c>
      <c r="F162" s="4">
        <v>126.1127596439169</v>
      </c>
      <c r="G162" s="37" t="s">
        <v>148</v>
      </c>
      <c r="H162" s="37" t="s">
        <v>709</v>
      </c>
      <c r="I162" s="39" t="s">
        <v>847</v>
      </c>
      <c r="J162" s="4" t="s">
        <v>710</v>
      </c>
    </row>
    <row r="163" spans="1:10" x14ac:dyDescent="0.25">
      <c r="A163" s="38" t="s">
        <v>160</v>
      </c>
      <c r="B163" s="31">
        <v>2</v>
      </c>
      <c r="C163" s="31" t="s">
        <v>6</v>
      </c>
      <c r="D163" s="31">
        <v>8</v>
      </c>
      <c r="E163" s="4">
        <v>88.951048951048946</v>
      </c>
      <c r="F163" s="4">
        <v>203.26923076923077</v>
      </c>
      <c r="G163" s="37" t="s">
        <v>160</v>
      </c>
      <c r="H163" s="37" t="s">
        <v>699</v>
      </c>
      <c r="I163" s="39" t="s">
        <v>862</v>
      </c>
      <c r="J163" s="4" t="s">
        <v>700</v>
      </c>
    </row>
    <row r="164" spans="1:10" x14ac:dyDescent="0.25">
      <c r="A164" s="38" t="s">
        <v>172</v>
      </c>
      <c r="B164" s="31">
        <v>2</v>
      </c>
      <c r="C164" s="31" t="s">
        <v>7</v>
      </c>
      <c r="D164" s="31">
        <v>8</v>
      </c>
      <c r="E164" s="30">
        <v>59.6875</v>
      </c>
      <c r="F164" s="4">
        <v>104.33497536945812</v>
      </c>
      <c r="G164" s="37" t="s">
        <v>172</v>
      </c>
      <c r="H164" s="37" t="s">
        <v>676</v>
      </c>
      <c r="I164" s="39" t="s">
        <v>947</v>
      </c>
      <c r="J164" s="4" t="s">
        <v>677</v>
      </c>
    </row>
    <row r="165" spans="1:10" x14ac:dyDescent="0.25">
      <c r="A165" s="38" t="s">
        <v>184</v>
      </c>
      <c r="B165" s="31">
        <v>2</v>
      </c>
      <c r="C165" s="31" t="s">
        <v>10</v>
      </c>
      <c r="D165" s="31">
        <v>8</v>
      </c>
      <c r="E165" s="4">
        <v>98.94736842105263</v>
      </c>
      <c r="F165" s="4">
        <v>146.80851063829786</v>
      </c>
      <c r="G165" s="37" t="s">
        <v>184</v>
      </c>
      <c r="H165" s="37" t="s">
        <v>757</v>
      </c>
      <c r="I165" s="39" t="s">
        <v>857</v>
      </c>
      <c r="J165" s="4" t="s">
        <v>758</v>
      </c>
    </row>
    <row r="166" spans="1:10" x14ac:dyDescent="0.25">
      <c r="A166" s="38" t="s">
        <v>195</v>
      </c>
      <c r="B166" s="31">
        <v>2</v>
      </c>
      <c r="C166" s="31" t="s">
        <v>11</v>
      </c>
      <c r="D166" s="31">
        <v>8</v>
      </c>
      <c r="E166" s="30">
        <v>134.52830188679246</v>
      </c>
      <c r="F166" s="4">
        <v>133.33333333333334</v>
      </c>
      <c r="G166" s="37" t="s">
        <v>195</v>
      </c>
      <c r="H166" s="37" t="s">
        <v>818</v>
      </c>
      <c r="I166" s="39" t="s">
        <v>1038</v>
      </c>
      <c r="J166" s="4" t="s">
        <v>819</v>
      </c>
    </row>
    <row r="167" spans="1:10" x14ac:dyDescent="0.25">
      <c r="A167" s="38" t="s">
        <v>113</v>
      </c>
      <c r="B167" s="31">
        <v>2</v>
      </c>
      <c r="C167" s="31" t="s">
        <v>0</v>
      </c>
      <c r="D167" s="31">
        <v>9</v>
      </c>
      <c r="E167" s="4">
        <v>108</v>
      </c>
      <c r="F167" s="4">
        <v>150.85714285714286</v>
      </c>
      <c r="G167" s="37" t="s">
        <v>113</v>
      </c>
      <c r="H167" s="37" t="s">
        <v>532</v>
      </c>
      <c r="I167" s="39" t="s">
        <v>930</v>
      </c>
      <c r="J167" s="4" t="s">
        <v>533</v>
      </c>
    </row>
    <row r="168" spans="1:10" x14ac:dyDescent="0.25">
      <c r="A168" s="38" t="s">
        <v>125</v>
      </c>
      <c r="B168" s="31">
        <v>2</v>
      </c>
      <c r="C168" s="31" t="s">
        <v>2</v>
      </c>
      <c r="D168" s="31">
        <v>9</v>
      </c>
      <c r="E168" s="4">
        <v>211.6260162601626</v>
      </c>
      <c r="F168" s="34">
        <v>404.76190476190476</v>
      </c>
      <c r="G168" s="37" t="s">
        <v>125</v>
      </c>
      <c r="H168" s="37" t="s">
        <v>641</v>
      </c>
      <c r="I168" s="39" t="s">
        <v>978</v>
      </c>
      <c r="J168" s="4" t="s">
        <v>642</v>
      </c>
    </row>
    <row r="169" spans="1:10" x14ac:dyDescent="0.25">
      <c r="A169" s="38" t="s">
        <v>137</v>
      </c>
      <c r="B169" s="31">
        <v>2</v>
      </c>
      <c r="C169" s="31" t="s">
        <v>4</v>
      </c>
      <c r="D169" s="31">
        <v>9</v>
      </c>
      <c r="E169" s="30">
        <v>242.53333333333333</v>
      </c>
      <c r="F169" s="34">
        <v>310.60606060606062</v>
      </c>
      <c r="G169" s="37" t="s">
        <v>137</v>
      </c>
      <c r="H169" s="37" t="s">
        <v>671</v>
      </c>
      <c r="I169" s="39" t="s">
        <v>989</v>
      </c>
      <c r="J169" s="4" t="s">
        <v>672</v>
      </c>
    </row>
    <row r="170" spans="1:10" x14ac:dyDescent="0.25">
      <c r="A170" s="38" t="s">
        <v>149</v>
      </c>
      <c r="B170" s="31">
        <v>2</v>
      </c>
      <c r="C170" s="31" t="s">
        <v>5</v>
      </c>
      <c r="D170" s="31">
        <v>9</v>
      </c>
      <c r="E170" s="4">
        <v>109.09836065573771</v>
      </c>
      <c r="F170" s="34">
        <v>187.36111111111111</v>
      </c>
      <c r="G170" s="37" t="s">
        <v>149</v>
      </c>
      <c r="H170" s="37" t="s">
        <v>749</v>
      </c>
      <c r="I170" s="39" t="s">
        <v>1015</v>
      </c>
      <c r="J170" s="4" t="s">
        <v>750</v>
      </c>
    </row>
    <row r="171" spans="1:10" x14ac:dyDescent="0.25">
      <c r="A171" s="38" t="s">
        <v>161</v>
      </c>
      <c r="B171" s="31">
        <v>2</v>
      </c>
      <c r="C171" s="31" t="s">
        <v>6</v>
      </c>
      <c r="D171" s="31">
        <v>9</v>
      </c>
      <c r="E171" s="30">
        <v>141.53846153846155</v>
      </c>
      <c r="F171" s="4">
        <v>177.33990147783251</v>
      </c>
      <c r="G171" s="37" t="s">
        <v>161</v>
      </c>
      <c r="H171" s="37" t="s">
        <v>707</v>
      </c>
      <c r="I171" s="39" t="s">
        <v>1000</v>
      </c>
      <c r="J171" s="4" t="s">
        <v>708</v>
      </c>
    </row>
    <row r="172" spans="1:10" x14ac:dyDescent="0.25">
      <c r="A172" s="38" t="s">
        <v>173</v>
      </c>
      <c r="B172" s="31">
        <v>2</v>
      </c>
      <c r="C172" s="31" t="s">
        <v>7</v>
      </c>
      <c r="D172" s="31">
        <v>9</v>
      </c>
      <c r="E172" s="29" t="e">
        <v>#VALUE!</v>
      </c>
      <c r="F172" s="4">
        <v>158.08580858085807</v>
      </c>
      <c r="G172" s="37" t="s">
        <v>173</v>
      </c>
      <c r="H172" s="37" t="s">
        <v>761</v>
      </c>
      <c r="I172" s="39" t="s">
        <v>1019</v>
      </c>
      <c r="J172" s="4" t="s">
        <v>762</v>
      </c>
    </row>
    <row r="173" spans="1:10" x14ac:dyDescent="0.25">
      <c r="A173" s="38" t="s">
        <v>185</v>
      </c>
      <c r="B173" s="31">
        <v>2</v>
      </c>
      <c r="C173" s="31" t="s">
        <v>10</v>
      </c>
      <c r="D173" s="31">
        <v>9</v>
      </c>
      <c r="E173" s="4">
        <v>110.8</v>
      </c>
      <c r="F173" s="4">
        <v>142.96577946768059</v>
      </c>
      <c r="G173" s="37" t="s">
        <v>185</v>
      </c>
      <c r="H173" s="37" t="s">
        <v>729</v>
      </c>
      <c r="I173" s="39" t="s">
        <v>1007</v>
      </c>
      <c r="J173" s="4" t="s">
        <v>730</v>
      </c>
    </row>
    <row r="174" spans="1:10" x14ac:dyDescent="0.25">
      <c r="A174" s="38" t="s">
        <v>196</v>
      </c>
      <c r="B174" s="31">
        <v>2</v>
      </c>
      <c r="C174" s="31" t="s">
        <v>11</v>
      </c>
      <c r="D174" s="31">
        <v>9</v>
      </c>
      <c r="E174" s="30">
        <v>229.45205479452056</v>
      </c>
      <c r="F174" s="4">
        <v>197.5</v>
      </c>
      <c r="G174" s="37" t="s">
        <v>196</v>
      </c>
      <c r="H174" s="37" t="s">
        <v>820</v>
      </c>
      <c r="I174" s="39" t="s">
        <v>974</v>
      </c>
      <c r="J174" s="4" t="s">
        <v>821</v>
      </c>
    </row>
    <row r="175" spans="1:10" x14ac:dyDescent="0.25">
      <c r="A175" s="38" t="s">
        <v>114</v>
      </c>
      <c r="B175" s="31">
        <v>2</v>
      </c>
      <c r="C175" s="31" t="s">
        <v>0</v>
      </c>
      <c r="D175" s="31">
        <v>10</v>
      </c>
      <c r="E175" s="4">
        <v>133.00970873786406</v>
      </c>
      <c r="F175" s="4">
        <v>209.01639344262296</v>
      </c>
      <c r="G175" s="37" t="s">
        <v>114</v>
      </c>
      <c r="H175" s="37" t="s">
        <v>501</v>
      </c>
      <c r="I175" s="39" t="s">
        <v>914</v>
      </c>
      <c r="J175" s="4" t="s">
        <v>502</v>
      </c>
    </row>
    <row r="176" spans="1:10" x14ac:dyDescent="0.25">
      <c r="A176" s="38" t="s">
        <v>126</v>
      </c>
      <c r="B176" s="31">
        <v>2</v>
      </c>
      <c r="C176" s="31" t="s">
        <v>2</v>
      </c>
      <c r="D176" s="31">
        <v>10</v>
      </c>
      <c r="E176" s="4">
        <v>57.842105263157897</v>
      </c>
      <c r="F176" s="4">
        <v>80.666666666666671</v>
      </c>
      <c r="G176" s="37" t="s">
        <v>126</v>
      </c>
      <c r="H176" s="37" t="s">
        <v>631</v>
      </c>
      <c r="I176" s="39" t="s">
        <v>864</v>
      </c>
      <c r="J176" s="4" t="s">
        <v>632</v>
      </c>
    </row>
    <row r="177" spans="1:10" x14ac:dyDescent="0.25">
      <c r="A177" s="38" t="s">
        <v>138</v>
      </c>
      <c r="B177" s="31">
        <v>2</v>
      </c>
      <c r="C177" s="31" t="s">
        <v>4</v>
      </c>
      <c r="D177" s="31">
        <v>10</v>
      </c>
      <c r="E177" s="4">
        <v>82.181818181818187</v>
      </c>
      <c r="F177" s="4">
        <v>108.41025641025641</v>
      </c>
      <c r="G177" s="37" t="s">
        <v>138</v>
      </c>
      <c r="H177" s="37" t="s">
        <v>755</v>
      </c>
      <c r="I177" s="39" t="s">
        <v>847</v>
      </c>
      <c r="J177" s="4" t="s">
        <v>756</v>
      </c>
    </row>
    <row r="178" spans="1:10" x14ac:dyDescent="0.25">
      <c r="A178" s="38" t="s">
        <v>150</v>
      </c>
      <c r="B178" s="31">
        <v>2</v>
      </c>
      <c r="C178" s="31" t="s">
        <v>5</v>
      </c>
      <c r="D178" s="31">
        <v>10</v>
      </c>
      <c r="E178" s="30">
        <v>109.39393939393941</v>
      </c>
      <c r="F178" s="4">
        <v>128.15028901734104</v>
      </c>
      <c r="G178" s="37" t="s">
        <v>150</v>
      </c>
      <c r="H178" s="37" t="s">
        <v>715</v>
      </c>
      <c r="I178" s="39" t="s">
        <v>900</v>
      </c>
      <c r="J178" s="4" t="s">
        <v>716</v>
      </c>
    </row>
    <row r="179" spans="1:10" x14ac:dyDescent="0.25">
      <c r="A179" s="38" t="s">
        <v>162</v>
      </c>
      <c r="B179" s="31">
        <v>2</v>
      </c>
      <c r="C179" s="31" t="s">
        <v>6</v>
      </c>
      <c r="D179" s="31">
        <v>10</v>
      </c>
      <c r="E179" s="30">
        <v>132.03703703703704</v>
      </c>
      <c r="F179" s="4">
        <v>129.58620689655172</v>
      </c>
      <c r="G179" s="37" t="s">
        <v>162</v>
      </c>
      <c r="H179" s="37" t="s">
        <v>703</v>
      </c>
      <c r="I179" s="39" t="s">
        <v>900</v>
      </c>
      <c r="J179" s="4" t="s">
        <v>704</v>
      </c>
    </row>
    <row r="180" spans="1:10" x14ac:dyDescent="0.25">
      <c r="A180" s="38" t="s">
        <v>174</v>
      </c>
      <c r="B180" s="31">
        <v>2</v>
      </c>
      <c r="C180" s="31" t="s">
        <v>7</v>
      </c>
      <c r="D180" s="31">
        <v>10</v>
      </c>
      <c r="E180" s="4">
        <v>105.67375886524823</v>
      </c>
      <c r="F180" s="4">
        <v>151.85185185185185</v>
      </c>
      <c r="G180" s="37" t="s">
        <v>174</v>
      </c>
      <c r="H180" s="37" t="s">
        <v>770</v>
      </c>
      <c r="I180" s="39" t="s">
        <v>1023</v>
      </c>
      <c r="J180" s="4" t="s">
        <v>771</v>
      </c>
    </row>
    <row r="181" spans="1:10" x14ac:dyDescent="0.25">
      <c r="A181" s="38" t="s">
        <v>186</v>
      </c>
      <c r="B181" s="31">
        <v>2</v>
      </c>
      <c r="C181" s="31" t="s">
        <v>10</v>
      </c>
      <c r="D181" s="31">
        <v>10</v>
      </c>
      <c r="E181" s="4">
        <v>83.333333333333329</v>
      </c>
      <c r="F181" s="4">
        <v>147.84482758620689</v>
      </c>
      <c r="G181" s="37" t="s">
        <v>186</v>
      </c>
      <c r="H181" s="37" t="s">
        <v>489</v>
      </c>
      <c r="I181" s="39" t="s">
        <v>906</v>
      </c>
      <c r="J181" s="4" t="s">
        <v>490</v>
      </c>
    </row>
    <row r="182" spans="1:10" x14ac:dyDescent="0.25">
      <c r="A182" s="38" t="s">
        <v>197</v>
      </c>
      <c r="B182" s="31">
        <v>2</v>
      </c>
      <c r="C182" s="31" t="s">
        <v>11</v>
      </c>
      <c r="D182" s="31">
        <v>10</v>
      </c>
      <c r="E182" s="30">
        <v>127.19101123595505</v>
      </c>
      <c r="F182" s="4">
        <v>173.04</v>
      </c>
      <c r="G182" s="37" t="s">
        <v>197</v>
      </c>
      <c r="H182" s="37" t="s">
        <v>822</v>
      </c>
      <c r="I182" s="39" t="s">
        <v>1039</v>
      </c>
      <c r="J182" s="4" t="s">
        <v>823</v>
      </c>
    </row>
    <row r="183" spans="1:10" x14ac:dyDescent="0.25">
      <c r="A183" s="38" t="s">
        <v>115</v>
      </c>
      <c r="B183" s="31">
        <v>2</v>
      </c>
      <c r="C183" s="31" t="s">
        <v>0</v>
      </c>
      <c r="D183" s="31">
        <v>11</v>
      </c>
      <c r="E183" s="4">
        <v>86.062176165803109</v>
      </c>
      <c r="F183" s="4">
        <v>171.22641509433961</v>
      </c>
      <c r="G183" s="37" t="s">
        <v>115</v>
      </c>
      <c r="H183" s="37" t="s">
        <v>511</v>
      </c>
      <c r="I183" s="39" t="s">
        <v>847</v>
      </c>
      <c r="J183" s="4" t="s">
        <v>512</v>
      </c>
    </row>
    <row r="184" spans="1:10" x14ac:dyDescent="0.25">
      <c r="A184" s="38" t="s">
        <v>127</v>
      </c>
      <c r="B184" s="31">
        <v>2</v>
      </c>
      <c r="C184" s="31" t="s">
        <v>2</v>
      </c>
      <c r="D184" s="31">
        <v>11</v>
      </c>
      <c r="E184" s="4">
        <v>107.95321637426899</v>
      </c>
      <c r="F184" s="4">
        <v>117.8740157480315</v>
      </c>
      <c r="G184" s="37" t="s">
        <v>127</v>
      </c>
      <c r="H184" s="37" t="s">
        <v>644</v>
      </c>
      <c r="I184" s="39" t="s">
        <v>955</v>
      </c>
      <c r="J184" s="4" t="s">
        <v>645</v>
      </c>
    </row>
    <row r="185" spans="1:10" x14ac:dyDescent="0.25">
      <c r="A185" s="38" t="s">
        <v>139</v>
      </c>
      <c r="B185" s="31">
        <v>2</v>
      </c>
      <c r="C185" s="31" t="s">
        <v>4</v>
      </c>
      <c r="D185" s="31">
        <v>11</v>
      </c>
      <c r="E185" s="4">
        <v>98.541666666666657</v>
      </c>
      <c r="F185" s="4">
        <v>148.45814977973569</v>
      </c>
      <c r="G185" s="37" t="s">
        <v>139</v>
      </c>
      <c r="H185" s="37" t="s">
        <v>759</v>
      </c>
      <c r="I185" s="39" t="s">
        <v>1018</v>
      </c>
      <c r="J185" s="4" t="s">
        <v>760</v>
      </c>
    </row>
    <row r="186" spans="1:10" x14ac:dyDescent="0.25">
      <c r="A186" s="38" t="s">
        <v>151</v>
      </c>
      <c r="B186" s="31">
        <v>2</v>
      </c>
      <c r="C186" s="31" t="s">
        <v>5</v>
      </c>
      <c r="D186" s="31">
        <v>11</v>
      </c>
      <c r="E186" s="30">
        <v>71.515151515151516</v>
      </c>
      <c r="F186" s="4">
        <v>172.36180904522615</v>
      </c>
      <c r="G186" s="37" t="s">
        <v>151</v>
      </c>
      <c r="H186" s="37" t="s">
        <v>772</v>
      </c>
      <c r="I186" s="39" t="s">
        <v>1024</v>
      </c>
      <c r="J186" s="4" t="s">
        <v>773</v>
      </c>
    </row>
    <row r="187" spans="1:10" x14ac:dyDescent="0.25">
      <c r="A187" s="38" t="s">
        <v>163</v>
      </c>
      <c r="B187" s="31">
        <v>2</v>
      </c>
      <c r="C187" s="31" t="s">
        <v>6</v>
      </c>
      <c r="D187" s="31">
        <v>11</v>
      </c>
      <c r="E187" s="4">
        <v>38.971962616822431</v>
      </c>
      <c r="F187" s="4">
        <v>67.132867132867133</v>
      </c>
      <c r="G187" s="37" t="s">
        <v>163</v>
      </c>
      <c r="H187" s="37" t="s">
        <v>765</v>
      </c>
      <c r="I187" s="39" t="s">
        <v>957</v>
      </c>
      <c r="J187" s="4" t="s">
        <v>376</v>
      </c>
    </row>
    <row r="188" spans="1:10" x14ac:dyDescent="0.25">
      <c r="A188" s="38" t="s">
        <v>175</v>
      </c>
      <c r="B188" s="31">
        <v>2</v>
      </c>
      <c r="C188" s="31" t="s">
        <v>7</v>
      </c>
      <c r="D188" s="31">
        <v>11</v>
      </c>
      <c r="E188" s="4">
        <v>122.32142857142858</v>
      </c>
      <c r="F188" s="4">
        <v>230.87719298245614</v>
      </c>
      <c r="G188" s="37" t="s">
        <v>175</v>
      </c>
      <c r="H188" s="37" t="s">
        <v>635</v>
      </c>
      <c r="I188" s="39" t="s">
        <v>949</v>
      </c>
      <c r="J188" s="4" t="s">
        <v>636</v>
      </c>
    </row>
    <row r="189" spans="1:10" x14ac:dyDescent="0.25">
      <c r="A189" s="38" t="s">
        <v>187</v>
      </c>
      <c r="B189" s="31">
        <v>2</v>
      </c>
      <c r="C189" s="31" t="s">
        <v>10</v>
      </c>
      <c r="D189" s="31">
        <v>11</v>
      </c>
      <c r="E189" s="30">
        <v>94.534883720930239</v>
      </c>
      <c r="F189" s="4">
        <v>117.35537190082646</v>
      </c>
      <c r="G189" s="37" t="s">
        <v>187</v>
      </c>
      <c r="H189" s="37" t="s">
        <v>493</v>
      </c>
      <c r="I189" s="39" t="s">
        <v>907</v>
      </c>
      <c r="J189" s="4" t="s">
        <v>494</v>
      </c>
    </row>
    <row r="190" spans="1:10" x14ac:dyDescent="0.25">
      <c r="A190" s="38" t="s">
        <v>198</v>
      </c>
      <c r="B190" s="31">
        <v>2</v>
      </c>
      <c r="C190" s="31" t="s">
        <v>11</v>
      </c>
      <c r="D190" s="31">
        <v>11</v>
      </c>
      <c r="E190" s="4">
        <v>94.260869565217391</v>
      </c>
      <c r="F190" s="4">
        <v>103.65517241379311</v>
      </c>
      <c r="G190" s="37" t="s">
        <v>198</v>
      </c>
      <c r="H190" s="37" t="s">
        <v>693</v>
      </c>
      <c r="I190" s="39" t="s">
        <v>995</v>
      </c>
      <c r="J190" s="4" t="s">
        <v>694</v>
      </c>
    </row>
    <row r="191" spans="1:10" x14ac:dyDescent="0.25">
      <c r="A191" s="38" t="s">
        <v>116</v>
      </c>
      <c r="B191" s="31">
        <v>2</v>
      </c>
      <c r="C191" s="31" t="s">
        <v>0</v>
      </c>
      <c r="D191" s="31">
        <v>12</v>
      </c>
      <c r="E191" s="30">
        <v>90</v>
      </c>
      <c r="F191" s="4">
        <v>125.1829268292683</v>
      </c>
      <c r="G191" s="37" t="s">
        <v>116</v>
      </c>
      <c r="H191" s="37" t="s">
        <v>614</v>
      </c>
      <c r="I191" s="39" t="s">
        <v>969</v>
      </c>
      <c r="J191" s="4" t="s">
        <v>615</v>
      </c>
    </row>
    <row r="192" spans="1:10" x14ac:dyDescent="0.25">
      <c r="A192" s="38" t="s">
        <v>128</v>
      </c>
      <c r="B192" s="31">
        <v>2</v>
      </c>
      <c r="C192" s="31" t="s">
        <v>2</v>
      </c>
      <c r="D192" s="31">
        <v>12</v>
      </c>
      <c r="E192" s="4">
        <v>123.25</v>
      </c>
      <c r="F192" s="4">
        <v>144.01574803149606</v>
      </c>
      <c r="G192" s="37" t="s">
        <v>128</v>
      </c>
      <c r="H192" s="37" t="s">
        <v>573</v>
      </c>
      <c r="I192" s="39" t="s">
        <v>951</v>
      </c>
      <c r="J192" s="4" t="s">
        <v>574</v>
      </c>
    </row>
    <row r="193" spans="1:10" x14ac:dyDescent="0.25">
      <c r="A193" s="38" t="s">
        <v>140</v>
      </c>
      <c r="B193" s="31">
        <v>2</v>
      </c>
      <c r="C193" s="31" t="s">
        <v>4</v>
      </c>
      <c r="D193" s="31">
        <v>12</v>
      </c>
      <c r="E193" s="4">
        <v>131.36363636363637</v>
      </c>
      <c r="F193" s="4">
        <v>151.15107913669064</v>
      </c>
      <c r="G193" s="37" t="s">
        <v>140</v>
      </c>
      <c r="H193" s="37" t="s">
        <v>763</v>
      </c>
      <c r="I193" s="39" t="s">
        <v>880</v>
      </c>
      <c r="J193" s="4" t="s">
        <v>764</v>
      </c>
    </row>
    <row r="194" spans="1:10" x14ac:dyDescent="0.25">
      <c r="A194" s="38" t="s">
        <v>152</v>
      </c>
      <c r="B194" s="31">
        <v>2</v>
      </c>
      <c r="C194" s="31" t="s">
        <v>5</v>
      </c>
      <c r="D194" s="31">
        <v>12</v>
      </c>
      <c r="E194" s="4">
        <v>152.94117647058823</v>
      </c>
      <c r="F194" s="4">
        <v>121.87500000000001</v>
      </c>
      <c r="G194" s="37" t="s">
        <v>152</v>
      </c>
      <c r="H194" s="37" t="s">
        <v>598</v>
      </c>
      <c r="I194" s="39" t="s">
        <v>894</v>
      </c>
      <c r="J194" s="4" t="s">
        <v>599</v>
      </c>
    </row>
    <row r="195" spans="1:10" x14ac:dyDescent="0.25">
      <c r="A195" s="38" t="s">
        <v>164</v>
      </c>
      <c r="B195" s="31">
        <v>2</v>
      </c>
      <c r="C195" s="31" t="s">
        <v>6</v>
      </c>
      <c r="D195" s="31">
        <v>12</v>
      </c>
      <c r="E195" s="30">
        <v>102.85714285714285</v>
      </c>
      <c r="F195" s="4">
        <v>84.761904761904759</v>
      </c>
      <c r="G195" s="37" t="s">
        <v>164</v>
      </c>
      <c r="H195" s="37" t="s">
        <v>591</v>
      </c>
      <c r="I195" s="39" t="s">
        <v>854</v>
      </c>
      <c r="J195" s="4" t="s">
        <v>592</v>
      </c>
    </row>
    <row r="196" spans="1:10" x14ac:dyDescent="0.25">
      <c r="A196" s="38" t="s">
        <v>176</v>
      </c>
      <c r="B196" s="31">
        <v>2</v>
      </c>
      <c r="C196" s="31" t="s">
        <v>7</v>
      </c>
      <c r="D196" s="31">
        <v>12</v>
      </c>
      <c r="E196" s="30">
        <v>104.54545454545453</v>
      </c>
      <c r="F196" s="4">
        <v>140.68627450980392</v>
      </c>
      <c r="G196" s="37" t="s">
        <v>176</v>
      </c>
      <c r="H196" s="37" t="s">
        <v>774</v>
      </c>
      <c r="I196" s="39" t="s">
        <v>1025</v>
      </c>
      <c r="J196" s="4" t="s">
        <v>775</v>
      </c>
    </row>
    <row r="197" spans="1:10" x14ac:dyDescent="0.25">
      <c r="A197" s="38" t="s">
        <v>188</v>
      </c>
      <c r="B197" s="31">
        <v>2</v>
      </c>
      <c r="C197" s="31" t="s">
        <v>10</v>
      </c>
      <c r="D197" s="31">
        <v>12</v>
      </c>
      <c r="E197" s="30">
        <v>125.35714285714285</v>
      </c>
      <c r="F197" s="4">
        <v>139.42307692307693</v>
      </c>
      <c r="G197" s="37" t="s">
        <v>188</v>
      </c>
      <c r="H197" s="37" t="s">
        <v>658</v>
      </c>
      <c r="I197" s="39" t="s">
        <v>842</v>
      </c>
      <c r="J197" s="4" t="s">
        <v>659</v>
      </c>
    </row>
    <row r="198" spans="1:10" x14ac:dyDescent="0.25">
      <c r="A198" s="38" t="s">
        <v>199</v>
      </c>
      <c r="B198" s="31">
        <v>3</v>
      </c>
      <c r="C198" s="31" t="s">
        <v>0</v>
      </c>
      <c r="D198" s="31">
        <v>1</v>
      </c>
      <c r="E198" s="4">
        <v>101.45772594752188</v>
      </c>
      <c r="F198" s="4">
        <v>117.36111111111111</v>
      </c>
      <c r="G198" s="37" t="s">
        <v>199</v>
      </c>
      <c r="H198" s="37" t="s">
        <v>477</v>
      </c>
      <c r="I198" s="39" t="s">
        <v>901</v>
      </c>
      <c r="J198" s="4" t="s">
        <v>478</v>
      </c>
    </row>
    <row r="199" spans="1:10" x14ac:dyDescent="0.25">
      <c r="A199" s="38" t="s">
        <v>210</v>
      </c>
      <c r="B199" s="31">
        <v>3</v>
      </c>
      <c r="C199" s="31" t="s">
        <v>2</v>
      </c>
      <c r="D199" s="31">
        <v>1</v>
      </c>
      <c r="E199" s="4">
        <v>22.987012987012985</v>
      </c>
      <c r="F199" s="4">
        <v>127.34584450402146</v>
      </c>
      <c r="G199" s="37" t="s">
        <v>210</v>
      </c>
      <c r="H199" s="37" t="s">
        <v>804</v>
      </c>
      <c r="I199" s="39" t="s">
        <v>1033</v>
      </c>
      <c r="J199" s="4" t="s">
        <v>805</v>
      </c>
    </row>
    <row r="200" spans="1:10" x14ac:dyDescent="0.25">
      <c r="A200" s="38" t="s">
        <v>221</v>
      </c>
      <c r="B200" s="31">
        <v>3</v>
      </c>
      <c r="C200" s="31" t="s">
        <v>4</v>
      </c>
      <c r="D200" s="31">
        <v>1</v>
      </c>
      <c r="E200" s="29">
        <v>130.60344827586206</v>
      </c>
      <c r="F200" s="4">
        <v>171.31782945736433</v>
      </c>
      <c r="G200" s="37" t="s">
        <v>221</v>
      </c>
      <c r="H200" s="37" t="s">
        <v>584</v>
      </c>
      <c r="I200" s="39" t="s">
        <v>903</v>
      </c>
      <c r="J200" s="4" t="s">
        <v>585</v>
      </c>
    </row>
    <row r="201" spans="1:10" x14ac:dyDescent="0.25">
      <c r="A201" s="38" t="s">
        <v>232</v>
      </c>
      <c r="B201" s="31">
        <v>3</v>
      </c>
      <c r="C201" s="31" t="s">
        <v>5</v>
      </c>
      <c r="D201" s="31">
        <v>1</v>
      </c>
      <c r="E201" s="4">
        <v>40.74074074074074</v>
      </c>
      <c r="F201" s="4">
        <v>156.77966101694915</v>
      </c>
      <c r="G201" s="37" t="s">
        <v>232</v>
      </c>
      <c r="H201" s="37" t="s">
        <v>736</v>
      </c>
      <c r="I201" s="39" t="s">
        <v>1010</v>
      </c>
      <c r="J201" s="4" t="s">
        <v>1011</v>
      </c>
    </row>
    <row r="202" spans="1:10" x14ac:dyDescent="0.25">
      <c r="A202" s="38" t="s">
        <v>287</v>
      </c>
      <c r="B202" s="31">
        <v>3</v>
      </c>
      <c r="C202" s="31" t="s">
        <v>6</v>
      </c>
      <c r="D202" s="31">
        <v>1</v>
      </c>
      <c r="E202" s="4">
        <v>106.25</v>
      </c>
      <c r="F202" s="4">
        <v>242.4</v>
      </c>
      <c r="G202" s="37" t="s">
        <v>287</v>
      </c>
      <c r="H202" s="37" t="s">
        <v>410</v>
      </c>
      <c r="I202" s="39" t="s">
        <v>865</v>
      </c>
      <c r="J202" s="4" t="s">
        <v>411</v>
      </c>
    </row>
    <row r="203" spans="1:10" x14ac:dyDescent="0.25">
      <c r="A203" s="40" t="s">
        <v>255</v>
      </c>
      <c r="B203" s="32">
        <v>3</v>
      </c>
      <c r="C203" s="32" t="s">
        <v>7</v>
      </c>
      <c r="D203" s="32">
        <v>1</v>
      </c>
      <c r="E203" s="4">
        <v>31.404109589041095</v>
      </c>
      <c r="F203" s="4">
        <v>152.26130653266333</v>
      </c>
      <c r="G203" s="37" t="s">
        <v>255</v>
      </c>
      <c r="H203" s="37" t="s">
        <v>497</v>
      </c>
      <c r="I203" s="39" t="s">
        <v>910</v>
      </c>
      <c r="J203" s="4" t="s">
        <v>498</v>
      </c>
    </row>
    <row r="204" spans="1:10" x14ac:dyDescent="0.25">
      <c r="A204" s="40" t="s">
        <v>265</v>
      </c>
      <c r="B204" s="32">
        <v>3</v>
      </c>
      <c r="C204" s="32" t="s">
        <v>10</v>
      </c>
      <c r="D204" s="32">
        <v>1</v>
      </c>
      <c r="E204" s="4">
        <v>82.175925925925924</v>
      </c>
      <c r="F204" s="4">
        <v>93.162393162393158</v>
      </c>
      <c r="G204" s="37" t="s">
        <v>265</v>
      </c>
      <c r="H204" s="37" t="s">
        <v>431</v>
      </c>
      <c r="I204" s="39" t="s">
        <v>880</v>
      </c>
      <c r="J204" s="4" t="s">
        <v>432</v>
      </c>
    </row>
    <row r="205" spans="1:10" x14ac:dyDescent="0.25">
      <c r="A205" s="38" t="s">
        <v>200</v>
      </c>
      <c r="B205" s="31">
        <v>3</v>
      </c>
      <c r="C205" s="31" t="s">
        <v>0</v>
      </c>
      <c r="D205" s="31">
        <v>2</v>
      </c>
      <c r="E205" s="4">
        <v>55.495049504950494</v>
      </c>
      <c r="F205" s="4">
        <v>152.70935960591132</v>
      </c>
      <c r="G205" s="37" t="s">
        <v>200</v>
      </c>
      <c r="H205" s="37" t="s">
        <v>796</v>
      </c>
      <c r="I205" s="39" t="s">
        <v>951</v>
      </c>
      <c r="J205" s="4" t="s">
        <v>797</v>
      </c>
    </row>
    <row r="206" spans="1:10" x14ac:dyDescent="0.25">
      <c r="A206" s="38" t="s">
        <v>211</v>
      </c>
      <c r="B206" s="31">
        <v>3</v>
      </c>
      <c r="C206" s="31" t="s">
        <v>2</v>
      </c>
      <c r="D206" s="31">
        <v>2</v>
      </c>
      <c r="E206" s="4">
        <v>48.043478260869563</v>
      </c>
      <c r="F206" s="4">
        <v>127.5092936802974</v>
      </c>
      <c r="G206" s="37" t="s">
        <v>211</v>
      </c>
      <c r="H206" s="37" t="s">
        <v>517</v>
      </c>
      <c r="I206" s="39" t="s">
        <v>922</v>
      </c>
      <c r="J206" s="4" t="s">
        <v>518</v>
      </c>
    </row>
    <row r="207" spans="1:10" x14ac:dyDescent="0.25">
      <c r="A207" s="38" t="s">
        <v>222</v>
      </c>
      <c r="B207" s="31">
        <v>3</v>
      </c>
      <c r="C207" s="31" t="s">
        <v>4</v>
      </c>
      <c r="D207" s="31">
        <v>2</v>
      </c>
      <c r="E207" s="4">
        <v>55.777777777777779</v>
      </c>
      <c r="F207" s="4">
        <v>161.49425287356323</v>
      </c>
      <c r="G207" s="37" t="s">
        <v>222</v>
      </c>
      <c r="H207" s="37" t="s">
        <v>602</v>
      </c>
      <c r="I207" s="39" t="s">
        <v>964</v>
      </c>
      <c r="J207" s="4" t="s">
        <v>603</v>
      </c>
    </row>
    <row r="208" spans="1:10" x14ac:dyDescent="0.25">
      <c r="A208" s="38" t="s">
        <v>233</v>
      </c>
      <c r="B208" s="31">
        <v>3</v>
      </c>
      <c r="C208" s="31" t="s">
        <v>5</v>
      </c>
      <c r="D208" s="31">
        <v>2</v>
      </c>
      <c r="E208" s="14" t="e">
        <v>#VALUE!</v>
      </c>
      <c r="F208" s="4">
        <v>117.11711711711712</v>
      </c>
      <c r="G208" s="37" t="s">
        <v>233</v>
      </c>
      <c r="H208" s="37" t="s">
        <v>575</v>
      </c>
      <c r="I208" s="39" t="s">
        <v>910</v>
      </c>
      <c r="J208" s="4" t="s">
        <v>952</v>
      </c>
    </row>
    <row r="209" spans="1:10" x14ac:dyDescent="0.25">
      <c r="A209" s="38" t="s">
        <v>244</v>
      </c>
      <c r="B209" s="31">
        <v>3</v>
      </c>
      <c r="C209" s="31" t="s">
        <v>6</v>
      </c>
      <c r="D209" s="31">
        <v>2</v>
      </c>
      <c r="E209" s="30">
        <v>55.97402597402597</v>
      </c>
      <c r="F209" s="4">
        <v>159.85915492957747</v>
      </c>
      <c r="G209" s="37" t="s">
        <v>244</v>
      </c>
      <c r="H209" s="37" t="s">
        <v>471</v>
      </c>
      <c r="I209" s="39" t="s">
        <v>899</v>
      </c>
      <c r="J209" s="4" t="s">
        <v>472</v>
      </c>
    </row>
    <row r="210" spans="1:10" x14ac:dyDescent="0.25">
      <c r="A210" s="40" t="s">
        <v>256</v>
      </c>
      <c r="B210" s="32">
        <v>3</v>
      </c>
      <c r="C210" s="32" t="s">
        <v>7</v>
      </c>
      <c r="D210" s="32">
        <v>2</v>
      </c>
      <c r="E210" s="4">
        <v>73.166666666666671</v>
      </c>
      <c r="F210" s="4">
        <v>173.89937106918239</v>
      </c>
      <c r="G210" s="37" t="s">
        <v>256</v>
      </c>
      <c r="H210" s="37" t="s">
        <v>633</v>
      </c>
      <c r="I210" s="39" t="s">
        <v>918</v>
      </c>
      <c r="J210" s="4" t="s">
        <v>634</v>
      </c>
    </row>
    <row r="211" spans="1:10" x14ac:dyDescent="0.25">
      <c r="A211" s="40" t="s">
        <v>266</v>
      </c>
      <c r="B211" s="32">
        <v>3</v>
      </c>
      <c r="C211" s="32" t="s">
        <v>10</v>
      </c>
      <c r="D211" s="32">
        <v>2</v>
      </c>
      <c r="E211" s="4">
        <v>71.895734597156391</v>
      </c>
      <c r="F211" s="4">
        <v>86.180555555555557</v>
      </c>
      <c r="G211" s="37" t="s">
        <v>266</v>
      </c>
      <c r="H211" s="37" t="s">
        <v>464</v>
      </c>
      <c r="I211" s="39" t="s">
        <v>875</v>
      </c>
      <c r="J211" s="4" t="s">
        <v>465</v>
      </c>
    </row>
    <row r="212" spans="1:10" x14ac:dyDescent="0.25">
      <c r="A212" s="40" t="s">
        <v>277</v>
      </c>
      <c r="B212" s="32">
        <v>3</v>
      </c>
      <c r="C212" s="32" t="s">
        <v>11</v>
      </c>
      <c r="D212" s="32">
        <v>2</v>
      </c>
      <c r="E212" s="14" t="e">
        <v>#VALUE!</v>
      </c>
      <c r="F212" s="35">
        <v>128.48484848484847</v>
      </c>
      <c r="G212" s="37" t="s">
        <v>277</v>
      </c>
      <c r="H212" s="37" t="s">
        <v>427</v>
      </c>
      <c r="I212" s="39" t="s">
        <v>879</v>
      </c>
      <c r="J212" s="4" t="s">
        <v>428</v>
      </c>
    </row>
    <row r="213" spans="1:10" x14ac:dyDescent="0.25">
      <c r="A213" s="38" t="s">
        <v>212</v>
      </c>
      <c r="B213" s="31">
        <v>3</v>
      </c>
      <c r="C213" s="31" t="s">
        <v>2</v>
      </c>
      <c r="D213" s="31">
        <v>3</v>
      </c>
      <c r="E213" s="4">
        <v>94.222222222222229</v>
      </c>
      <c r="F213" s="4">
        <v>160.11560693641619</v>
      </c>
      <c r="G213" s="37" t="s">
        <v>212</v>
      </c>
      <c r="H213" s="37" t="s">
        <v>778</v>
      </c>
      <c r="I213" s="39" t="s">
        <v>1027</v>
      </c>
      <c r="J213" s="4" t="s">
        <v>779</v>
      </c>
    </row>
    <row r="214" spans="1:10" x14ac:dyDescent="0.25">
      <c r="A214" s="38" t="s">
        <v>223</v>
      </c>
      <c r="B214" s="31">
        <v>3</v>
      </c>
      <c r="C214" s="31" t="s">
        <v>4</v>
      </c>
      <c r="D214" s="31">
        <v>3</v>
      </c>
      <c r="E214" s="30" t="e">
        <v>#VALUE!</v>
      </c>
      <c r="F214" s="4">
        <v>153.26460481099656</v>
      </c>
      <c r="G214" s="37" t="s">
        <v>223</v>
      </c>
      <c r="H214" s="37" t="s">
        <v>608</v>
      </c>
      <c r="I214" s="39" t="s">
        <v>910</v>
      </c>
      <c r="J214" s="4" t="s">
        <v>609</v>
      </c>
    </row>
    <row r="215" spans="1:10" x14ac:dyDescent="0.25">
      <c r="A215" s="38" t="s">
        <v>234</v>
      </c>
      <c r="B215" s="31">
        <v>3</v>
      </c>
      <c r="C215" s="31" t="s">
        <v>5</v>
      </c>
      <c r="D215" s="31">
        <v>3</v>
      </c>
      <c r="E215" s="4">
        <v>118.01242236024844</v>
      </c>
      <c r="F215" s="4">
        <v>140.9375</v>
      </c>
      <c r="G215" s="37" t="s">
        <v>234</v>
      </c>
      <c r="H215" s="37" t="s">
        <v>725</v>
      </c>
      <c r="I215" s="39" t="s">
        <v>1006</v>
      </c>
      <c r="J215" s="4" t="s">
        <v>726</v>
      </c>
    </row>
    <row r="216" spans="1:10" x14ac:dyDescent="0.25">
      <c r="A216" s="38" t="s">
        <v>245</v>
      </c>
      <c r="B216" s="31">
        <v>3</v>
      </c>
      <c r="C216" s="31" t="s">
        <v>6</v>
      </c>
      <c r="D216" s="31">
        <v>3</v>
      </c>
      <c r="E216" s="4">
        <v>80.671641791044777</v>
      </c>
      <c r="F216" s="4">
        <v>158.68852459016395</v>
      </c>
      <c r="G216" s="37" t="s">
        <v>245</v>
      </c>
      <c r="H216" s="37" t="s">
        <v>469</v>
      </c>
      <c r="I216" s="39" t="s">
        <v>898</v>
      </c>
      <c r="J216" s="4" t="s">
        <v>470</v>
      </c>
    </row>
    <row r="217" spans="1:10" x14ac:dyDescent="0.25">
      <c r="A217" s="40" t="s">
        <v>257</v>
      </c>
      <c r="B217" s="32">
        <v>3</v>
      </c>
      <c r="C217" s="32" t="s">
        <v>7</v>
      </c>
      <c r="D217" s="32">
        <v>3</v>
      </c>
      <c r="E217" s="4">
        <v>45.67307692307692</v>
      </c>
      <c r="F217" s="4">
        <v>76.582278481012665</v>
      </c>
      <c r="G217" s="37" t="s">
        <v>257</v>
      </c>
      <c r="H217" s="37" t="s">
        <v>586</v>
      </c>
      <c r="I217" s="39" t="s">
        <v>957</v>
      </c>
      <c r="J217" s="4" t="s">
        <v>376</v>
      </c>
    </row>
    <row r="218" spans="1:10" x14ac:dyDescent="0.25">
      <c r="A218" s="40" t="s">
        <v>267</v>
      </c>
      <c r="B218" s="32">
        <v>3</v>
      </c>
      <c r="C218" s="32" t="s">
        <v>10</v>
      </c>
      <c r="D218" s="32">
        <v>3</v>
      </c>
      <c r="E218" s="4">
        <v>82.538461538461533</v>
      </c>
      <c r="F218" s="4">
        <v>88.084112149532714</v>
      </c>
      <c r="G218" s="37" t="s">
        <v>267</v>
      </c>
      <c r="H218" s="37" t="s">
        <v>483</v>
      </c>
      <c r="I218" s="39" t="s">
        <v>904</v>
      </c>
      <c r="J218" s="4" t="s">
        <v>484</v>
      </c>
    </row>
    <row r="219" spans="1:10" x14ac:dyDescent="0.25">
      <c r="A219" s="40" t="s">
        <v>278</v>
      </c>
      <c r="B219" s="32">
        <v>3</v>
      </c>
      <c r="C219" s="32" t="s">
        <v>11</v>
      </c>
      <c r="D219" s="32">
        <v>3</v>
      </c>
      <c r="E219" s="4">
        <v>36.46616541353383</v>
      </c>
      <c r="F219" s="4">
        <v>178.515625</v>
      </c>
      <c r="G219" s="37" t="s">
        <v>278</v>
      </c>
      <c r="H219" s="37" t="s">
        <v>481</v>
      </c>
      <c r="I219" s="39" t="s">
        <v>903</v>
      </c>
      <c r="J219" s="4" t="s">
        <v>482</v>
      </c>
    </row>
    <row r="220" spans="1:10" x14ac:dyDescent="0.25">
      <c r="A220" s="38" t="s">
        <v>201</v>
      </c>
      <c r="B220" s="31">
        <v>3</v>
      </c>
      <c r="C220" s="31" t="s">
        <v>0</v>
      </c>
      <c r="D220" s="31">
        <v>4</v>
      </c>
      <c r="E220" s="29" t="e">
        <v>#VALUE!</v>
      </c>
      <c r="F220" s="4">
        <v>106.81481481481481</v>
      </c>
      <c r="G220" s="37" t="s">
        <v>201</v>
      </c>
      <c r="H220" s="37" t="s">
        <v>723</v>
      </c>
      <c r="I220" s="39" t="s">
        <v>992</v>
      </c>
      <c r="J220" s="4" t="s">
        <v>724</v>
      </c>
    </row>
    <row r="221" spans="1:10" x14ac:dyDescent="0.25">
      <c r="A221" s="38" t="s">
        <v>213</v>
      </c>
      <c r="B221" s="31">
        <v>3</v>
      </c>
      <c r="C221" s="31" t="s">
        <v>2</v>
      </c>
      <c r="D221" s="31">
        <v>4</v>
      </c>
      <c r="E221" s="29">
        <v>107.77385159010601</v>
      </c>
      <c r="F221" s="4">
        <v>77.58064516129032</v>
      </c>
      <c r="G221" s="37" t="s">
        <v>213</v>
      </c>
      <c r="H221" s="37" t="s">
        <v>798</v>
      </c>
      <c r="I221" s="39" t="s">
        <v>1032</v>
      </c>
      <c r="J221" s="4" t="s">
        <v>799</v>
      </c>
    </row>
    <row r="222" spans="1:10" x14ac:dyDescent="0.25">
      <c r="A222" s="38" t="s">
        <v>224</v>
      </c>
      <c r="B222" s="31">
        <v>3</v>
      </c>
      <c r="C222" s="31" t="s">
        <v>4</v>
      </c>
      <c r="D222" s="31">
        <v>4</v>
      </c>
      <c r="E222" s="4">
        <v>100.98522167487684</v>
      </c>
      <c r="F222" s="4">
        <v>147.98449612403101</v>
      </c>
      <c r="G222" s="37" t="s">
        <v>224</v>
      </c>
      <c r="H222" s="37" t="s">
        <v>479</v>
      </c>
      <c r="I222" s="39" t="s">
        <v>902</v>
      </c>
      <c r="J222" s="4" t="s">
        <v>480</v>
      </c>
    </row>
    <row r="223" spans="1:10" x14ac:dyDescent="0.25">
      <c r="A223" s="38" t="s">
        <v>235</v>
      </c>
      <c r="B223" s="31">
        <v>3</v>
      </c>
      <c r="C223" s="31" t="s">
        <v>5</v>
      </c>
      <c r="D223" s="31">
        <v>4</v>
      </c>
      <c r="E223" s="4">
        <v>80.712166172106819</v>
      </c>
      <c r="F223" s="4">
        <v>118.75</v>
      </c>
      <c r="G223" s="37" t="s">
        <v>235</v>
      </c>
      <c r="H223" s="37" t="s">
        <v>743</v>
      </c>
      <c r="I223" s="39" t="s">
        <v>1014</v>
      </c>
      <c r="J223" s="4" t="s">
        <v>744</v>
      </c>
    </row>
    <row r="224" spans="1:10" x14ac:dyDescent="0.25">
      <c r="A224" s="38" t="s">
        <v>246</v>
      </c>
      <c r="B224" s="31">
        <v>3</v>
      </c>
      <c r="C224" s="31" t="s">
        <v>6</v>
      </c>
      <c r="D224" s="31">
        <v>4</v>
      </c>
      <c r="E224" s="4">
        <v>91.459854014598548</v>
      </c>
      <c r="F224" s="4">
        <v>129.93055555555554</v>
      </c>
      <c r="G224" s="37" t="s">
        <v>246</v>
      </c>
      <c r="H224" s="37" t="s">
        <v>466</v>
      </c>
      <c r="I224" s="39" t="s">
        <v>862</v>
      </c>
      <c r="J224" s="4" t="s">
        <v>467</v>
      </c>
    </row>
    <row r="225" spans="1:10" x14ac:dyDescent="0.25">
      <c r="A225" s="40" t="s">
        <v>1</v>
      </c>
      <c r="B225" s="32">
        <v>3</v>
      </c>
      <c r="C225" s="32" t="s">
        <v>7</v>
      </c>
      <c r="D225" s="32">
        <v>4</v>
      </c>
      <c r="E225" s="4">
        <v>61.047619047619051</v>
      </c>
      <c r="F225" s="4">
        <v>146.15384615384616</v>
      </c>
      <c r="G225" s="37" t="s">
        <v>1</v>
      </c>
      <c r="H225" s="37" t="s">
        <v>505</v>
      </c>
      <c r="I225" s="39" t="s">
        <v>878</v>
      </c>
      <c r="J225" s="4" t="s">
        <v>506</v>
      </c>
    </row>
    <row r="226" spans="1:10" x14ac:dyDescent="0.25">
      <c r="A226" s="40" t="s">
        <v>268</v>
      </c>
      <c r="B226" s="32">
        <v>3</v>
      </c>
      <c r="C226" s="32" t="s">
        <v>10</v>
      </c>
      <c r="D226" s="32">
        <v>4</v>
      </c>
      <c r="E226" s="4">
        <v>96.016260162601625</v>
      </c>
      <c r="F226" s="4">
        <v>151.28048780487805</v>
      </c>
      <c r="G226" s="37" t="s">
        <v>268</v>
      </c>
      <c r="H226" s="37" t="s">
        <v>527</v>
      </c>
      <c r="I226" s="39" t="s">
        <v>927</v>
      </c>
      <c r="J226" s="4" t="s">
        <v>528</v>
      </c>
    </row>
    <row r="227" spans="1:10" x14ac:dyDescent="0.25">
      <c r="A227" s="40" t="s">
        <v>279</v>
      </c>
      <c r="B227" s="32">
        <v>3</v>
      </c>
      <c r="C227" s="32" t="s">
        <v>11</v>
      </c>
      <c r="D227" s="32">
        <v>4</v>
      </c>
      <c r="E227" s="29">
        <v>87.290969899665555</v>
      </c>
      <c r="F227" s="4">
        <v>111.1111111111111</v>
      </c>
      <c r="G227" s="37" t="s">
        <v>279</v>
      </c>
      <c r="H227" s="37" t="s">
        <v>383</v>
      </c>
      <c r="I227" s="39" t="s">
        <v>849</v>
      </c>
      <c r="J227" s="4" t="s">
        <v>384</v>
      </c>
    </row>
    <row r="228" spans="1:10" x14ac:dyDescent="0.25">
      <c r="A228" s="38" t="s">
        <v>202</v>
      </c>
      <c r="B228" s="31">
        <v>3</v>
      </c>
      <c r="C228" s="31" t="s">
        <v>0</v>
      </c>
      <c r="D228" s="31">
        <v>5</v>
      </c>
      <c r="E228" s="4">
        <v>97.217391304347828</v>
      </c>
      <c r="F228" s="4">
        <v>125.51470588235294</v>
      </c>
      <c r="G228" s="37" t="s">
        <v>202</v>
      </c>
      <c r="H228" s="37" t="s">
        <v>408</v>
      </c>
      <c r="I228" s="39" t="s">
        <v>864</v>
      </c>
      <c r="J228" s="4" t="s">
        <v>409</v>
      </c>
    </row>
    <row r="229" spans="1:10" x14ac:dyDescent="0.25">
      <c r="A229" s="38" t="s">
        <v>214</v>
      </c>
      <c r="B229" s="31">
        <v>3</v>
      </c>
      <c r="C229" s="31" t="s">
        <v>2</v>
      </c>
      <c r="D229" s="31">
        <v>5</v>
      </c>
      <c r="E229" s="4">
        <v>62.89473684210526</v>
      </c>
      <c r="F229" s="4">
        <v>117.59562841530054</v>
      </c>
      <c r="G229" s="37" t="s">
        <v>214</v>
      </c>
      <c r="H229" s="37" t="s">
        <v>788</v>
      </c>
      <c r="I229" s="39" t="s">
        <v>987</v>
      </c>
      <c r="J229" s="4" t="s">
        <v>789</v>
      </c>
    </row>
    <row r="230" spans="1:10" x14ac:dyDescent="0.25">
      <c r="A230" s="38" t="s">
        <v>225</v>
      </c>
      <c r="B230" s="31">
        <v>3</v>
      </c>
      <c r="C230" s="31" t="s">
        <v>4</v>
      </c>
      <c r="D230" s="31">
        <v>5</v>
      </c>
      <c r="E230" s="4">
        <v>71.05263157894737</v>
      </c>
      <c r="F230" s="4">
        <v>132.05374280230325</v>
      </c>
      <c r="G230" s="37" t="s">
        <v>225</v>
      </c>
      <c r="H230" s="37" t="s">
        <v>629</v>
      </c>
      <c r="I230" s="39" t="s">
        <v>842</v>
      </c>
      <c r="J230" s="4" t="s">
        <v>630</v>
      </c>
    </row>
    <row r="231" spans="1:10" x14ac:dyDescent="0.25">
      <c r="A231" s="38" t="s">
        <v>236</v>
      </c>
      <c r="B231" s="31">
        <v>3</v>
      </c>
      <c r="C231" s="31" t="s">
        <v>5</v>
      </c>
      <c r="D231" s="31">
        <v>5</v>
      </c>
      <c r="E231" s="4">
        <v>67.745098039215691</v>
      </c>
      <c r="F231" s="4">
        <v>152.06896551724137</v>
      </c>
      <c r="G231" s="37" t="s">
        <v>236</v>
      </c>
      <c r="H231" s="37" t="s">
        <v>753</v>
      </c>
      <c r="I231" s="39" t="s">
        <v>1017</v>
      </c>
      <c r="J231" s="4" t="s">
        <v>754</v>
      </c>
    </row>
    <row r="232" spans="1:10" x14ac:dyDescent="0.25">
      <c r="A232" s="38" t="s">
        <v>247</v>
      </c>
      <c r="B232" s="31">
        <v>3</v>
      </c>
      <c r="C232" s="31" t="s">
        <v>6</v>
      </c>
      <c r="D232" s="31">
        <v>5</v>
      </c>
      <c r="E232" s="4">
        <v>66.696035242290748</v>
      </c>
      <c r="F232" s="4">
        <v>114.61165048543688</v>
      </c>
      <c r="G232" s="37" t="s">
        <v>247</v>
      </c>
      <c r="H232" s="37" t="s">
        <v>468</v>
      </c>
      <c r="I232" s="39" t="s">
        <v>896</v>
      </c>
      <c r="J232" s="4" t="s">
        <v>897</v>
      </c>
    </row>
    <row r="233" spans="1:10" x14ac:dyDescent="0.25">
      <c r="A233" s="40" t="s">
        <v>258</v>
      </c>
      <c r="B233" s="32">
        <v>3</v>
      </c>
      <c r="C233" s="32" t="s">
        <v>7</v>
      </c>
      <c r="D233" s="32">
        <v>5</v>
      </c>
      <c r="E233" s="4">
        <v>90.196078431372541</v>
      </c>
      <c r="F233" s="4">
        <v>161.40350877192981</v>
      </c>
      <c r="G233" s="37" t="s">
        <v>258</v>
      </c>
      <c r="H233" s="37" t="s">
        <v>391</v>
      </c>
      <c r="I233" s="39" t="s">
        <v>854</v>
      </c>
      <c r="J233" s="4" t="s">
        <v>392</v>
      </c>
    </row>
    <row r="234" spans="1:10" x14ac:dyDescent="0.25">
      <c r="A234" s="40" t="s">
        <v>269</v>
      </c>
      <c r="B234" s="32">
        <v>3</v>
      </c>
      <c r="C234" s="32" t="s">
        <v>10</v>
      </c>
      <c r="D234" s="32">
        <v>5</v>
      </c>
      <c r="E234" s="4">
        <v>89.57816377171217</v>
      </c>
      <c r="F234" s="4">
        <v>145.21276595744681</v>
      </c>
      <c r="G234" s="37" t="s">
        <v>269</v>
      </c>
      <c r="H234" s="37" t="s">
        <v>812</v>
      </c>
      <c r="I234" s="39" t="s">
        <v>1035</v>
      </c>
      <c r="J234" s="4" t="s">
        <v>813</v>
      </c>
    </row>
    <row r="235" spans="1:10" x14ac:dyDescent="0.25">
      <c r="A235" s="40" t="s">
        <v>280</v>
      </c>
      <c r="B235" s="32">
        <v>3</v>
      </c>
      <c r="C235" s="32" t="s">
        <v>11</v>
      </c>
      <c r="D235" s="32">
        <v>5</v>
      </c>
      <c r="E235" s="4">
        <v>87.662337662337663</v>
      </c>
      <c r="F235" s="4">
        <v>151.16279069767444</v>
      </c>
      <c r="G235" s="37" t="s">
        <v>280</v>
      </c>
      <c r="H235" s="37" t="s">
        <v>507</v>
      </c>
      <c r="I235" s="39" t="s">
        <v>917</v>
      </c>
      <c r="J235" s="4" t="s">
        <v>508</v>
      </c>
    </row>
    <row r="236" spans="1:10" x14ac:dyDescent="0.25">
      <c r="A236" s="38" t="s">
        <v>203</v>
      </c>
      <c r="B236" s="31">
        <v>3</v>
      </c>
      <c r="C236" s="31" t="s">
        <v>0</v>
      </c>
      <c r="D236" s="31">
        <v>6</v>
      </c>
      <c r="E236" s="4">
        <v>87.31343283582089</v>
      </c>
      <c r="F236" s="4">
        <v>132.9608938547486</v>
      </c>
      <c r="G236" s="37" t="s">
        <v>203</v>
      </c>
      <c r="H236" s="37" t="s">
        <v>606</v>
      </c>
      <c r="I236" s="39" t="s">
        <v>966</v>
      </c>
      <c r="J236" s="4" t="s">
        <v>607</v>
      </c>
    </row>
    <row r="237" spans="1:10" x14ac:dyDescent="0.25">
      <c r="A237" s="38" t="s">
        <v>215</v>
      </c>
      <c r="B237" s="31">
        <v>3</v>
      </c>
      <c r="C237" s="31" t="s">
        <v>2</v>
      </c>
      <c r="D237" s="31">
        <v>6</v>
      </c>
      <c r="E237" s="4">
        <v>77.16814159292035</v>
      </c>
      <c r="F237" s="4">
        <v>104.81927710843374</v>
      </c>
      <c r="G237" s="37" t="s">
        <v>215</v>
      </c>
      <c r="H237" s="37" t="s">
        <v>792</v>
      </c>
      <c r="I237" s="39" t="s">
        <v>1030</v>
      </c>
      <c r="J237" s="4" t="s">
        <v>793</v>
      </c>
    </row>
    <row r="238" spans="1:10" x14ac:dyDescent="0.25">
      <c r="A238" s="38" t="s">
        <v>8</v>
      </c>
      <c r="B238" s="31">
        <v>3</v>
      </c>
      <c r="C238" s="31" t="s">
        <v>4</v>
      </c>
      <c r="D238" s="31">
        <v>6</v>
      </c>
      <c r="E238" s="29">
        <v>162.99694189602445</v>
      </c>
      <c r="F238" s="36">
        <v>252.97619047619045</v>
      </c>
      <c r="G238" s="37" t="s">
        <v>8</v>
      </c>
      <c r="H238" s="37" t="s">
        <v>587</v>
      </c>
      <c r="I238" s="39" t="s">
        <v>958</v>
      </c>
      <c r="J238" s="4" t="s">
        <v>588</v>
      </c>
    </row>
    <row r="239" spans="1:10" x14ac:dyDescent="0.25">
      <c r="A239" s="38" t="s">
        <v>237</v>
      </c>
      <c r="B239" s="31">
        <v>3</v>
      </c>
      <c r="C239" s="31" t="s">
        <v>5</v>
      </c>
      <c r="D239" s="31">
        <v>6</v>
      </c>
      <c r="E239" s="4">
        <v>103.02114803625378</v>
      </c>
      <c r="F239" s="14" t="e">
        <v>#VALUE!</v>
      </c>
      <c r="G239" s="37" t="s">
        <v>237</v>
      </c>
      <c r="H239" s="37" t="s">
        <v>542</v>
      </c>
      <c r="I239" s="39" t="s">
        <v>936</v>
      </c>
      <c r="J239" s="4" t="s">
        <v>543</v>
      </c>
    </row>
    <row r="240" spans="1:10" x14ac:dyDescent="0.25">
      <c r="A240" s="38" t="s">
        <v>248</v>
      </c>
      <c r="B240" s="31">
        <v>3</v>
      </c>
      <c r="C240" s="31" t="s">
        <v>6</v>
      </c>
      <c r="D240" s="31">
        <v>6</v>
      </c>
      <c r="E240" s="4">
        <v>75.941422594142267</v>
      </c>
      <c r="F240" s="4">
        <v>94.321766561514195</v>
      </c>
      <c r="G240" s="37" t="s">
        <v>248</v>
      </c>
      <c r="H240" s="37" t="s">
        <v>521</v>
      </c>
      <c r="I240" s="39" t="s">
        <v>924</v>
      </c>
      <c r="J240" s="4" t="s">
        <v>522</v>
      </c>
    </row>
    <row r="241" spans="1:10" x14ac:dyDescent="0.25">
      <c r="A241" s="40" t="s">
        <v>9</v>
      </c>
      <c r="B241" s="32">
        <v>3</v>
      </c>
      <c r="C241" s="32" t="s">
        <v>7</v>
      </c>
      <c r="D241" s="32">
        <v>6</v>
      </c>
      <c r="E241" s="4">
        <v>58.601134215500949</v>
      </c>
      <c r="F241" s="4">
        <v>90.485829959514177</v>
      </c>
      <c r="G241" s="37" t="s">
        <v>9</v>
      </c>
      <c r="H241" s="37" t="s">
        <v>414</v>
      </c>
      <c r="I241" s="39" t="s">
        <v>870</v>
      </c>
      <c r="J241" s="4" t="s">
        <v>871</v>
      </c>
    </row>
    <row r="242" spans="1:10" x14ac:dyDescent="0.25">
      <c r="A242" s="40" t="s">
        <v>270</v>
      </c>
      <c r="B242" s="32">
        <v>3</v>
      </c>
      <c r="C242" s="32" t="s">
        <v>10</v>
      </c>
      <c r="D242" s="32">
        <v>6</v>
      </c>
      <c r="E242" s="4">
        <v>67.447306791569076</v>
      </c>
      <c r="F242" s="4">
        <v>97.700534759358291</v>
      </c>
      <c r="G242" s="37" t="s">
        <v>270</v>
      </c>
      <c r="H242" s="37" t="s">
        <v>828</v>
      </c>
      <c r="I242" s="39" t="s">
        <v>886</v>
      </c>
      <c r="J242" s="4" t="s">
        <v>829</v>
      </c>
    </row>
    <row r="243" spans="1:10" x14ac:dyDescent="0.25">
      <c r="A243" s="40" t="s">
        <v>281</v>
      </c>
      <c r="B243" s="32">
        <v>3</v>
      </c>
      <c r="C243" s="32" t="s">
        <v>11</v>
      </c>
      <c r="D243" s="32">
        <v>6</v>
      </c>
      <c r="E243" s="4">
        <v>44.794117647058826</v>
      </c>
      <c r="F243" s="4">
        <v>156.91699604743081</v>
      </c>
      <c r="G243" s="37" t="s">
        <v>281</v>
      </c>
      <c r="H243" s="37" t="s">
        <v>462</v>
      </c>
      <c r="I243" s="39" t="s">
        <v>895</v>
      </c>
      <c r="J243" s="4" t="s">
        <v>463</v>
      </c>
    </row>
    <row r="244" spans="1:10" x14ac:dyDescent="0.25">
      <c r="A244" s="38" t="s">
        <v>204</v>
      </c>
      <c r="B244" s="31">
        <v>3</v>
      </c>
      <c r="C244" s="31" t="s">
        <v>0</v>
      </c>
      <c r="D244" s="31">
        <v>7</v>
      </c>
      <c r="E244" s="4">
        <v>48</v>
      </c>
      <c r="F244" s="4">
        <v>162.22826086956522</v>
      </c>
      <c r="G244" s="37" t="s">
        <v>204</v>
      </c>
      <c r="H244" s="37" t="s">
        <v>727</v>
      </c>
      <c r="I244" s="39" t="s">
        <v>944</v>
      </c>
      <c r="J244" s="4" t="s">
        <v>728</v>
      </c>
    </row>
    <row r="245" spans="1:10" x14ac:dyDescent="0.25">
      <c r="A245" s="38" t="s">
        <v>216</v>
      </c>
      <c r="B245" s="31">
        <v>3</v>
      </c>
      <c r="C245" s="31" t="s">
        <v>2</v>
      </c>
      <c r="D245" s="31">
        <v>7</v>
      </c>
      <c r="E245" s="4">
        <v>62.765957446808507</v>
      </c>
      <c r="F245" s="4">
        <v>195.32163742690057</v>
      </c>
      <c r="G245" s="37" t="s">
        <v>216</v>
      </c>
      <c r="H245" s="37" t="s">
        <v>794</v>
      </c>
      <c r="I245" s="39" t="s">
        <v>1031</v>
      </c>
      <c r="J245" s="4" t="s">
        <v>795</v>
      </c>
    </row>
    <row r="246" spans="1:10" x14ac:dyDescent="0.25">
      <c r="A246" s="38" t="s">
        <v>226</v>
      </c>
      <c r="B246" s="31">
        <v>3</v>
      </c>
      <c r="C246" s="31" t="s">
        <v>4</v>
      </c>
      <c r="D246" s="31">
        <v>7</v>
      </c>
      <c r="E246" s="4">
        <v>50.396039603960396</v>
      </c>
      <c r="F246" s="4">
        <v>102.91262135922331</v>
      </c>
      <c r="G246" s="37" t="s">
        <v>226</v>
      </c>
      <c r="H246" s="37" t="s">
        <v>565</v>
      </c>
      <c r="I246" s="39" t="s">
        <v>896</v>
      </c>
      <c r="J246" s="4" t="s">
        <v>948</v>
      </c>
    </row>
    <row r="247" spans="1:10" x14ac:dyDescent="0.25">
      <c r="A247" s="38" t="s">
        <v>238</v>
      </c>
      <c r="B247" s="31">
        <v>3</v>
      </c>
      <c r="C247" s="31" t="s">
        <v>5</v>
      </c>
      <c r="D247" s="31">
        <v>7</v>
      </c>
      <c r="E247" s="4">
        <v>43.125</v>
      </c>
      <c r="F247" s="4">
        <v>114.59854014598541</v>
      </c>
      <c r="G247" s="37" t="s">
        <v>238</v>
      </c>
      <c r="H247" s="37" t="s">
        <v>673</v>
      </c>
      <c r="I247" s="39" t="s">
        <v>990</v>
      </c>
      <c r="J247" s="4" t="s">
        <v>674</v>
      </c>
    </row>
    <row r="248" spans="1:10" x14ac:dyDescent="0.25">
      <c r="A248" s="38" t="s">
        <v>249</v>
      </c>
      <c r="B248" s="31">
        <v>3</v>
      </c>
      <c r="C248" s="31" t="s">
        <v>6</v>
      </c>
      <c r="D248" s="31">
        <v>7</v>
      </c>
      <c r="E248" s="30">
        <v>33.636363636363633</v>
      </c>
      <c r="F248" s="4">
        <v>56.89320388349514</v>
      </c>
      <c r="G248" s="37" t="s">
        <v>249</v>
      </c>
      <c r="H248" s="37" t="s">
        <v>768</v>
      </c>
      <c r="I248" s="39" t="s">
        <v>1022</v>
      </c>
      <c r="J248" s="4" t="s">
        <v>769</v>
      </c>
    </row>
    <row r="249" spans="1:10" x14ac:dyDescent="0.25">
      <c r="A249" s="40" t="s">
        <v>259</v>
      </c>
      <c r="B249" s="32">
        <v>3</v>
      </c>
      <c r="C249" s="32" t="s">
        <v>7</v>
      </c>
      <c r="D249" s="32">
        <v>7</v>
      </c>
      <c r="E249" s="4">
        <v>32.681564245810058</v>
      </c>
      <c r="F249" s="4">
        <v>84.565217391304358</v>
      </c>
      <c r="G249" s="37" t="s">
        <v>259</v>
      </c>
      <c r="H249" s="37" t="s">
        <v>475</v>
      </c>
      <c r="I249" s="39" t="s">
        <v>900</v>
      </c>
      <c r="J249" s="4" t="s">
        <v>476</v>
      </c>
    </row>
    <row r="250" spans="1:10" x14ac:dyDescent="0.25">
      <c r="A250" s="40" t="s">
        <v>271</v>
      </c>
      <c r="B250" s="32">
        <v>3</v>
      </c>
      <c r="C250" s="32" t="s">
        <v>10</v>
      </c>
      <c r="D250" s="32">
        <v>7</v>
      </c>
      <c r="E250" s="4">
        <v>96.263079222720464</v>
      </c>
      <c r="F250" s="4">
        <v>79.238095238095241</v>
      </c>
      <c r="G250" s="37" t="s">
        <v>271</v>
      </c>
      <c r="H250" s="37" t="s">
        <v>412</v>
      </c>
      <c r="I250" s="39" t="s">
        <v>866</v>
      </c>
      <c r="J250" s="4" t="s">
        <v>867</v>
      </c>
    </row>
    <row r="251" spans="1:10" x14ac:dyDescent="0.25">
      <c r="A251" s="40" t="s">
        <v>282</v>
      </c>
      <c r="B251" s="32">
        <v>3</v>
      </c>
      <c r="C251" s="32" t="s">
        <v>11</v>
      </c>
      <c r="D251" s="32">
        <v>7</v>
      </c>
      <c r="E251" s="4">
        <v>65.382513661202182</v>
      </c>
      <c r="F251" s="4">
        <v>122.89719626168225</v>
      </c>
      <c r="G251" s="37" t="s">
        <v>282</v>
      </c>
      <c r="H251" s="37" t="s">
        <v>690</v>
      </c>
      <c r="I251" s="39" t="s">
        <v>903</v>
      </c>
      <c r="J251" s="4" t="s">
        <v>571</v>
      </c>
    </row>
    <row r="252" spans="1:10" x14ac:dyDescent="0.25">
      <c r="A252" s="38" t="s">
        <v>205</v>
      </c>
      <c r="B252" s="31">
        <v>3</v>
      </c>
      <c r="C252" s="31" t="s">
        <v>0</v>
      </c>
      <c r="D252" s="31">
        <v>8</v>
      </c>
      <c r="E252" s="4">
        <v>25.69037656903766</v>
      </c>
      <c r="F252" s="4">
        <v>146.09053497942386</v>
      </c>
      <c r="G252" s="37" t="s">
        <v>205</v>
      </c>
      <c r="H252" s="37" t="s">
        <v>529</v>
      </c>
      <c r="I252" s="39" t="s">
        <v>928</v>
      </c>
      <c r="J252" s="4" t="s">
        <v>530</v>
      </c>
    </row>
    <row r="253" spans="1:10" x14ac:dyDescent="0.25">
      <c r="A253" s="38" t="s">
        <v>217</v>
      </c>
      <c r="B253" s="31">
        <v>3</v>
      </c>
      <c r="C253" s="31" t="s">
        <v>2</v>
      </c>
      <c r="D253" s="31">
        <v>8</v>
      </c>
      <c r="E253" s="4">
        <v>34.215686274509807</v>
      </c>
      <c r="F253" s="4">
        <v>65.68493150684931</v>
      </c>
      <c r="G253" s="37" t="s">
        <v>217</v>
      </c>
      <c r="H253" s="37" t="s">
        <v>806</v>
      </c>
      <c r="I253" s="39" t="s">
        <v>1034</v>
      </c>
      <c r="J253" s="4" t="s">
        <v>807</v>
      </c>
    </row>
    <row r="254" spans="1:10" x14ac:dyDescent="0.25">
      <c r="A254" s="38" t="s">
        <v>227</v>
      </c>
      <c r="B254" s="31">
        <v>3</v>
      </c>
      <c r="C254" s="31" t="s">
        <v>4</v>
      </c>
      <c r="D254" s="31">
        <v>8</v>
      </c>
      <c r="E254" s="4">
        <v>96.231884057971016</v>
      </c>
      <c r="F254" s="4">
        <v>136.19402985074626</v>
      </c>
      <c r="G254" s="37" t="s">
        <v>227</v>
      </c>
      <c r="H254" s="37" t="s">
        <v>618</v>
      </c>
      <c r="I254" s="39" t="s">
        <v>971</v>
      </c>
      <c r="J254" s="4" t="s">
        <v>619</v>
      </c>
    </row>
    <row r="255" spans="1:10" x14ac:dyDescent="0.25">
      <c r="A255" s="38" t="s">
        <v>239</v>
      </c>
      <c r="B255" s="31">
        <v>3</v>
      </c>
      <c r="C255" s="31" t="s">
        <v>5</v>
      </c>
      <c r="D255" s="31">
        <v>8</v>
      </c>
      <c r="E255" s="4">
        <v>90.447761194029852</v>
      </c>
      <c r="F255" s="4">
        <v>155.95854922279793</v>
      </c>
      <c r="G255" s="37" t="s">
        <v>239</v>
      </c>
      <c r="H255" s="37" t="s">
        <v>675</v>
      </c>
      <c r="I255" s="39" t="s">
        <v>991</v>
      </c>
      <c r="J255" s="4" t="s">
        <v>423</v>
      </c>
    </row>
    <row r="256" spans="1:10" x14ac:dyDescent="0.25">
      <c r="A256" s="38" t="s">
        <v>250</v>
      </c>
      <c r="B256" s="31">
        <v>3</v>
      </c>
      <c r="C256" s="31" t="s">
        <v>6</v>
      </c>
      <c r="D256" s="31">
        <v>8</v>
      </c>
      <c r="E256" s="4">
        <v>30.062111801242235</v>
      </c>
      <c r="F256" s="4">
        <v>105.55555555555556</v>
      </c>
      <c r="G256" s="37" t="s">
        <v>250</v>
      </c>
      <c r="H256" s="37" t="s">
        <v>578</v>
      </c>
      <c r="I256" s="39" t="s">
        <v>880</v>
      </c>
      <c r="J256" s="4" t="s">
        <v>579</v>
      </c>
    </row>
    <row r="257" spans="1:10" x14ac:dyDescent="0.25">
      <c r="A257" s="40" t="s">
        <v>260</v>
      </c>
      <c r="B257" s="32">
        <v>3</v>
      </c>
      <c r="C257" s="32" t="s">
        <v>7</v>
      </c>
      <c r="D257" s="32">
        <v>8</v>
      </c>
      <c r="E257" s="4">
        <v>43.312883435582819</v>
      </c>
      <c r="F257" s="4">
        <v>108.43373493975902</v>
      </c>
      <c r="G257" s="37" t="s">
        <v>260</v>
      </c>
      <c r="H257" s="37" t="s">
        <v>612</v>
      </c>
      <c r="I257" s="39" t="s">
        <v>968</v>
      </c>
      <c r="J257" s="4" t="s">
        <v>613</v>
      </c>
    </row>
    <row r="258" spans="1:10" x14ac:dyDescent="0.25">
      <c r="A258" s="40" t="s">
        <v>272</v>
      </c>
      <c r="B258" s="32">
        <v>3</v>
      </c>
      <c r="C258" s="32" t="s">
        <v>10</v>
      </c>
      <c r="D258" s="32">
        <v>8</v>
      </c>
      <c r="E258" s="4">
        <v>94.845360824742258</v>
      </c>
      <c r="F258" s="4">
        <v>139.71910112359549</v>
      </c>
      <c r="G258" s="37" t="s">
        <v>272</v>
      </c>
      <c r="H258" s="37" t="s">
        <v>447</v>
      </c>
      <c r="I258" s="39" t="s">
        <v>888</v>
      </c>
      <c r="J258" s="4" t="s">
        <v>448</v>
      </c>
    </row>
    <row r="259" spans="1:10" x14ac:dyDescent="0.25">
      <c r="A259" s="40" t="s">
        <v>283</v>
      </c>
      <c r="B259" s="32">
        <v>3</v>
      </c>
      <c r="C259" s="32" t="s">
        <v>11</v>
      </c>
      <c r="D259" s="32">
        <v>8</v>
      </c>
      <c r="E259" s="4">
        <v>46.341463414634148</v>
      </c>
      <c r="F259" s="4">
        <v>121.39737991266377</v>
      </c>
      <c r="G259" s="37" t="s">
        <v>283</v>
      </c>
      <c r="H259" s="37" t="s">
        <v>826</v>
      </c>
      <c r="I259" s="39" t="s">
        <v>1040</v>
      </c>
      <c r="J259" s="4" t="s">
        <v>827</v>
      </c>
    </row>
    <row r="260" spans="1:10" x14ac:dyDescent="0.25">
      <c r="A260" s="38" t="s">
        <v>206</v>
      </c>
      <c r="B260" s="31">
        <v>3</v>
      </c>
      <c r="C260" s="31" t="s">
        <v>0</v>
      </c>
      <c r="D260" s="31">
        <v>9</v>
      </c>
      <c r="E260" s="4">
        <v>75.037878787878796</v>
      </c>
      <c r="F260" s="4">
        <v>134.78260869565216</v>
      </c>
      <c r="G260" s="37" t="s">
        <v>206</v>
      </c>
      <c r="H260" s="37" t="s">
        <v>662</v>
      </c>
      <c r="I260" s="39" t="s">
        <v>986</v>
      </c>
      <c r="J260" s="4" t="s">
        <v>663</v>
      </c>
    </row>
    <row r="261" spans="1:10" x14ac:dyDescent="0.25">
      <c r="A261" s="38" t="s">
        <v>218</v>
      </c>
      <c r="B261" s="31">
        <v>3</v>
      </c>
      <c r="C261" s="31" t="s">
        <v>2</v>
      </c>
      <c r="D261" s="31">
        <v>9</v>
      </c>
      <c r="E261" s="4">
        <v>57.978723404255319</v>
      </c>
      <c r="F261" s="4">
        <v>102.12765957446808</v>
      </c>
      <c r="G261" s="37" t="s">
        <v>218</v>
      </c>
      <c r="H261" s="37" t="s">
        <v>808</v>
      </c>
      <c r="I261" s="39" t="s">
        <v>926</v>
      </c>
      <c r="J261" s="4" t="s">
        <v>809</v>
      </c>
    </row>
    <row r="262" spans="1:10" x14ac:dyDescent="0.25">
      <c r="A262" s="38" t="s">
        <v>228</v>
      </c>
      <c r="B262" s="31">
        <v>3</v>
      </c>
      <c r="C262" s="31" t="s">
        <v>4</v>
      </c>
      <c r="D262" s="31">
        <v>9</v>
      </c>
      <c r="E262" s="29">
        <v>110.4093567251462</v>
      </c>
      <c r="F262" s="4">
        <v>151.35951661631418</v>
      </c>
      <c r="G262" s="37" t="s">
        <v>228</v>
      </c>
      <c r="H262" s="37" t="s">
        <v>643</v>
      </c>
      <c r="I262" s="39" t="s">
        <v>979</v>
      </c>
      <c r="J262" s="4" t="s">
        <v>980</v>
      </c>
    </row>
    <row r="263" spans="1:10" x14ac:dyDescent="0.25">
      <c r="A263" s="38" t="s">
        <v>240</v>
      </c>
      <c r="B263" s="31">
        <v>3</v>
      </c>
      <c r="C263" s="31" t="s">
        <v>5</v>
      </c>
      <c r="D263" s="31">
        <v>9</v>
      </c>
      <c r="E263" s="4">
        <v>53.357664233576642</v>
      </c>
      <c r="F263" s="4">
        <v>163.84976525821597</v>
      </c>
      <c r="G263" s="37" t="s">
        <v>240</v>
      </c>
      <c r="H263" s="37" t="s">
        <v>790</v>
      </c>
      <c r="I263" s="39" t="s">
        <v>1029</v>
      </c>
      <c r="J263" s="4" t="s">
        <v>791</v>
      </c>
    </row>
    <row r="264" spans="1:10" x14ac:dyDescent="0.25">
      <c r="A264" s="38" t="s">
        <v>251</v>
      </c>
      <c r="B264" s="31">
        <v>3</v>
      </c>
      <c r="C264" s="31" t="s">
        <v>6</v>
      </c>
      <c r="D264" s="31">
        <v>9</v>
      </c>
      <c r="E264" s="4">
        <v>56.761904761904759</v>
      </c>
      <c r="F264" s="4">
        <v>115.27093596059113</v>
      </c>
      <c r="G264" s="37" t="s">
        <v>251</v>
      </c>
      <c r="H264" s="37" t="s">
        <v>842</v>
      </c>
      <c r="I264" s="39" t="s">
        <v>842</v>
      </c>
      <c r="J264" s="4" t="s">
        <v>552</v>
      </c>
    </row>
    <row r="265" spans="1:10" x14ac:dyDescent="0.25">
      <c r="A265" s="40" t="s">
        <v>261</v>
      </c>
      <c r="B265" s="32">
        <v>3</v>
      </c>
      <c r="C265" s="32" t="s">
        <v>7</v>
      </c>
      <c r="D265" s="32">
        <v>9</v>
      </c>
      <c r="E265" s="4">
        <v>34.644808743169399</v>
      </c>
      <c r="F265" s="4">
        <v>133.22033898305085</v>
      </c>
      <c r="G265" s="37" t="s">
        <v>453</v>
      </c>
      <c r="H265" s="37" t="s">
        <v>454</v>
      </c>
      <c r="I265" s="39" t="s">
        <v>892</v>
      </c>
      <c r="J265" s="4" t="s">
        <v>455</v>
      </c>
    </row>
    <row r="266" spans="1:10" x14ac:dyDescent="0.25">
      <c r="A266" s="40" t="s">
        <v>273</v>
      </c>
      <c r="B266" s="32">
        <v>3</v>
      </c>
      <c r="C266" s="32" t="s">
        <v>10</v>
      </c>
      <c r="D266" s="32">
        <v>9</v>
      </c>
      <c r="E266" s="30">
        <v>65.977011494252878</v>
      </c>
      <c r="F266" s="4">
        <v>270.56277056277054</v>
      </c>
      <c r="G266" s="37" t="s">
        <v>273</v>
      </c>
      <c r="H266" s="37" t="s">
        <v>513</v>
      </c>
      <c r="I266" s="39" t="s">
        <v>920</v>
      </c>
      <c r="J266" s="4" t="s">
        <v>514</v>
      </c>
    </row>
    <row r="267" spans="1:10" x14ac:dyDescent="0.25">
      <c r="A267" s="40" t="s">
        <v>284</v>
      </c>
      <c r="B267" s="32">
        <v>3</v>
      </c>
      <c r="C267" s="32" t="s">
        <v>11</v>
      </c>
      <c r="D267" s="32">
        <v>9</v>
      </c>
      <c r="E267" s="30" t="e">
        <v>#VALUE!</v>
      </c>
      <c r="F267" s="4">
        <v>131.0924369747899</v>
      </c>
      <c r="G267" s="37" t="s">
        <v>284</v>
      </c>
      <c r="H267" s="37" t="s">
        <v>824</v>
      </c>
      <c r="I267" s="39" t="s">
        <v>947</v>
      </c>
      <c r="J267" s="4" t="s">
        <v>825</v>
      </c>
    </row>
    <row r="268" spans="1:10" x14ac:dyDescent="0.25">
      <c r="A268" s="38" t="s">
        <v>207</v>
      </c>
      <c r="B268" s="31">
        <v>3</v>
      </c>
      <c r="C268" s="31" t="s">
        <v>0</v>
      </c>
      <c r="D268" s="31">
        <v>10</v>
      </c>
      <c r="E268" s="4">
        <v>24.633663366336634</v>
      </c>
      <c r="F268" s="4">
        <v>157.33788395904438</v>
      </c>
      <c r="G268" s="37" t="s">
        <v>207</v>
      </c>
      <c r="H268" s="37" t="s">
        <v>784</v>
      </c>
      <c r="I268" s="39" t="s">
        <v>858</v>
      </c>
      <c r="J268" s="4" t="s">
        <v>785</v>
      </c>
    </row>
    <row r="269" spans="1:10" x14ac:dyDescent="0.25">
      <c r="A269" s="38" t="s">
        <v>3</v>
      </c>
      <c r="B269" s="31">
        <v>3</v>
      </c>
      <c r="C269" s="31" t="s">
        <v>2</v>
      </c>
      <c r="D269" s="31">
        <v>10</v>
      </c>
      <c r="E269" s="30">
        <v>4.9999999999999991</v>
      </c>
      <c r="F269" s="34">
        <v>9.3814432989690726</v>
      </c>
      <c r="G269" s="37" t="s">
        <v>3</v>
      </c>
      <c r="H269" s="37" t="s">
        <v>456</v>
      </c>
      <c r="I269" s="39" t="s">
        <v>842</v>
      </c>
      <c r="J269" s="4" t="s">
        <v>457</v>
      </c>
    </row>
    <row r="270" spans="1:10" x14ac:dyDescent="0.25">
      <c r="A270" s="38" t="s">
        <v>229</v>
      </c>
      <c r="B270" s="31">
        <v>3</v>
      </c>
      <c r="C270" s="31" t="s">
        <v>4</v>
      </c>
      <c r="D270" s="31">
        <v>10</v>
      </c>
      <c r="E270" s="4">
        <v>62.727272727272734</v>
      </c>
      <c r="F270" s="4">
        <v>103.05825242718446</v>
      </c>
      <c r="G270" s="37" t="s">
        <v>229</v>
      </c>
      <c r="H270" s="37" t="s">
        <v>691</v>
      </c>
      <c r="I270" s="39" t="s">
        <v>949</v>
      </c>
      <c r="J270" s="4" t="s">
        <v>692</v>
      </c>
    </row>
    <row r="271" spans="1:10" x14ac:dyDescent="0.25">
      <c r="A271" s="38" t="s">
        <v>241</v>
      </c>
      <c r="B271" s="31">
        <v>3</v>
      </c>
      <c r="C271" s="31" t="s">
        <v>5</v>
      </c>
      <c r="D271" s="31">
        <v>10</v>
      </c>
      <c r="E271" s="4">
        <v>64.158686730506162</v>
      </c>
      <c r="F271" s="4">
        <v>125.79617834394905</v>
      </c>
      <c r="G271" s="37" t="s">
        <v>241</v>
      </c>
      <c r="H271" s="37" t="s">
        <v>495</v>
      </c>
      <c r="I271" s="39" t="s">
        <v>909</v>
      </c>
      <c r="J271" s="4" t="s">
        <v>496</v>
      </c>
    </row>
    <row r="272" spans="1:10" x14ac:dyDescent="0.25">
      <c r="A272" s="38" t="s">
        <v>252</v>
      </c>
      <c r="B272" s="31">
        <v>3</v>
      </c>
      <c r="C272" s="31" t="s">
        <v>6</v>
      </c>
      <c r="D272" s="31">
        <v>10</v>
      </c>
      <c r="E272" s="4">
        <v>60.849056603773583</v>
      </c>
      <c r="F272" s="4">
        <v>113.82513661202185</v>
      </c>
      <c r="G272" s="37" t="s">
        <v>252</v>
      </c>
      <c r="H272" s="37" t="s">
        <v>610</v>
      </c>
      <c r="I272" s="39" t="s">
        <v>842</v>
      </c>
      <c r="J272" s="4" t="s">
        <v>611</v>
      </c>
    </row>
    <row r="273" spans="1:10" x14ac:dyDescent="0.25">
      <c r="A273" s="40" t="s">
        <v>262</v>
      </c>
      <c r="B273" s="32">
        <v>3</v>
      </c>
      <c r="C273" s="32" t="s">
        <v>7</v>
      </c>
      <c r="D273" s="32">
        <v>10</v>
      </c>
      <c r="E273" s="4">
        <v>118.89117043121149</v>
      </c>
      <c r="F273" s="4">
        <v>180.88235294117649</v>
      </c>
      <c r="G273" s="37" t="s">
        <v>262</v>
      </c>
      <c r="H273" s="37" t="s">
        <v>814</v>
      </c>
      <c r="I273" s="39" t="s">
        <v>1036</v>
      </c>
      <c r="J273" s="4" t="s">
        <v>815</v>
      </c>
    </row>
    <row r="274" spans="1:10" x14ac:dyDescent="0.25">
      <c r="A274" s="40" t="s">
        <v>274</v>
      </c>
      <c r="B274" s="32">
        <v>3</v>
      </c>
      <c r="C274" s="32" t="s">
        <v>10</v>
      </c>
      <c r="D274" s="32">
        <v>10</v>
      </c>
      <c r="E274" s="4">
        <v>60.96551724137931</v>
      </c>
      <c r="F274" s="4">
        <v>65.375722543352595</v>
      </c>
      <c r="G274" s="37" t="s">
        <v>274</v>
      </c>
      <c r="H274" s="37" t="s">
        <v>525</v>
      </c>
      <c r="I274" s="39" t="s">
        <v>926</v>
      </c>
      <c r="J274" s="4" t="s">
        <v>526</v>
      </c>
    </row>
    <row r="275" spans="1:10" x14ac:dyDescent="0.25">
      <c r="A275" s="40" t="s">
        <v>285</v>
      </c>
      <c r="B275" s="32">
        <v>3</v>
      </c>
      <c r="C275" s="32" t="s">
        <v>11</v>
      </c>
      <c r="D275" s="32">
        <v>10</v>
      </c>
      <c r="E275" s="4">
        <v>67.718794835007174</v>
      </c>
      <c r="F275" s="4">
        <v>164.10256410256412</v>
      </c>
      <c r="G275" s="37" t="s">
        <v>285</v>
      </c>
      <c r="H275" s="37" t="s">
        <v>810</v>
      </c>
      <c r="I275" s="39" t="s">
        <v>1027</v>
      </c>
      <c r="J275" s="4" t="s">
        <v>811</v>
      </c>
    </row>
    <row r="276" spans="1:10" x14ac:dyDescent="0.25">
      <c r="A276" s="38" t="s">
        <v>208</v>
      </c>
      <c r="B276" s="31">
        <v>3</v>
      </c>
      <c r="C276" s="31" t="s">
        <v>0</v>
      </c>
      <c r="D276" s="31">
        <v>11</v>
      </c>
      <c r="E276" s="4">
        <v>36.065088757396452</v>
      </c>
      <c r="F276" s="4">
        <v>139.37198067632852</v>
      </c>
      <c r="G276" s="37" t="s">
        <v>208</v>
      </c>
      <c r="H276" s="37" t="s">
        <v>800</v>
      </c>
      <c r="I276" s="39" t="s">
        <v>1023</v>
      </c>
      <c r="J276" s="4" t="s">
        <v>801</v>
      </c>
    </row>
    <row r="277" spans="1:10" x14ac:dyDescent="0.25">
      <c r="A277" s="38" t="s">
        <v>219</v>
      </c>
      <c r="B277" s="31">
        <v>3</v>
      </c>
      <c r="C277" s="31" t="s">
        <v>2</v>
      </c>
      <c r="D277" s="31">
        <v>11</v>
      </c>
      <c r="E277" s="4">
        <v>25.578947368421051</v>
      </c>
      <c r="F277" s="4">
        <v>133.33333333333334</v>
      </c>
      <c r="G277" s="37" t="s">
        <v>219</v>
      </c>
      <c r="H277" s="37" t="s">
        <v>509</v>
      </c>
      <c r="I277" s="39" t="s">
        <v>919</v>
      </c>
      <c r="J277" s="4" t="s">
        <v>510</v>
      </c>
    </row>
    <row r="278" spans="1:10" x14ac:dyDescent="0.25">
      <c r="A278" s="38" t="s">
        <v>230</v>
      </c>
      <c r="B278" s="31">
        <v>3</v>
      </c>
      <c r="C278" s="31" t="s">
        <v>4</v>
      </c>
      <c r="D278" s="31">
        <v>11</v>
      </c>
      <c r="E278" s="4">
        <v>33.391003460207614</v>
      </c>
      <c r="F278" s="4">
        <v>102.61437908496733</v>
      </c>
      <c r="G278" s="37" t="s">
        <v>230</v>
      </c>
      <c r="H278" s="37" t="s">
        <v>680</v>
      </c>
      <c r="I278" s="39" t="s">
        <v>992</v>
      </c>
      <c r="J278" s="4" t="s">
        <v>681</v>
      </c>
    </row>
    <row r="279" spans="1:10" x14ac:dyDescent="0.25">
      <c r="A279" s="38" t="s">
        <v>242</v>
      </c>
      <c r="B279" s="31">
        <v>3</v>
      </c>
      <c r="C279" s="31" t="s">
        <v>5</v>
      </c>
      <c r="D279" s="31">
        <v>11</v>
      </c>
      <c r="E279" s="29">
        <v>112.82660332541568</v>
      </c>
      <c r="F279" s="4">
        <v>141.66666666666666</v>
      </c>
      <c r="G279" s="37" t="s">
        <v>242</v>
      </c>
      <c r="H279" s="37" t="s">
        <v>721</v>
      </c>
      <c r="I279" s="39" t="s">
        <v>1005</v>
      </c>
      <c r="J279" s="4" t="s">
        <v>722</v>
      </c>
    </row>
    <row r="280" spans="1:10" x14ac:dyDescent="0.25">
      <c r="A280" s="38" t="s">
        <v>253</v>
      </c>
      <c r="B280" s="31">
        <v>3</v>
      </c>
      <c r="C280" s="31" t="s">
        <v>6</v>
      </c>
      <c r="D280" s="31">
        <v>11</v>
      </c>
      <c r="E280" s="4">
        <v>93.094629156010228</v>
      </c>
      <c r="F280" s="4">
        <v>166.92307692307693</v>
      </c>
      <c r="G280" s="37" t="s">
        <v>253</v>
      </c>
      <c r="H280" s="37" t="s">
        <v>433</v>
      </c>
      <c r="I280" s="39" t="s">
        <v>881</v>
      </c>
      <c r="J280" s="4" t="s">
        <v>434</v>
      </c>
    </row>
    <row r="281" spans="1:10" x14ac:dyDescent="0.25">
      <c r="A281" s="40" t="s">
        <v>263</v>
      </c>
      <c r="B281" s="32">
        <v>3</v>
      </c>
      <c r="C281" s="32" t="s">
        <v>7</v>
      </c>
      <c r="D281" s="32">
        <v>11</v>
      </c>
      <c r="E281" s="29" t="e">
        <v>#VALUE!</v>
      </c>
      <c r="F281" s="4">
        <v>133.68421052631578</v>
      </c>
      <c r="G281" s="37" t="s">
        <v>263</v>
      </c>
      <c r="H281" s="37" t="s">
        <v>816</v>
      </c>
      <c r="I281" s="39" t="s">
        <v>1037</v>
      </c>
      <c r="J281" s="4" t="s">
        <v>817</v>
      </c>
    </row>
    <row r="282" spans="1:10" x14ac:dyDescent="0.25">
      <c r="A282" s="40" t="s">
        <v>275</v>
      </c>
      <c r="B282" s="32">
        <v>3</v>
      </c>
      <c r="C282" s="32" t="s">
        <v>10</v>
      </c>
      <c r="D282" s="32">
        <v>11</v>
      </c>
      <c r="E282" s="4">
        <v>25.660377358490567</v>
      </c>
      <c r="F282" s="4">
        <v>127.30627306273063</v>
      </c>
      <c r="G282" s="37" t="s">
        <v>275</v>
      </c>
      <c r="H282" s="37" t="s">
        <v>536</v>
      </c>
      <c r="I282" s="39" t="s">
        <v>933</v>
      </c>
      <c r="J282" s="4" t="s">
        <v>537</v>
      </c>
    </row>
    <row r="283" spans="1:10" x14ac:dyDescent="0.25">
      <c r="A283" s="40" t="s">
        <v>286</v>
      </c>
      <c r="B283" s="32">
        <v>3</v>
      </c>
      <c r="C283" s="32" t="s">
        <v>11</v>
      </c>
      <c r="D283" s="32">
        <v>11</v>
      </c>
      <c r="E283" s="4">
        <v>122.87694974003466</v>
      </c>
      <c r="F283" s="4">
        <v>170</v>
      </c>
      <c r="G283" s="37" t="s">
        <v>286</v>
      </c>
      <c r="H283" s="37" t="s">
        <v>597</v>
      </c>
      <c r="I283" s="39" t="s">
        <v>962</v>
      </c>
      <c r="J283" s="4" t="s">
        <v>963</v>
      </c>
    </row>
    <row r="284" spans="1:10" x14ac:dyDescent="0.25">
      <c r="A284" s="38" t="s">
        <v>209</v>
      </c>
      <c r="B284" s="31">
        <v>3</v>
      </c>
      <c r="C284" s="31" t="s">
        <v>0</v>
      </c>
      <c r="D284" s="31">
        <v>12</v>
      </c>
      <c r="E284" s="4">
        <v>72.693266832917701</v>
      </c>
      <c r="F284" s="35">
        <v>81.717171717171709</v>
      </c>
      <c r="G284" s="37" t="s">
        <v>209</v>
      </c>
      <c r="H284" s="37" t="s">
        <v>802</v>
      </c>
      <c r="I284" s="39" t="s">
        <v>894</v>
      </c>
      <c r="J284" s="4" t="s">
        <v>803</v>
      </c>
    </row>
    <row r="285" spans="1:10" x14ac:dyDescent="0.25">
      <c r="A285" s="38" t="s">
        <v>220</v>
      </c>
      <c r="B285" s="31">
        <v>3</v>
      </c>
      <c r="C285" s="31" t="s">
        <v>2</v>
      </c>
      <c r="D285" s="31">
        <v>12</v>
      </c>
      <c r="E285" s="29">
        <v>105.32</v>
      </c>
      <c r="F285" s="4">
        <v>119.80676328502416</v>
      </c>
      <c r="G285" s="37" t="s">
        <v>220</v>
      </c>
      <c r="H285" s="37" t="s">
        <v>550</v>
      </c>
      <c r="I285" s="39" t="s">
        <v>910</v>
      </c>
      <c r="J285" s="4" t="s">
        <v>551</v>
      </c>
    </row>
    <row r="286" spans="1:10" x14ac:dyDescent="0.25">
      <c r="A286" s="38" t="s">
        <v>231</v>
      </c>
      <c r="B286" s="31">
        <v>3</v>
      </c>
      <c r="C286" s="31" t="s">
        <v>4</v>
      </c>
      <c r="D286" s="31">
        <v>12</v>
      </c>
      <c r="E286" s="4">
        <v>97.719869706840399</v>
      </c>
      <c r="F286" s="4">
        <v>146.91943127962085</v>
      </c>
      <c r="G286" s="37" t="s">
        <v>231</v>
      </c>
      <c r="H286" s="37" t="s">
        <v>842</v>
      </c>
      <c r="I286" s="39" t="s">
        <v>842</v>
      </c>
      <c r="J286" s="4" t="s">
        <v>735</v>
      </c>
    </row>
    <row r="287" spans="1:10" x14ac:dyDescent="0.25">
      <c r="A287" s="38" t="s">
        <v>243</v>
      </c>
      <c r="B287" s="31">
        <v>3</v>
      </c>
      <c r="C287" s="31" t="s">
        <v>5</v>
      </c>
      <c r="D287" s="31">
        <v>12</v>
      </c>
      <c r="E287" s="29">
        <v>114.3603133159269</v>
      </c>
      <c r="F287" s="36" t="e">
        <v>#VALUE!</v>
      </c>
      <c r="G287" s="37" t="s">
        <v>243</v>
      </c>
      <c r="H287" s="37" t="s">
        <v>557</v>
      </c>
      <c r="I287" s="39" t="s">
        <v>944</v>
      </c>
      <c r="J287" s="4" t="s">
        <v>558</v>
      </c>
    </row>
    <row r="288" spans="1:10" x14ac:dyDescent="0.25">
      <c r="A288" s="38" t="s">
        <v>254</v>
      </c>
      <c r="B288" s="31">
        <v>3</v>
      </c>
      <c r="C288" s="31" t="s">
        <v>6</v>
      </c>
      <c r="D288" s="31">
        <v>12</v>
      </c>
      <c r="E288" s="4">
        <v>22.691358024691358</v>
      </c>
      <c r="F288" s="4">
        <v>141.25874125874125</v>
      </c>
      <c r="G288" s="37" t="s">
        <v>254</v>
      </c>
      <c r="H288" s="37" t="s">
        <v>593</v>
      </c>
      <c r="I288" s="39" t="s">
        <v>960</v>
      </c>
      <c r="J288" s="4" t="s">
        <v>594</v>
      </c>
    </row>
    <row r="289" spans="1:10" x14ac:dyDescent="0.25">
      <c r="A289" s="44" t="s">
        <v>264</v>
      </c>
      <c r="B289" s="45">
        <v>3</v>
      </c>
      <c r="C289" s="45" t="s">
        <v>7</v>
      </c>
      <c r="D289" s="45">
        <v>12</v>
      </c>
      <c r="E289" s="4">
        <v>49.246231155778894</v>
      </c>
      <c r="F289" s="4">
        <v>110.41009463722398</v>
      </c>
      <c r="G289" s="46" t="s">
        <v>424</v>
      </c>
      <c r="H289" s="46" t="s">
        <v>425</v>
      </c>
      <c r="I289" s="47" t="s">
        <v>878</v>
      </c>
      <c r="J289" s="4" t="s">
        <v>426</v>
      </c>
    </row>
    <row r="290" spans="1:10" x14ac:dyDescent="0.25">
      <c r="A290" s="40" t="s">
        <v>276</v>
      </c>
      <c r="B290" s="32">
        <v>3</v>
      </c>
      <c r="C290" s="32" t="s">
        <v>10</v>
      </c>
      <c r="D290" s="32">
        <v>12</v>
      </c>
      <c r="E290" s="37">
        <v>29.951573849878937</v>
      </c>
      <c r="F290" s="37">
        <v>117.8082191780822</v>
      </c>
      <c r="G290" s="37" t="s">
        <v>276</v>
      </c>
      <c r="H290" s="37" t="s">
        <v>538</v>
      </c>
      <c r="I290" s="39" t="s">
        <v>934</v>
      </c>
      <c r="J290" s="4" t="s">
        <v>539</v>
      </c>
    </row>
    <row r="291" spans="1:10" x14ac:dyDescent="0.25">
      <c r="A291" s="48" t="s">
        <v>831</v>
      </c>
      <c r="B291" s="58" t="s">
        <v>1062</v>
      </c>
      <c r="C291" s="58"/>
      <c r="D291" s="58"/>
      <c r="E291" s="58"/>
      <c r="F291" s="37">
        <v>171.65991902834008</v>
      </c>
      <c r="G291" s="37"/>
      <c r="H291" s="37"/>
      <c r="I291" s="39"/>
    </row>
    <row r="292" spans="1:10" x14ac:dyDescent="0.25">
      <c r="A292" s="48" t="s">
        <v>831</v>
      </c>
      <c r="B292" s="58"/>
      <c r="C292" s="58"/>
      <c r="D292" s="58"/>
      <c r="E292" s="58"/>
      <c r="F292" s="37">
        <v>122.58064516129032</v>
      </c>
      <c r="G292" s="37"/>
      <c r="H292" s="37"/>
      <c r="I292" s="39"/>
    </row>
    <row r="293" spans="1:10" x14ac:dyDescent="0.25">
      <c r="A293" s="48" t="s">
        <v>831</v>
      </c>
      <c r="B293" s="58"/>
      <c r="C293" s="58"/>
      <c r="D293" s="58"/>
      <c r="E293" s="58"/>
      <c r="F293" s="37">
        <v>127.11267605633803</v>
      </c>
      <c r="G293" s="37"/>
      <c r="H293" s="37"/>
      <c r="I293" s="39"/>
    </row>
    <row r="294" spans="1:10" x14ac:dyDescent="0.25">
      <c r="A294" s="48" t="s">
        <v>831</v>
      </c>
      <c r="B294" s="58"/>
      <c r="C294" s="58"/>
      <c r="D294" s="58"/>
      <c r="E294" s="58"/>
      <c r="F294" s="37">
        <v>137.7245508982036</v>
      </c>
      <c r="G294" s="37"/>
      <c r="H294" s="37"/>
      <c r="I294" s="39"/>
    </row>
    <row r="295" spans="1:10" x14ac:dyDescent="0.25">
      <c r="A295" s="48" t="s">
        <v>831</v>
      </c>
      <c r="B295" s="58"/>
      <c r="C295" s="58"/>
      <c r="D295" s="58"/>
      <c r="E295" s="58"/>
      <c r="F295" s="37">
        <v>142.68774703557312</v>
      </c>
      <c r="G295" s="37"/>
      <c r="H295" s="37"/>
      <c r="I295" s="39"/>
    </row>
    <row r="296" spans="1:10" x14ac:dyDescent="0.25">
      <c r="A296" s="48" t="s">
        <v>831</v>
      </c>
      <c r="B296" s="58"/>
      <c r="C296" s="58"/>
      <c r="D296" s="58"/>
      <c r="E296" s="58"/>
      <c r="F296" s="37">
        <v>129.6319018404908</v>
      </c>
      <c r="G296" s="37"/>
      <c r="H296" s="37"/>
      <c r="I296" s="39"/>
    </row>
    <row r="297" spans="1:10" x14ac:dyDescent="0.25">
      <c r="A297" s="48" t="s">
        <v>831</v>
      </c>
      <c r="B297" s="58"/>
      <c r="C297" s="58"/>
      <c r="D297" s="58"/>
      <c r="E297" s="58"/>
      <c r="F297" s="37">
        <v>117.89473684210526</v>
      </c>
      <c r="G297" s="37"/>
      <c r="H297" s="37"/>
      <c r="I297" s="39"/>
    </row>
    <row r="298" spans="1:10" ht="15.75" thickBot="1" x14ac:dyDescent="0.3">
      <c r="A298" s="49" t="s">
        <v>831</v>
      </c>
      <c r="B298" s="59"/>
      <c r="C298" s="59"/>
      <c r="D298" s="59"/>
      <c r="E298" s="59"/>
      <c r="F298" s="41">
        <v>143.34975369458127</v>
      </c>
      <c r="G298" s="41"/>
      <c r="H298" s="41"/>
      <c r="I298" s="42"/>
    </row>
  </sheetData>
  <autoFilter ref="A5:WVX290" xr:uid="{1DD980BD-96C2-418D-AC23-23C3B4BC8D4D}"/>
  <sortState xmlns:xlrd2="http://schemas.microsoft.com/office/spreadsheetml/2017/richdata2" ref="A12:J290">
    <sortCondition ref="B12:B290"/>
    <sortCondition ref="D12:D290"/>
    <sortCondition ref="C12:C290"/>
  </sortState>
  <mergeCells count="10">
    <mergeCell ref="B291:E298"/>
    <mergeCell ref="F8:G8"/>
    <mergeCell ref="A10:A11"/>
    <mergeCell ref="B10:B11"/>
    <mergeCell ref="C10:D10"/>
    <mergeCell ref="J10:K11"/>
    <mergeCell ref="I10:I11"/>
    <mergeCell ref="H10:H11"/>
    <mergeCell ref="G10:G11"/>
    <mergeCell ref="E10:F10"/>
  </mergeCells>
  <conditionalFormatting sqref="E12:F290">
    <cfRule type="cellIs" dxfId="1" priority="1" operator="lessThan">
      <formula>$D$8</formula>
    </cfRule>
    <cfRule type="cellIs" dxfId="0" priority="2" operator="greaterThan">
      <formula>$D$7</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23"/>
  <sheetViews>
    <sheetView workbookViewId="0">
      <selection activeCell="D19" sqref="D19:D20"/>
    </sheetView>
  </sheetViews>
  <sheetFormatPr defaultRowHeight="15" x14ac:dyDescent="0.25"/>
  <cols>
    <col min="3" max="3" width="9.140625" style="7"/>
  </cols>
  <sheetData>
    <row r="1" spans="2:10" x14ac:dyDescent="0.25">
      <c r="B1" t="s">
        <v>1054</v>
      </c>
    </row>
    <row r="2" spans="2:10" x14ac:dyDescent="0.25">
      <c r="B2" s="7" t="s">
        <v>1057</v>
      </c>
    </row>
    <row r="3" spans="2:10" x14ac:dyDescent="0.25">
      <c r="B3" s="7" t="s">
        <v>1058</v>
      </c>
      <c r="D3" s="7"/>
      <c r="E3" s="7"/>
      <c r="F3" s="7"/>
      <c r="G3" s="7"/>
      <c r="H3" s="7"/>
      <c r="I3" s="7"/>
      <c r="J3" s="7"/>
    </row>
    <row r="4" spans="2:10" x14ac:dyDescent="0.25">
      <c r="B4" s="7"/>
      <c r="D4" s="7"/>
      <c r="E4" s="7"/>
      <c r="F4" s="7"/>
      <c r="G4" s="7"/>
      <c r="H4" s="7"/>
      <c r="I4" s="7"/>
      <c r="J4" s="7"/>
    </row>
    <row r="5" spans="2:10" x14ac:dyDescent="0.25">
      <c r="B5" s="7" t="s">
        <v>1055</v>
      </c>
      <c r="C5" s="7" t="s">
        <v>837</v>
      </c>
      <c r="D5" s="7" t="s">
        <v>1056</v>
      </c>
      <c r="E5" s="7"/>
      <c r="F5" s="7"/>
      <c r="G5" s="7"/>
      <c r="H5" s="7"/>
      <c r="I5" s="7"/>
      <c r="J5" s="7"/>
    </row>
    <row r="6" spans="2:10" x14ac:dyDescent="0.25">
      <c r="B6" s="65" t="s">
        <v>831</v>
      </c>
      <c r="C6" s="7">
        <v>1</v>
      </c>
      <c r="D6" s="7">
        <v>171.65991902834008</v>
      </c>
    </row>
    <row r="7" spans="2:10" x14ac:dyDescent="0.25">
      <c r="B7" s="65"/>
      <c r="C7" s="7">
        <v>2</v>
      </c>
      <c r="D7" s="7">
        <v>122.58064516129032</v>
      </c>
    </row>
    <row r="8" spans="2:10" x14ac:dyDescent="0.25">
      <c r="B8" s="65"/>
      <c r="C8" s="7">
        <v>3</v>
      </c>
      <c r="D8" s="7">
        <v>127.11267605633803</v>
      </c>
    </row>
    <row r="9" spans="2:10" x14ac:dyDescent="0.25">
      <c r="B9" s="65"/>
      <c r="C9" s="7">
        <v>4</v>
      </c>
      <c r="D9" s="7">
        <v>137.7245508982036</v>
      </c>
    </row>
    <row r="10" spans="2:10" x14ac:dyDescent="0.25">
      <c r="B10" s="65"/>
      <c r="C10" s="7">
        <v>5</v>
      </c>
      <c r="D10" s="7">
        <v>142.68774703557312</v>
      </c>
    </row>
    <row r="11" spans="2:10" x14ac:dyDescent="0.25">
      <c r="B11" s="65"/>
      <c r="C11" s="7">
        <v>6</v>
      </c>
      <c r="D11" s="7">
        <v>129.6319018404908</v>
      </c>
    </row>
    <row r="12" spans="2:10" x14ac:dyDescent="0.25">
      <c r="B12" s="65"/>
      <c r="C12" s="7">
        <v>7</v>
      </c>
      <c r="D12" s="7">
        <v>117.89473684210526</v>
      </c>
    </row>
    <row r="13" spans="2:10" x14ac:dyDescent="0.25">
      <c r="B13" s="65"/>
      <c r="C13" s="7">
        <v>8</v>
      </c>
      <c r="D13" s="7">
        <v>143.34975369458127</v>
      </c>
    </row>
    <row r="14" spans="2:10" x14ac:dyDescent="0.25">
      <c r="B14" s="7"/>
    </row>
    <row r="15" spans="2:10" x14ac:dyDescent="0.25">
      <c r="C15" t="s">
        <v>1050</v>
      </c>
      <c r="D15">
        <f>AVERAGE(D6:D13)</f>
        <v>136.58024131961531</v>
      </c>
    </row>
    <row r="16" spans="2:10" x14ac:dyDescent="0.25">
      <c r="B16" s="7"/>
      <c r="C16" t="s">
        <v>834</v>
      </c>
      <c r="D16">
        <f>_xlfn.STDEV.P(D6:D13)</f>
        <v>15.803765928299052</v>
      </c>
    </row>
    <row r="17" spans="2:4" x14ac:dyDescent="0.25">
      <c r="B17" s="7"/>
      <c r="C17" t="s">
        <v>1051</v>
      </c>
      <c r="D17" s="7">
        <f>D15+(2*D16)</f>
        <v>168.18777317621343</v>
      </c>
    </row>
    <row r="18" spans="2:4" x14ac:dyDescent="0.25">
      <c r="B18" s="7"/>
      <c r="C18" t="s">
        <v>1052</v>
      </c>
      <c r="D18" s="7">
        <f>D15-(2*D16)</f>
        <v>104.97270946301721</v>
      </c>
    </row>
    <row r="19" spans="2:4" x14ac:dyDescent="0.25">
      <c r="B19" s="7"/>
      <c r="C19" s="7" t="s">
        <v>1063</v>
      </c>
      <c r="D19">
        <f>D15+(3*D16)</f>
        <v>183.99153910451247</v>
      </c>
    </row>
    <row r="20" spans="2:4" x14ac:dyDescent="0.25">
      <c r="B20" s="7"/>
      <c r="C20" s="7" t="s">
        <v>1064</v>
      </c>
      <c r="D20" s="7">
        <f>D15-(3*D16)</f>
        <v>89.168943534718153</v>
      </c>
    </row>
    <row r="21" spans="2:4" x14ac:dyDescent="0.25">
      <c r="B21" s="7"/>
    </row>
    <row r="22" spans="2:4" x14ac:dyDescent="0.25">
      <c r="B22" s="7"/>
    </row>
    <row r="23" spans="2:4" x14ac:dyDescent="0.25">
      <c r="B23" s="7"/>
    </row>
  </sheetData>
  <mergeCells count="1">
    <mergeCell ref="B6:B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AF4B1-3DFE-4D8E-9184-561907B16650}">
  <dimension ref="A1:C64"/>
  <sheetViews>
    <sheetView workbookViewId="0">
      <selection activeCell="E4" sqref="E4"/>
    </sheetView>
  </sheetViews>
  <sheetFormatPr defaultRowHeight="15" x14ac:dyDescent="0.25"/>
  <cols>
    <col min="2" max="2" width="15.85546875" customWidth="1"/>
  </cols>
  <sheetData>
    <row r="1" spans="1:3" x14ac:dyDescent="0.25">
      <c r="A1" s="7" t="s">
        <v>837</v>
      </c>
      <c r="B1" s="7" t="s">
        <v>1041</v>
      </c>
      <c r="C1" s="7" t="s">
        <v>1053</v>
      </c>
    </row>
    <row r="2" spans="1:3" x14ac:dyDescent="0.25">
      <c r="A2" s="7">
        <v>1</v>
      </c>
      <c r="B2" s="1" t="s">
        <v>24</v>
      </c>
      <c r="C2" s="7">
        <v>182.63636363636363</v>
      </c>
    </row>
    <row r="3" spans="1:3" x14ac:dyDescent="0.25">
      <c r="A3" s="7">
        <v>2</v>
      </c>
      <c r="B3" s="1" t="s">
        <v>60</v>
      </c>
      <c r="C3" s="8">
        <v>168.87755102040816</v>
      </c>
    </row>
    <row r="4" spans="1:3" x14ac:dyDescent="0.25">
      <c r="A4" s="7">
        <v>3</v>
      </c>
      <c r="B4" s="1" t="s">
        <v>84</v>
      </c>
      <c r="C4" s="7">
        <v>185.36585365853659</v>
      </c>
    </row>
    <row r="5" spans="1:3" x14ac:dyDescent="0.25">
      <c r="A5" s="7">
        <v>4</v>
      </c>
      <c r="B5" s="1" t="s">
        <v>13</v>
      </c>
      <c r="C5" s="7">
        <v>181.06796116504853</v>
      </c>
    </row>
    <row r="6" spans="1:3" x14ac:dyDescent="0.25">
      <c r="A6" s="7">
        <v>5</v>
      </c>
      <c r="B6" s="1" t="s">
        <v>85</v>
      </c>
      <c r="C6" s="7">
        <v>187.21739130434781</v>
      </c>
    </row>
    <row r="7" spans="1:3" x14ac:dyDescent="0.25">
      <c r="A7" s="7">
        <v>6</v>
      </c>
      <c r="B7" s="1" t="s">
        <v>96</v>
      </c>
      <c r="C7" s="7">
        <v>184.32203389830508</v>
      </c>
    </row>
    <row r="8" spans="1:3" x14ac:dyDescent="0.25">
      <c r="A8" s="7">
        <v>7</v>
      </c>
      <c r="B8" s="1" t="s">
        <v>38</v>
      </c>
      <c r="C8" s="7">
        <v>177.23214285714286</v>
      </c>
    </row>
    <row r="9" spans="1:3" x14ac:dyDescent="0.25">
      <c r="A9" s="7">
        <v>8</v>
      </c>
      <c r="B9" s="1" t="s">
        <v>62</v>
      </c>
      <c r="C9" s="7">
        <v>218.88111888111888</v>
      </c>
    </row>
    <row r="10" spans="1:3" x14ac:dyDescent="0.25">
      <c r="A10" s="7">
        <v>9</v>
      </c>
      <c r="B10" s="1" t="s">
        <v>74</v>
      </c>
      <c r="C10" s="8">
        <v>218.6046511627907</v>
      </c>
    </row>
    <row r="11" spans="1:3" x14ac:dyDescent="0.25">
      <c r="A11" s="7">
        <v>10</v>
      </c>
      <c r="B11" s="1" t="s">
        <v>86</v>
      </c>
      <c r="C11" s="7">
        <v>176.9158878504673</v>
      </c>
    </row>
    <row r="12" spans="1:3" x14ac:dyDescent="0.25">
      <c r="A12" s="7">
        <v>11</v>
      </c>
      <c r="B12" s="1" t="s">
        <v>87</v>
      </c>
      <c r="C12" s="7">
        <v>175.15923566878982</v>
      </c>
    </row>
    <row r="13" spans="1:3" x14ac:dyDescent="0.25">
      <c r="A13" s="7">
        <v>12</v>
      </c>
      <c r="B13" s="1" t="s">
        <v>28</v>
      </c>
      <c r="C13" s="7">
        <v>214.86486486486484</v>
      </c>
    </row>
    <row r="14" spans="1:3" x14ac:dyDescent="0.25">
      <c r="A14" s="7">
        <v>13</v>
      </c>
      <c r="B14" s="1" t="s">
        <v>52</v>
      </c>
      <c r="C14" s="7">
        <v>217.35537190082644</v>
      </c>
    </row>
    <row r="15" spans="1:3" x14ac:dyDescent="0.25">
      <c r="A15" s="7">
        <v>14</v>
      </c>
      <c r="B15" s="1" t="s">
        <v>88</v>
      </c>
      <c r="C15" s="7">
        <v>174.03846153846155</v>
      </c>
    </row>
    <row r="16" spans="1:3" x14ac:dyDescent="0.25">
      <c r="A16" s="7">
        <v>15</v>
      </c>
      <c r="B16" s="1" t="s">
        <v>99</v>
      </c>
      <c r="C16" s="7">
        <v>185.21126760563382</v>
      </c>
    </row>
    <row r="17" spans="1:3" x14ac:dyDescent="0.25">
      <c r="A17" s="7">
        <v>16</v>
      </c>
      <c r="B17" s="1" t="s">
        <v>17</v>
      </c>
      <c r="C17" s="7">
        <v>228.76712328767124</v>
      </c>
    </row>
    <row r="18" spans="1:3" x14ac:dyDescent="0.25">
      <c r="A18" s="7">
        <v>17</v>
      </c>
      <c r="B18" s="1" t="s">
        <v>29</v>
      </c>
      <c r="C18" s="7">
        <v>192.1397379912664</v>
      </c>
    </row>
    <row r="19" spans="1:3" x14ac:dyDescent="0.25">
      <c r="A19" s="7">
        <v>18</v>
      </c>
      <c r="B19" s="1" t="s">
        <v>41</v>
      </c>
      <c r="C19" s="7">
        <v>186.62420382165607</v>
      </c>
    </row>
    <row r="20" spans="1:3" x14ac:dyDescent="0.25">
      <c r="A20" s="7">
        <v>19</v>
      </c>
      <c r="B20" s="1" t="s">
        <v>100</v>
      </c>
      <c r="C20" s="7">
        <v>183.52941176470588</v>
      </c>
    </row>
    <row r="21" spans="1:3" x14ac:dyDescent="0.25">
      <c r="A21" s="7">
        <v>20</v>
      </c>
      <c r="B21" s="1" t="s">
        <v>30</v>
      </c>
      <c r="C21" s="7">
        <v>192.01680672268907</v>
      </c>
    </row>
    <row r="22" spans="1:3" x14ac:dyDescent="0.25">
      <c r="A22" s="7">
        <v>21</v>
      </c>
      <c r="B22" s="1" t="s">
        <v>101</v>
      </c>
      <c r="C22" s="7">
        <v>170.0952380952381</v>
      </c>
    </row>
    <row r="23" spans="1:3" x14ac:dyDescent="0.25">
      <c r="A23" s="7">
        <v>22</v>
      </c>
      <c r="B23" s="1" t="s">
        <v>19</v>
      </c>
      <c r="C23" s="7">
        <v>200</v>
      </c>
    </row>
    <row r="24" spans="1:3" x14ac:dyDescent="0.25">
      <c r="A24" s="7">
        <v>23</v>
      </c>
      <c r="B24" s="1" t="s">
        <v>31</v>
      </c>
      <c r="C24" s="7">
        <v>168.91891891891891</v>
      </c>
    </row>
    <row r="25" spans="1:3" x14ac:dyDescent="0.25">
      <c r="A25" s="7">
        <v>24</v>
      </c>
      <c r="B25" s="1" t="s">
        <v>43</v>
      </c>
      <c r="C25" s="7">
        <v>259.22330097087377</v>
      </c>
    </row>
    <row r="26" spans="1:3" x14ac:dyDescent="0.25">
      <c r="A26" s="7">
        <v>25</v>
      </c>
      <c r="B26" s="1" t="s">
        <v>91</v>
      </c>
      <c r="C26" s="7">
        <v>179.62962962962965</v>
      </c>
    </row>
    <row r="27" spans="1:3" x14ac:dyDescent="0.25">
      <c r="A27" s="7">
        <v>26</v>
      </c>
      <c r="B27" s="1" t="s">
        <v>102</v>
      </c>
      <c r="C27" s="7">
        <v>217.1270718232044</v>
      </c>
    </row>
    <row r="28" spans="1:3" x14ac:dyDescent="0.25">
      <c r="A28" s="7">
        <v>27</v>
      </c>
      <c r="B28" s="1" t="s">
        <v>44</v>
      </c>
      <c r="C28" s="7">
        <v>196.42857142857142</v>
      </c>
    </row>
    <row r="29" spans="1:3" x14ac:dyDescent="0.25">
      <c r="A29" s="7">
        <v>28</v>
      </c>
      <c r="B29" s="1" t="s">
        <v>103</v>
      </c>
      <c r="C29" s="7">
        <v>170.15503875968992</v>
      </c>
    </row>
    <row r="30" spans="1:3" x14ac:dyDescent="0.25">
      <c r="A30" s="7">
        <v>29</v>
      </c>
      <c r="B30" s="1" t="s">
        <v>45</v>
      </c>
      <c r="C30" s="7">
        <v>199.2</v>
      </c>
    </row>
    <row r="31" spans="1:3" x14ac:dyDescent="0.25">
      <c r="A31" s="7">
        <v>30</v>
      </c>
      <c r="B31" s="1" t="s">
        <v>57</v>
      </c>
      <c r="C31" s="7">
        <v>190.61728395061729</v>
      </c>
    </row>
    <row r="32" spans="1:3" x14ac:dyDescent="0.25">
      <c r="A32" s="7">
        <v>31</v>
      </c>
      <c r="B32" s="1" t="s">
        <v>93</v>
      </c>
      <c r="C32" s="7">
        <v>176.42585551330799</v>
      </c>
    </row>
    <row r="33" spans="1:3" x14ac:dyDescent="0.25">
      <c r="A33" s="7">
        <v>32</v>
      </c>
      <c r="B33" s="1" t="s">
        <v>23</v>
      </c>
      <c r="C33" s="7">
        <v>172.43401759530792</v>
      </c>
    </row>
    <row r="34" spans="1:3" x14ac:dyDescent="0.25">
      <c r="A34" s="7">
        <v>33</v>
      </c>
      <c r="B34" s="1" t="s">
        <v>35</v>
      </c>
      <c r="C34" s="7">
        <v>169.81132075471697</v>
      </c>
    </row>
    <row r="35" spans="1:3" x14ac:dyDescent="0.25">
      <c r="A35" s="7">
        <v>34</v>
      </c>
      <c r="B35" s="1" t="s">
        <v>59</v>
      </c>
      <c r="C35" s="7">
        <v>170.29702970297029</v>
      </c>
    </row>
    <row r="36" spans="1:3" x14ac:dyDescent="0.25">
      <c r="A36" s="7">
        <v>35</v>
      </c>
      <c r="B36" s="1" t="s">
        <v>141</v>
      </c>
      <c r="C36" s="7">
        <v>177.35849056603774</v>
      </c>
    </row>
    <row r="37" spans="1:3" x14ac:dyDescent="0.25">
      <c r="A37" s="7">
        <v>36</v>
      </c>
      <c r="B37" s="1" t="s">
        <v>177</v>
      </c>
      <c r="C37" s="7">
        <v>176.21212121212122</v>
      </c>
    </row>
    <row r="38" spans="1:3" x14ac:dyDescent="0.25">
      <c r="A38" s="7">
        <v>37</v>
      </c>
      <c r="B38" s="1" t="s">
        <v>142</v>
      </c>
      <c r="C38" s="7">
        <v>190.55555555555554</v>
      </c>
    </row>
    <row r="39" spans="1:3" x14ac:dyDescent="0.25">
      <c r="A39" s="7">
        <v>38</v>
      </c>
      <c r="B39" s="1" t="s">
        <v>154</v>
      </c>
      <c r="C39" s="7">
        <v>186.89655172413794</v>
      </c>
    </row>
    <row r="40" spans="1:3" x14ac:dyDescent="0.25">
      <c r="A40" s="7">
        <v>39</v>
      </c>
      <c r="B40" s="1" t="s">
        <v>131</v>
      </c>
      <c r="C40" s="7">
        <v>278.68852459016392</v>
      </c>
    </row>
    <row r="41" spans="1:3" x14ac:dyDescent="0.25">
      <c r="A41" s="7">
        <v>40</v>
      </c>
      <c r="B41" s="1" t="s">
        <v>192</v>
      </c>
      <c r="C41" s="7">
        <v>185.02994011976048</v>
      </c>
    </row>
    <row r="42" spans="1:3" x14ac:dyDescent="0.25">
      <c r="A42" s="7">
        <v>41</v>
      </c>
      <c r="B42" s="1" t="s">
        <v>146</v>
      </c>
      <c r="C42" s="7">
        <v>260.78431372549022</v>
      </c>
    </row>
    <row r="43" spans="1:3" x14ac:dyDescent="0.25">
      <c r="A43" s="7">
        <v>42</v>
      </c>
      <c r="B43" s="1" t="s">
        <v>158</v>
      </c>
      <c r="C43" s="7">
        <v>169.02654867256635</v>
      </c>
    </row>
    <row r="44" spans="1:3" x14ac:dyDescent="0.25">
      <c r="A44" s="7">
        <v>43</v>
      </c>
      <c r="B44" s="1" t="s">
        <v>135</v>
      </c>
      <c r="C44" s="7">
        <v>181.68316831683168</v>
      </c>
    </row>
    <row r="45" spans="1:3" x14ac:dyDescent="0.25">
      <c r="A45" s="7">
        <v>44</v>
      </c>
      <c r="B45" s="1" t="s">
        <v>171</v>
      </c>
      <c r="C45" s="7">
        <v>217.72727272727272</v>
      </c>
    </row>
    <row r="46" spans="1:3" x14ac:dyDescent="0.25">
      <c r="A46" s="7">
        <v>45</v>
      </c>
      <c r="B46" s="1" t="s">
        <v>112</v>
      </c>
      <c r="C46" s="7">
        <v>185.75851393188856</v>
      </c>
    </row>
    <row r="47" spans="1:3" x14ac:dyDescent="0.25">
      <c r="A47" s="7">
        <v>46</v>
      </c>
      <c r="B47" s="1" t="s">
        <v>160</v>
      </c>
      <c r="C47" s="7">
        <v>203.26923076923077</v>
      </c>
    </row>
    <row r="48" spans="1:3" x14ac:dyDescent="0.25">
      <c r="A48" s="7">
        <v>47</v>
      </c>
      <c r="B48" s="1" t="s">
        <v>161</v>
      </c>
      <c r="C48" s="7">
        <v>177.33990147783251</v>
      </c>
    </row>
    <row r="49" spans="1:3" x14ac:dyDescent="0.25">
      <c r="A49" s="7">
        <v>48</v>
      </c>
      <c r="B49" s="1" t="s">
        <v>196</v>
      </c>
      <c r="C49" s="7">
        <v>197.5</v>
      </c>
    </row>
    <row r="50" spans="1:3" x14ac:dyDescent="0.25">
      <c r="A50" s="7">
        <v>49</v>
      </c>
      <c r="B50" s="1" t="s">
        <v>114</v>
      </c>
      <c r="C50" s="7">
        <v>209.01639344262296</v>
      </c>
    </row>
    <row r="51" spans="1:3" x14ac:dyDescent="0.25">
      <c r="A51" s="7">
        <v>50</v>
      </c>
      <c r="B51" s="1" t="s">
        <v>197</v>
      </c>
      <c r="C51" s="7">
        <v>173.04</v>
      </c>
    </row>
    <row r="52" spans="1:3" x14ac:dyDescent="0.25">
      <c r="A52" s="7">
        <v>51</v>
      </c>
      <c r="B52" s="1" t="s">
        <v>115</v>
      </c>
      <c r="C52" s="7">
        <v>171.22641509433961</v>
      </c>
    </row>
    <row r="53" spans="1:3" x14ac:dyDescent="0.25">
      <c r="A53" s="7">
        <v>52</v>
      </c>
      <c r="B53" s="1" t="s">
        <v>151</v>
      </c>
      <c r="C53" s="7">
        <v>172.36180904522615</v>
      </c>
    </row>
    <row r="54" spans="1:3" x14ac:dyDescent="0.25">
      <c r="A54" s="7">
        <v>53</v>
      </c>
      <c r="B54" s="1" t="s">
        <v>175</v>
      </c>
      <c r="C54" s="7">
        <v>230.87719298245614</v>
      </c>
    </row>
    <row r="55" spans="1:3" x14ac:dyDescent="0.25">
      <c r="A55" s="7">
        <v>54</v>
      </c>
      <c r="B55" s="1" t="s">
        <v>221</v>
      </c>
      <c r="C55" s="7">
        <v>171.31782945736433</v>
      </c>
    </row>
    <row r="56" spans="1:3" x14ac:dyDescent="0.25">
      <c r="A56" s="7">
        <v>55</v>
      </c>
      <c r="B56" s="1" t="s">
        <v>287</v>
      </c>
      <c r="C56" s="7">
        <v>242.4</v>
      </c>
    </row>
    <row r="57" spans="1:3" x14ac:dyDescent="0.25">
      <c r="A57" s="7">
        <v>56</v>
      </c>
      <c r="B57" s="3" t="s">
        <v>256</v>
      </c>
      <c r="C57" s="7">
        <v>173.89937106918239</v>
      </c>
    </row>
    <row r="58" spans="1:3" x14ac:dyDescent="0.25">
      <c r="A58" s="7">
        <v>57</v>
      </c>
      <c r="B58" s="3" t="s">
        <v>278</v>
      </c>
      <c r="C58" s="7">
        <v>178.515625</v>
      </c>
    </row>
    <row r="59" spans="1:3" x14ac:dyDescent="0.25">
      <c r="A59" s="7">
        <v>58</v>
      </c>
      <c r="B59" s="1" t="s">
        <v>8</v>
      </c>
      <c r="C59" s="6">
        <v>252.97619047619045</v>
      </c>
    </row>
    <row r="60" spans="1:3" x14ac:dyDescent="0.25">
      <c r="A60" s="7">
        <v>59</v>
      </c>
      <c r="B60" s="1" t="s">
        <v>216</v>
      </c>
      <c r="C60" s="7">
        <v>195.32163742690057</v>
      </c>
    </row>
    <row r="61" spans="1:3" x14ac:dyDescent="0.25">
      <c r="A61" s="7">
        <v>60</v>
      </c>
      <c r="B61" s="3" t="s">
        <v>273</v>
      </c>
      <c r="C61" s="7">
        <v>270.56277056277054</v>
      </c>
    </row>
    <row r="62" spans="1:3" x14ac:dyDescent="0.25">
      <c r="A62" s="7">
        <v>61</v>
      </c>
      <c r="B62" s="3" t="s">
        <v>262</v>
      </c>
      <c r="C62" s="7">
        <v>180.88235294117649</v>
      </c>
    </row>
    <row r="63" spans="1:3" x14ac:dyDescent="0.25">
      <c r="A63" s="7">
        <v>62</v>
      </c>
      <c r="B63" s="3" t="s">
        <v>286</v>
      </c>
      <c r="C63" s="7">
        <v>170</v>
      </c>
    </row>
    <row r="64" spans="1:3" x14ac:dyDescent="0.25">
      <c r="A64" s="7">
        <v>63</v>
      </c>
      <c r="B64" s="7" t="s">
        <v>125</v>
      </c>
      <c r="C64" s="7">
        <v>211.6260162601626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002E8-102D-4AEB-B102-4D401806FA6F}">
  <dimension ref="A1:C162"/>
  <sheetViews>
    <sheetView workbookViewId="0">
      <selection sqref="A1:C1"/>
    </sheetView>
  </sheetViews>
  <sheetFormatPr defaultRowHeight="15" x14ac:dyDescent="0.25"/>
  <cols>
    <col min="2" max="2" width="15.7109375" customWidth="1"/>
  </cols>
  <sheetData>
    <row r="1" spans="1:3" x14ac:dyDescent="0.25">
      <c r="A1" s="7" t="s">
        <v>837</v>
      </c>
      <c r="B1" s="7" t="s">
        <v>1041</v>
      </c>
      <c r="C1" s="7" t="s">
        <v>1053</v>
      </c>
    </row>
    <row r="2" spans="1:3" x14ac:dyDescent="0.25">
      <c r="A2" s="7">
        <v>1</v>
      </c>
      <c r="B2" s="1" t="s">
        <v>65</v>
      </c>
      <c r="C2" s="7">
        <v>74.574468085106375</v>
      </c>
    </row>
    <row r="3" spans="1:3" x14ac:dyDescent="0.25">
      <c r="A3" s="7">
        <v>2</v>
      </c>
      <c r="B3" s="1" t="s">
        <v>77</v>
      </c>
      <c r="C3" s="7">
        <v>93.725490196078439</v>
      </c>
    </row>
    <row r="4" spans="1:3" x14ac:dyDescent="0.25">
      <c r="A4" s="7">
        <v>3</v>
      </c>
      <c r="B4" s="1" t="s">
        <v>80</v>
      </c>
      <c r="C4" s="7">
        <v>99.32926829268294</v>
      </c>
    </row>
    <row r="5" spans="1:3" x14ac:dyDescent="0.25">
      <c r="A5" s="7">
        <v>4</v>
      </c>
      <c r="B5" s="1" t="s">
        <v>105</v>
      </c>
      <c r="C5" s="7">
        <v>96.206896551724142</v>
      </c>
    </row>
    <row r="6" spans="1:3" x14ac:dyDescent="0.25">
      <c r="A6" s="7">
        <v>5</v>
      </c>
      <c r="B6" s="1" t="s">
        <v>95</v>
      </c>
      <c r="C6" s="7">
        <v>99.435028248587571</v>
      </c>
    </row>
    <row r="7" spans="1:3" x14ac:dyDescent="0.25">
      <c r="A7" s="7">
        <v>6</v>
      </c>
      <c r="B7" s="1" t="s">
        <v>117</v>
      </c>
      <c r="C7" s="7">
        <v>82.950819672131146</v>
      </c>
    </row>
    <row r="8" spans="1:3" x14ac:dyDescent="0.25">
      <c r="A8" s="7">
        <v>7</v>
      </c>
      <c r="B8" s="1" t="s">
        <v>129</v>
      </c>
      <c r="C8" s="7">
        <v>97.25</v>
      </c>
    </row>
    <row r="9" spans="1:3" x14ac:dyDescent="0.25">
      <c r="A9" s="7">
        <v>8</v>
      </c>
      <c r="B9" s="1" t="s">
        <v>178</v>
      </c>
      <c r="C9" s="7">
        <v>86.623376623376615</v>
      </c>
    </row>
    <row r="10" spans="1:3" x14ac:dyDescent="0.25">
      <c r="A10" s="7">
        <v>9</v>
      </c>
      <c r="B10" s="1" t="s">
        <v>108</v>
      </c>
      <c r="C10" s="7">
        <v>86.646341463414643</v>
      </c>
    </row>
    <row r="11" spans="1:3" x14ac:dyDescent="0.25">
      <c r="A11" s="7">
        <v>10</v>
      </c>
      <c r="B11" s="1" t="s">
        <v>120</v>
      </c>
      <c r="C11" s="7">
        <v>101.32075471698114</v>
      </c>
    </row>
    <row r="12" spans="1:3" x14ac:dyDescent="0.25">
      <c r="A12" s="7">
        <v>11</v>
      </c>
      <c r="B12" s="1" t="s">
        <v>132</v>
      </c>
      <c r="C12" s="7">
        <v>86.991150442477874</v>
      </c>
    </row>
    <row r="13" spans="1:3" x14ac:dyDescent="0.25">
      <c r="A13" s="7">
        <v>12</v>
      </c>
      <c r="B13" s="1" t="s">
        <v>180</v>
      </c>
      <c r="C13" s="7">
        <v>93.653846153846146</v>
      </c>
    </row>
    <row r="14" spans="1:3" x14ac:dyDescent="0.25">
      <c r="A14" s="7">
        <v>13</v>
      </c>
      <c r="B14" s="1" t="s">
        <v>111</v>
      </c>
      <c r="C14" s="7">
        <v>75.878378378378372</v>
      </c>
    </row>
    <row r="15" spans="1:3" x14ac:dyDescent="0.25">
      <c r="A15" s="7">
        <v>14</v>
      </c>
      <c r="B15" s="1" t="s">
        <v>172</v>
      </c>
      <c r="C15" s="7">
        <v>104.33497536945812</v>
      </c>
    </row>
    <row r="16" spans="1:3" x14ac:dyDescent="0.25">
      <c r="A16" s="7">
        <v>15</v>
      </c>
      <c r="B16" s="1" t="s">
        <v>126</v>
      </c>
      <c r="C16" s="7">
        <v>80.666666666666671</v>
      </c>
    </row>
    <row r="17" spans="1:3" x14ac:dyDescent="0.25">
      <c r="A17" s="7">
        <v>16</v>
      </c>
      <c r="B17" s="1" t="s">
        <v>163</v>
      </c>
      <c r="C17" s="7">
        <v>67.132867132867133</v>
      </c>
    </row>
    <row r="18" spans="1:3" x14ac:dyDescent="0.25">
      <c r="A18" s="7">
        <v>17</v>
      </c>
      <c r="B18" s="1" t="s">
        <v>198</v>
      </c>
      <c r="C18" s="7">
        <v>103.65517241379311</v>
      </c>
    </row>
    <row r="19" spans="1:3" x14ac:dyDescent="0.25">
      <c r="A19" s="7">
        <v>18</v>
      </c>
      <c r="B19" s="1" t="s">
        <v>164</v>
      </c>
      <c r="C19" s="7">
        <v>84.761904761904759</v>
      </c>
    </row>
    <row r="20" spans="1:3" x14ac:dyDescent="0.25">
      <c r="A20" s="7">
        <v>19</v>
      </c>
      <c r="B20" s="3" t="s">
        <v>265</v>
      </c>
      <c r="C20" s="7">
        <v>93.162393162393158</v>
      </c>
    </row>
    <row r="21" spans="1:3" x14ac:dyDescent="0.25">
      <c r="A21" s="7">
        <v>20</v>
      </c>
      <c r="B21" s="3" t="s">
        <v>266</v>
      </c>
      <c r="C21" s="7">
        <v>86.180555555555557</v>
      </c>
    </row>
    <row r="22" spans="1:3" x14ac:dyDescent="0.25">
      <c r="A22" s="7">
        <v>21</v>
      </c>
      <c r="B22" s="3" t="s">
        <v>257</v>
      </c>
      <c r="C22" s="7">
        <v>76.582278481012665</v>
      </c>
    </row>
    <row r="23" spans="1:3" x14ac:dyDescent="0.25">
      <c r="A23" s="7">
        <v>22</v>
      </c>
      <c r="B23" s="3" t="s">
        <v>267</v>
      </c>
      <c r="C23" s="7">
        <v>88.084112149532714</v>
      </c>
    </row>
    <row r="24" spans="1:3" x14ac:dyDescent="0.25">
      <c r="A24" s="7">
        <v>23</v>
      </c>
      <c r="B24" s="1" t="s">
        <v>213</v>
      </c>
      <c r="C24" s="7">
        <v>77.58064516129032</v>
      </c>
    </row>
    <row r="25" spans="1:3" x14ac:dyDescent="0.25">
      <c r="A25" s="7">
        <v>24</v>
      </c>
      <c r="B25" s="1" t="s">
        <v>215</v>
      </c>
      <c r="C25" s="7">
        <v>104.81927710843374</v>
      </c>
    </row>
    <row r="26" spans="1:3" x14ac:dyDescent="0.25">
      <c r="A26" s="7">
        <v>25</v>
      </c>
      <c r="B26" s="1" t="s">
        <v>248</v>
      </c>
      <c r="C26" s="7">
        <v>94.321766561514195</v>
      </c>
    </row>
    <row r="27" spans="1:3" x14ac:dyDescent="0.25">
      <c r="A27" s="7">
        <v>26</v>
      </c>
      <c r="B27" s="3" t="s">
        <v>9</v>
      </c>
      <c r="C27" s="7">
        <v>90.485829959514177</v>
      </c>
    </row>
    <row r="28" spans="1:3" x14ac:dyDescent="0.25">
      <c r="A28" s="7">
        <v>27</v>
      </c>
      <c r="B28" s="3" t="s">
        <v>270</v>
      </c>
      <c r="C28" s="7">
        <v>97.700534759358291</v>
      </c>
    </row>
    <row r="29" spans="1:3" x14ac:dyDescent="0.25">
      <c r="A29" s="7">
        <v>28</v>
      </c>
      <c r="B29" s="1" t="s">
        <v>226</v>
      </c>
      <c r="C29" s="7">
        <v>102.91262135922331</v>
      </c>
    </row>
    <row r="30" spans="1:3" x14ac:dyDescent="0.25">
      <c r="A30" s="7">
        <v>29</v>
      </c>
      <c r="B30" s="1" t="s">
        <v>249</v>
      </c>
      <c r="C30" s="7">
        <v>56.89320388349514</v>
      </c>
    </row>
    <row r="31" spans="1:3" x14ac:dyDescent="0.25">
      <c r="A31" s="7">
        <v>30</v>
      </c>
      <c r="B31" s="3" t="s">
        <v>259</v>
      </c>
      <c r="C31" s="7">
        <v>84.565217391304358</v>
      </c>
    </row>
    <row r="32" spans="1:3" x14ac:dyDescent="0.25">
      <c r="A32" s="7">
        <v>31</v>
      </c>
      <c r="B32" s="3" t="s">
        <v>271</v>
      </c>
      <c r="C32" s="7">
        <v>79.238095238095241</v>
      </c>
    </row>
    <row r="33" spans="1:3" x14ac:dyDescent="0.25">
      <c r="A33" s="7">
        <v>32</v>
      </c>
      <c r="B33" s="1" t="s">
        <v>217</v>
      </c>
      <c r="C33" s="7">
        <v>65.68493150684931</v>
      </c>
    </row>
    <row r="34" spans="1:3" x14ac:dyDescent="0.25">
      <c r="A34" s="7">
        <v>33</v>
      </c>
      <c r="B34" s="1" t="s">
        <v>218</v>
      </c>
      <c r="C34" s="7">
        <v>102.12765957446808</v>
      </c>
    </row>
    <row r="35" spans="1:3" x14ac:dyDescent="0.25">
      <c r="A35" s="7">
        <v>34</v>
      </c>
      <c r="B35" s="1" t="s">
        <v>229</v>
      </c>
      <c r="C35" s="7">
        <v>103.05825242718446</v>
      </c>
    </row>
    <row r="36" spans="1:3" x14ac:dyDescent="0.25">
      <c r="A36" s="7">
        <v>35</v>
      </c>
      <c r="B36" s="3" t="s">
        <v>274</v>
      </c>
      <c r="C36" s="7">
        <v>65.375722543352595</v>
      </c>
    </row>
    <row r="37" spans="1:3" x14ac:dyDescent="0.25">
      <c r="A37" s="7">
        <v>36</v>
      </c>
      <c r="B37" s="1" t="s">
        <v>230</v>
      </c>
      <c r="C37" s="7">
        <v>102.61437908496733</v>
      </c>
    </row>
    <row r="38" spans="1:3" x14ac:dyDescent="0.25">
      <c r="A38" s="7">
        <v>37</v>
      </c>
      <c r="B38" s="1" t="s">
        <v>209</v>
      </c>
      <c r="C38" s="8">
        <v>81.717171717171709</v>
      </c>
    </row>
    <row r="39" spans="1:3" x14ac:dyDescent="0.25">
      <c r="A39" s="7">
        <v>38</v>
      </c>
      <c r="B39" s="7" t="s">
        <v>36</v>
      </c>
      <c r="C39" s="7">
        <v>58.910891089108915</v>
      </c>
    </row>
    <row r="40" spans="1:3" x14ac:dyDescent="0.25">
      <c r="A40" s="7">
        <v>39</v>
      </c>
      <c r="B40" s="7" t="s">
        <v>60</v>
      </c>
      <c r="C40" s="7">
        <v>73.2129963898917</v>
      </c>
    </row>
    <row r="41" spans="1:3" x14ac:dyDescent="0.25">
      <c r="A41" s="7">
        <v>40</v>
      </c>
      <c r="B41" s="7" t="s">
        <v>72</v>
      </c>
      <c r="C41" s="7">
        <v>81.3</v>
      </c>
    </row>
    <row r="42" spans="1:3" x14ac:dyDescent="0.25">
      <c r="A42" s="7">
        <v>41</v>
      </c>
      <c r="B42" s="7" t="s">
        <v>84</v>
      </c>
      <c r="C42" s="7">
        <v>54.793814432989691</v>
      </c>
    </row>
    <row r="43" spans="1:3" x14ac:dyDescent="0.25">
      <c r="A43" s="7">
        <v>42</v>
      </c>
      <c r="B43" s="7" t="s">
        <v>13</v>
      </c>
      <c r="C43" s="7">
        <v>71.92307692307692</v>
      </c>
    </row>
    <row r="44" spans="1:3" x14ac:dyDescent="0.25">
      <c r="A44" s="7">
        <v>43</v>
      </c>
      <c r="B44" s="7" t="s">
        <v>25</v>
      </c>
      <c r="C44" s="7">
        <v>81.904761904761912</v>
      </c>
    </row>
    <row r="45" spans="1:3" x14ac:dyDescent="0.25">
      <c r="A45" s="7">
        <v>44</v>
      </c>
      <c r="B45" s="7" t="s">
        <v>61</v>
      </c>
      <c r="C45" s="7">
        <v>86.375838926174495</v>
      </c>
    </row>
    <row r="46" spans="1:3" x14ac:dyDescent="0.25">
      <c r="A46" s="7">
        <v>45</v>
      </c>
      <c r="B46" s="7" t="s">
        <v>73</v>
      </c>
      <c r="C46" s="7">
        <v>81.525423728813564</v>
      </c>
    </row>
    <row r="47" spans="1:3" x14ac:dyDescent="0.25">
      <c r="A47" s="7">
        <v>46</v>
      </c>
      <c r="B47" s="7" t="s">
        <v>85</v>
      </c>
      <c r="C47" s="7">
        <v>89.393939393939405</v>
      </c>
    </row>
    <row r="48" spans="1:3" x14ac:dyDescent="0.25">
      <c r="A48" s="7">
        <v>47</v>
      </c>
      <c r="B48" s="7" t="s">
        <v>96</v>
      </c>
      <c r="C48" s="7">
        <v>85.757575757575751</v>
      </c>
    </row>
    <row r="49" spans="1:3" x14ac:dyDescent="0.25">
      <c r="A49" s="7">
        <v>48</v>
      </c>
      <c r="B49" s="7" t="s">
        <v>38</v>
      </c>
      <c r="C49" s="7">
        <v>94.036144578313241</v>
      </c>
    </row>
    <row r="50" spans="1:3" x14ac:dyDescent="0.25">
      <c r="A50" s="7">
        <v>49</v>
      </c>
      <c r="B50" s="7" t="s">
        <v>50</v>
      </c>
      <c r="C50" s="7">
        <v>70.387096774193552</v>
      </c>
    </row>
    <row r="51" spans="1:3" x14ac:dyDescent="0.25">
      <c r="A51" s="7">
        <v>50</v>
      </c>
      <c r="B51" s="7" t="s">
        <v>74</v>
      </c>
      <c r="C51" s="7">
        <v>65.854922279792746</v>
      </c>
    </row>
    <row r="52" spans="1:3" x14ac:dyDescent="0.25">
      <c r="A52" s="7">
        <v>51</v>
      </c>
      <c r="B52" s="7" t="s">
        <v>86</v>
      </c>
      <c r="C52" s="7">
        <v>75.632653061224488</v>
      </c>
    </row>
    <row r="53" spans="1:3" x14ac:dyDescent="0.25">
      <c r="A53" s="7">
        <v>52</v>
      </c>
      <c r="B53" s="7" t="s">
        <v>97</v>
      </c>
      <c r="C53" s="7">
        <v>71.702127659574472</v>
      </c>
    </row>
    <row r="54" spans="1:3" x14ac:dyDescent="0.25">
      <c r="A54" s="7">
        <v>53</v>
      </c>
      <c r="B54" s="7" t="s">
        <v>15</v>
      </c>
      <c r="C54" s="7">
        <v>79.955947136563879</v>
      </c>
    </row>
    <row r="55" spans="1:3" x14ac:dyDescent="0.25">
      <c r="A55" s="7">
        <v>54</v>
      </c>
      <c r="B55" s="7" t="s">
        <v>51</v>
      </c>
      <c r="C55" s="7">
        <v>58.192090395480228</v>
      </c>
    </row>
    <row r="56" spans="1:3" x14ac:dyDescent="0.25">
      <c r="A56" s="7">
        <v>55</v>
      </c>
      <c r="B56" s="7" t="s">
        <v>63</v>
      </c>
      <c r="C56" s="7">
        <v>48.774834437086092</v>
      </c>
    </row>
    <row r="57" spans="1:3" x14ac:dyDescent="0.25">
      <c r="A57" s="7">
        <v>56</v>
      </c>
      <c r="B57" s="7" t="s">
        <v>87</v>
      </c>
      <c r="C57" s="7">
        <v>63.168316831683171</v>
      </c>
    </row>
    <row r="58" spans="1:3" x14ac:dyDescent="0.25">
      <c r="A58" s="7">
        <v>57</v>
      </c>
      <c r="B58" s="7" t="s">
        <v>98</v>
      </c>
      <c r="C58" s="7">
        <v>91.374663072776272</v>
      </c>
    </row>
    <row r="59" spans="1:3" x14ac:dyDescent="0.25">
      <c r="A59" s="7">
        <v>58</v>
      </c>
      <c r="B59" s="7" t="s">
        <v>40</v>
      </c>
      <c r="C59" s="7">
        <v>98.380281690140848</v>
      </c>
    </row>
    <row r="60" spans="1:3" x14ac:dyDescent="0.25">
      <c r="A60" s="7">
        <v>59</v>
      </c>
      <c r="B60" s="7" t="s">
        <v>76</v>
      </c>
      <c r="C60" s="7">
        <v>53.37899543378996</v>
      </c>
    </row>
    <row r="61" spans="1:3" x14ac:dyDescent="0.25">
      <c r="A61" s="7">
        <v>60</v>
      </c>
      <c r="B61" s="7" t="s">
        <v>88</v>
      </c>
      <c r="C61" s="7">
        <v>103.57142857142857</v>
      </c>
    </row>
    <row r="62" spans="1:3" x14ac:dyDescent="0.25">
      <c r="A62" s="7">
        <v>61</v>
      </c>
      <c r="B62" s="7" t="s">
        <v>99</v>
      </c>
      <c r="C62" s="7">
        <v>97.625329815303431</v>
      </c>
    </row>
    <row r="63" spans="1:3" x14ac:dyDescent="0.25">
      <c r="A63" s="7">
        <v>62</v>
      </c>
      <c r="B63" s="7" t="s">
        <v>17</v>
      </c>
      <c r="C63" s="7">
        <v>99.295774647887328</v>
      </c>
    </row>
    <row r="64" spans="1:3" x14ac:dyDescent="0.25">
      <c r="A64" s="7">
        <v>63</v>
      </c>
      <c r="B64" s="7" t="s">
        <v>29</v>
      </c>
      <c r="C64" s="7">
        <v>70.69852941176471</v>
      </c>
    </row>
    <row r="65" spans="1:3" x14ac:dyDescent="0.25">
      <c r="A65" s="7">
        <v>64</v>
      </c>
      <c r="B65" s="7" t="s">
        <v>89</v>
      </c>
      <c r="C65" s="7">
        <v>79.188712522045847</v>
      </c>
    </row>
    <row r="66" spans="1:3" x14ac:dyDescent="0.25">
      <c r="A66" s="7">
        <v>65</v>
      </c>
      <c r="B66" s="7" t="s">
        <v>100</v>
      </c>
      <c r="C66" s="7">
        <v>62.602739726027401</v>
      </c>
    </row>
    <row r="67" spans="1:3" x14ac:dyDescent="0.25">
      <c r="A67" s="7">
        <v>66</v>
      </c>
      <c r="B67" s="7" t="s">
        <v>18</v>
      </c>
      <c r="C67" s="7">
        <v>87.826086956521735</v>
      </c>
    </row>
    <row r="68" spans="1:3" x14ac:dyDescent="0.25">
      <c r="A68" s="7">
        <v>67</v>
      </c>
      <c r="B68" s="7" t="s">
        <v>30</v>
      </c>
      <c r="C68" s="7">
        <v>97.8</v>
      </c>
    </row>
    <row r="69" spans="1:3" x14ac:dyDescent="0.25">
      <c r="A69" s="7">
        <v>68</v>
      </c>
      <c r="B69" s="7" t="s">
        <v>42</v>
      </c>
      <c r="C69" s="7">
        <v>77.51633986928104</v>
      </c>
    </row>
    <row r="70" spans="1:3" x14ac:dyDescent="0.25">
      <c r="A70" s="7">
        <v>69</v>
      </c>
      <c r="B70" s="7" t="s">
        <v>66</v>
      </c>
      <c r="C70" s="7">
        <v>84.130434782608688</v>
      </c>
    </row>
    <row r="71" spans="1:3" x14ac:dyDescent="0.25">
      <c r="A71" s="7">
        <v>70</v>
      </c>
      <c r="B71" s="7" t="s">
        <v>78</v>
      </c>
      <c r="C71" s="7">
        <v>90.208333333333329</v>
      </c>
    </row>
    <row r="72" spans="1:3" x14ac:dyDescent="0.25">
      <c r="A72" s="7">
        <v>71</v>
      </c>
      <c r="B72" s="7" t="s">
        <v>19</v>
      </c>
      <c r="C72" s="7">
        <v>75.2</v>
      </c>
    </row>
    <row r="73" spans="1:3" x14ac:dyDescent="0.25">
      <c r="A73" s="7">
        <v>72</v>
      </c>
      <c r="B73" s="7" t="s">
        <v>55</v>
      </c>
      <c r="C73" s="7">
        <v>73.821138211382106</v>
      </c>
    </row>
    <row r="74" spans="1:3" x14ac:dyDescent="0.25">
      <c r="A74" s="7">
        <v>73</v>
      </c>
      <c r="B74" s="7" t="s">
        <v>79</v>
      </c>
      <c r="C74" s="7">
        <v>89.568345323740999</v>
      </c>
    </row>
    <row r="75" spans="1:3" x14ac:dyDescent="0.25">
      <c r="A75" s="7">
        <v>74</v>
      </c>
      <c r="B75" s="7" t="s">
        <v>91</v>
      </c>
      <c r="C75" s="7">
        <v>102.63157894736842</v>
      </c>
    </row>
    <row r="76" spans="1:3" x14ac:dyDescent="0.25">
      <c r="A76" s="7">
        <v>75</v>
      </c>
      <c r="B76" s="7" t="s">
        <v>20</v>
      </c>
      <c r="C76" s="7">
        <v>68.661417322834652</v>
      </c>
    </row>
    <row r="77" spans="1:3" x14ac:dyDescent="0.25">
      <c r="A77" s="7">
        <v>76</v>
      </c>
      <c r="B77" s="7" t="s">
        <v>56</v>
      </c>
      <c r="C77" s="7">
        <v>78.185328185328189</v>
      </c>
    </row>
    <row r="78" spans="1:3" x14ac:dyDescent="0.25">
      <c r="A78" s="7">
        <v>77</v>
      </c>
      <c r="B78" s="7" t="s">
        <v>92</v>
      </c>
      <c r="C78" s="7">
        <v>77.70700636942675</v>
      </c>
    </row>
    <row r="79" spans="1:3" x14ac:dyDescent="0.25">
      <c r="A79" s="7">
        <v>78</v>
      </c>
      <c r="B79" s="7" t="s">
        <v>103</v>
      </c>
      <c r="C79" s="7">
        <v>36.06666666666667</v>
      </c>
    </row>
    <row r="80" spans="1:3" x14ac:dyDescent="0.25">
      <c r="A80" s="7">
        <v>79</v>
      </c>
      <c r="B80" s="7" t="s">
        <v>33</v>
      </c>
      <c r="C80" s="7">
        <v>68.783068783068785</v>
      </c>
    </row>
    <row r="81" spans="1:3" x14ac:dyDescent="0.25">
      <c r="A81" s="7">
        <v>80</v>
      </c>
      <c r="B81" s="7" t="s">
        <v>69</v>
      </c>
      <c r="C81" s="7">
        <v>60.3</v>
      </c>
    </row>
    <row r="82" spans="1:3" x14ac:dyDescent="0.25">
      <c r="A82" s="7">
        <v>81</v>
      </c>
      <c r="B82" s="7" t="s">
        <v>104</v>
      </c>
      <c r="C82" s="7">
        <v>86.82352941176471</v>
      </c>
    </row>
    <row r="83" spans="1:3" x14ac:dyDescent="0.25">
      <c r="A83" s="7">
        <v>82</v>
      </c>
      <c r="B83" s="7" t="s">
        <v>23</v>
      </c>
      <c r="C83" s="7">
        <v>52.054794520547944</v>
      </c>
    </row>
    <row r="84" spans="1:3" x14ac:dyDescent="0.25">
      <c r="A84" s="7">
        <v>83</v>
      </c>
      <c r="B84" s="7" t="s">
        <v>35</v>
      </c>
      <c r="C84" s="7">
        <v>47.846153846153847</v>
      </c>
    </row>
    <row r="85" spans="1:3" x14ac:dyDescent="0.25">
      <c r="A85" s="7">
        <v>84</v>
      </c>
      <c r="B85" s="7" t="s">
        <v>71</v>
      </c>
      <c r="C85" s="7">
        <v>92.024793388429757</v>
      </c>
    </row>
    <row r="86" spans="1:3" x14ac:dyDescent="0.25">
      <c r="A86" s="7">
        <v>85</v>
      </c>
      <c r="B86" s="7" t="s">
        <v>141</v>
      </c>
      <c r="C86" s="7">
        <v>96.308724832214764</v>
      </c>
    </row>
    <row r="87" spans="1:3" x14ac:dyDescent="0.25">
      <c r="A87" s="7">
        <v>86</v>
      </c>
      <c r="B87" s="7" t="s">
        <v>153</v>
      </c>
      <c r="C87" s="7">
        <v>97.5</v>
      </c>
    </row>
    <row r="88" spans="1:3" x14ac:dyDescent="0.25">
      <c r="A88" s="7">
        <v>87</v>
      </c>
      <c r="B88" s="7" t="s">
        <v>118</v>
      </c>
      <c r="C88" s="7">
        <v>85.0625</v>
      </c>
    </row>
    <row r="89" spans="1:3" x14ac:dyDescent="0.25">
      <c r="A89" s="7">
        <v>88</v>
      </c>
      <c r="B89" s="7" t="s">
        <v>130</v>
      </c>
      <c r="C89" s="7">
        <v>83.608815426997253</v>
      </c>
    </row>
    <row r="90" spans="1:3" x14ac:dyDescent="0.25">
      <c r="A90" s="7">
        <v>89</v>
      </c>
      <c r="B90" s="7" t="s">
        <v>166</v>
      </c>
      <c r="C90" s="7">
        <v>100.79575596816976</v>
      </c>
    </row>
    <row r="91" spans="1:3" x14ac:dyDescent="0.25">
      <c r="A91" s="7">
        <v>90</v>
      </c>
      <c r="B91" s="7" t="s">
        <v>190</v>
      </c>
      <c r="C91" s="7">
        <v>103.26340326340326</v>
      </c>
    </row>
    <row r="92" spans="1:3" x14ac:dyDescent="0.25">
      <c r="A92" s="7">
        <v>91</v>
      </c>
      <c r="B92" s="7" t="s">
        <v>168</v>
      </c>
      <c r="C92" s="7">
        <v>90.095238095238102</v>
      </c>
    </row>
    <row r="93" spans="1:3" x14ac:dyDescent="0.25">
      <c r="A93" s="7">
        <v>92</v>
      </c>
      <c r="B93" s="7" t="s">
        <v>133</v>
      </c>
      <c r="C93" s="7">
        <v>77.074235807860262</v>
      </c>
    </row>
    <row r="94" spans="1:3" x14ac:dyDescent="0.25">
      <c r="A94" s="7">
        <v>93</v>
      </c>
      <c r="B94" s="7" t="s">
        <v>145</v>
      </c>
      <c r="C94" s="7">
        <v>65.607476635514018</v>
      </c>
    </row>
    <row r="95" spans="1:3" x14ac:dyDescent="0.25">
      <c r="A95" s="7">
        <v>94</v>
      </c>
      <c r="B95" s="7" t="s">
        <v>169</v>
      </c>
      <c r="C95" s="7">
        <v>76.258992805755398</v>
      </c>
    </row>
    <row r="96" spans="1:3" x14ac:dyDescent="0.25">
      <c r="A96" s="7">
        <v>95</v>
      </c>
      <c r="B96" s="7" t="s">
        <v>134</v>
      </c>
      <c r="C96" s="7">
        <v>91.57566302652107</v>
      </c>
    </row>
    <row r="97" spans="1:3" x14ac:dyDescent="0.25">
      <c r="A97" s="7">
        <v>96</v>
      </c>
      <c r="B97" s="7" t="s">
        <v>170</v>
      </c>
      <c r="C97" s="7">
        <v>88.029925187032418</v>
      </c>
    </row>
    <row r="98" spans="1:3" x14ac:dyDescent="0.25">
      <c r="A98" s="7">
        <v>97</v>
      </c>
      <c r="B98" s="7" t="s">
        <v>147</v>
      </c>
      <c r="C98" s="7">
        <v>96.047430830039517</v>
      </c>
    </row>
    <row r="99" spans="1:3" x14ac:dyDescent="0.25">
      <c r="A99" s="7">
        <v>98</v>
      </c>
      <c r="B99" s="7" t="s">
        <v>159</v>
      </c>
      <c r="C99" s="7">
        <v>83.184079601990049</v>
      </c>
    </row>
    <row r="100" spans="1:3" x14ac:dyDescent="0.25">
      <c r="A100" s="7">
        <v>99</v>
      </c>
      <c r="B100" s="7" t="s">
        <v>148</v>
      </c>
      <c r="C100" s="7">
        <v>79.899497487437188</v>
      </c>
    </row>
    <row r="101" spans="1:3" x14ac:dyDescent="0.25">
      <c r="A101" s="7">
        <v>100</v>
      </c>
      <c r="B101" s="7" t="s">
        <v>160</v>
      </c>
      <c r="C101" s="7">
        <v>88.951048951048946</v>
      </c>
    </row>
    <row r="102" spans="1:3" x14ac:dyDescent="0.25">
      <c r="A102" s="7">
        <v>101</v>
      </c>
      <c r="B102" s="7" t="s">
        <v>184</v>
      </c>
      <c r="C102" s="7">
        <v>98.94736842105263</v>
      </c>
    </row>
    <row r="103" spans="1:3" x14ac:dyDescent="0.25">
      <c r="A103" s="7">
        <v>102</v>
      </c>
      <c r="B103" s="7" t="s">
        <v>138</v>
      </c>
      <c r="C103" s="7">
        <v>82.181818181818187</v>
      </c>
    </row>
    <row r="104" spans="1:3" x14ac:dyDescent="0.25">
      <c r="A104" s="7">
        <v>103</v>
      </c>
      <c r="B104" s="7" t="s">
        <v>186</v>
      </c>
      <c r="C104" s="7">
        <v>83.333333333333329</v>
      </c>
    </row>
    <row r="105" spans="1:3" x14ac:dyDescent="0.25">
      <c r="A105" s="7">
        <v>104</v>
      </c>
      <c r="B105" s="7" t="s">
        <v>115</v>
      </c>
      <c r="C105" s="7">
        <v>86.062176165803109</v>
      </c>
    </row>
    <row r="106" spans="1:3" x14ac:dyDescent="0.25">
      <c r="A106" s="7">
        <v>105</v>
      </c>
      <c r="B106" s="7" t="s">
        <v>139</v>
      </c>
      <c r="C106" s="7">
        <v>98.541666666666657</v>
      </c>
    </row>
    <row r="107" spans="1:3" x14ac:dyDescent="0.25">
      <c r="A107" s="7">
        <v>106</v>
      </c>
      <c r="B107" s="7" t="s">
        <v>199</v>
      </c>
      <c r="C107" s="7">
        <v>101.45772594752188</v>
      </c>
    </row>
    <row r="108" spans="1:3" x14ac:dyDescent="0.25">
      <c r="A108" s="7">
        <v>107</v>
      </c>
      <c r="B108" s="7" t="s">
        <v>210</v>
      </c>
      <c r="C108" s="7">
        <v>22.987012987012985</v>
      </c>
    </row>
    <row r="109" spans="1:3" x14ac:dyDescent="0.25">
      <c r="A109" s="7">
        <v>108</v>
      </c>
      <c r="B109" s="7" t="s">
        <v>232</v>
      </c>
      <c r="C109" s="7">
        <v>40.74074074074074</v>
      </c>
    </row>
    <row r="110" spans="1:3" x14ac:dyDescent="0.25">
      <c r="A110" s="7">
        <v>109</v>
      </c>
      <c r="B110" s="7" t="s">
        <v>255</v>
      </c>
      <c r="C110" s="7">
        <v>31.404109589041095</v>
      </c>
    </row>
    <row r="111" spans="1:3" x14ac:dyDescent="0.25">
      <c r="A111" s="7">
        <v>110</v>
      </c>
      <c r="B111" s="7" t="s">
        <v>200</v>
      </c>
      <c r="C111" s="7">
        <v>55.495049504950494</v>
      </c>
    </row>
    <row r="112" spans="1:3" x14ac:dyDescent="0.25">
      <c r="A112" s="7">
        <v>111</v>
      </c>
      <c r="B112" s="7" t="s">
        <v>211</v>
      </c>
      <c r="C112" s="7">
        <v>48.043478260869563</v>
      </c>
    </row>
    <row r="113" spans="1:3" x14ac:dyDescent="0.25">
      <c r="A113" s="7">
        <v>112</v>
      </c>
      <c r="B113" s="7" t="s">
        <v>222</v>
      </c>
      <c r="C113" s="7">
        <v>55.777777777777779</v>
      </c>
    </row>
    <row r="114" spans="1:3" x14ac:dyDescent="0.25">
      <c r="A114" s="7">
        <v>113</v>
      </c>
      <c r="B114" s="7" t="s">
        <v>256</v>
      </c>
      <c r="C114" s="7">
        <v>73.166666666666671</v>
      </c>
    </row>
    <row r="115" spans="1:3" x14ac:dyDescent="0.25">
      <c r="A115" s="7">
        <v>114</v>
      </c>
      <c r="B115" s="7" t="s">
        <v>212</v>
      </c>
      <c r="C115" s="7">
        <v>94.222222222222229</v>
      </c>
    </row>
    <row r="116" spans="1:3" x14ac:dyDescent="0.25">
      <c r="A116" s="7">
        <v>115</v>
      </c>
      <c r="B116" s="7" t="s">
        <v>245</v>
      </c>
      <c r="C116" s="7">
        <v>80.671641791044777</v>
      </c>
    </row>
    <row r="117" spans="1:3" x14ac:dyDescent="0.25">
      <c r="A117" s="7">
        <v>116</v>
      </c>
      <c r="B117" s="7" t="s">
        <v>278</v>
      </c>
      <c r="C117" s="7">
        <v>36.46616541353383</v>
      </c>
    </row>
    <row r="118" spans="1:3" x14ac:dyDescent="0.25">
      <c r="A118" s="7">
        <v>117</v>
      </c>
      <c r="B118" s="7" t="s">
        <v>224</v>
      </c>
      <c r="C118" s="7">
        <v>100.98522167487684</v>
      </c>
    </row>
    <row r="119" spans="1:3" x14ac:dyDescent="0.25">
      <c r="A119" s="7">
        <v>118</v>
      </c>
      <c r="B119" s="7" t="s">
        <v>235</v>
      </c>
      <c r="C119" s="7">
        <v>80.712166172106819</v>
      </c>
    </row>
    <row r="120" spans="1:3" x14ac:dyDescent="0.25">
      <c r="A120" s="7">
        <v>119</v>
      </c>
      <c r="B120" s="7" t="s">
        <v>246</v>
      </c>
      <c r="C120" s="7">
        <v>91.459854014598548</v>
      </c>
    </row>
    <row r="121" spans="1:3" x14ac:dyDescent="0.25">
      <c r="A121" s="7">
        <v>120</v>
      </c>
      <c r="B121" s="7" t="s">
        <v>1</v>
      </c>
      <c r="C121" s="7">
        <v>61.047619047619051</v>
      </c>
    </row>
    <row r="122" spans="1:3" x14ac:dyDescent="0.25">
      <c r="A122" s="7">
        <v>121</v>
      </c>
      <c r="B122" s="7" t="s">
        <v>268</v>
      </c>
      <c r="C122" s="7">
        <v>96.016260162601625</v>
      </c>
    </row>
    <row r="123" spans="1:3" x14ac:dyDescent="0.25">
      <c r="A123" s="7">
        <v>122</v>
      </c>
      <c r="B123" s="7" t="s">
        <v>279</v>
      </c>
      <c r="C123" s="9">
        <v>87.290969899665555</v>
      </c>
    </row>
    <row r="124" spans="1:3" x14ac:dyDescent="0.25">
      <c r="A124" s="7">
        <v>123</v>
      </c>
      <c r="B124" s="7" t="s">
        <v>202</v>
      </c>
      <c r="C124" s="7">
        <v>97.217391304347828</v>
      </c>
    </row>
    <row r="125" spans="1:3" x14ac:dyDescent="0.25">
      <c r="A125" s="7">
        <v>124</v>
      </c>
      <c r="B125" s="7" t="s">
        <v>214</v>
      </c>
      <c r="C125" s="7">
        <v>62.89473684210526</v>
      </c>
    </row>
    <row r="126" spans="1:3" x14ac:dyDescent="0.25">
      <c r="A126" s="7">
        <v>125</v>
      </c>
      <c r="B126" s="7" t="s">
        <v>225</v>
      </c>
      <c r="C126" s="7">
        <v>71.05263157894737</v>
      </c>
    </row>
    <row r="127" spans="1:3" x14ac:dyDescent="0.25">
      <c r="A127" s="7">
        <v>126</v>
      </c>
      <c r="B127" s="7" t="s">
        <v>236</v>
      </c>
      <c r="C127" s="7">
        <v>67.745098039215691</v>
      </c>
    </row>
    <row r="128" spans="1:3" x14ac:dyDescent="0.25">
      <c r="A128" s="7">
        <v>127</v>
      </c>
      <c r="B128" s="7" t="s">
        <v>247</v>
      </c>
      <c r="C128" s="7">
        <v>66.696035242290748</v>
      </c>
    </row>
    <row r="129" spans="1:3" x14ac:dyDescent="0.25">
      <c r="A129" s="7">
        <v>128</v>
      </c>
      <c r="B129" s="7" t="s">
        <v>258</v>
      </c>
      <c r="C129" s="7">
        <v>90.196078431372541</v>
      </c>
    </row>
    <row r="130" spans="1:3" x14ac:dyDescent="0.25">
      <c r="A130" s="7">
        <v>129</v>
      </c>
      <c r="B130" s="7" t="s">
        <v>269</v>
      </c>
      <c r="C130" s="7">
        <v>89.57816377171217</v>
      </c>
    </row>
    <row r="131" spans="1:3" x14ac:dyDescent="0.25">
      <c r="A131" s="7">
        <v>130</v>
      </c>
      <c r="B131" s="7" t="s">
        <v>280</v>
      </c>
      <c r="C131" s="7">
        <v>87.662337662337663</v>
      </c>
    </row>
    <row r="132" spans="1:3" x14ac:dyDescent="0.25">
      <c r="A132" s="7">
        <v>131</v>
      </c>
      <c r="B132" s="7" t="s">
        <v>203</v>
      </c>
      <c r="C132" s="7">
        <v>87.31343283582089</v>
      </c>
    </row>
    <row r="133" spans="1:3" x14ac:dyDescent="0.25">
      <c r="A133" s="7">
        <v>132</v>
      </c>
      <c r="B133" s="7" t="s">
        <v>237</v>
      </c>
      <c r="C133" s="10">
        <v>103.02114803625378</v>
      </c>
    </row>
    <row r="134" spans="1:3" x14ac:dyDescent="0.25">
      <c r="A134" s="7">
        <v>133</v>
      </c>
      <c r="B134" s="7" t="s">
        <v>281</v>
      </c>
      <c r="C134" s="7">
        <v>44.794117647058826</v>
      </c>
    </row>
    <row r="135" spans="1:3" x14ac:dyDescent="0.25">
      <c r="A135" s="7">
        <v>134</v>
      </c>
      <c r="B135" s="7" t="s">
        <v>204</v>
      </c>
      <c r="C135" s="7">
        <v>48</v>
      </c>
    </row>
    <row r="136" spans="1:3" x14ac:dyDescent="0.25">
      <c r="A136" s="7">
        <v>135</v>
      </c>
      <c r="B136" s="7" t="s">
        <v>216</v>
      </c>
      <c r="C136" s="7">
        <v>62.765957446808507</v>
      </c>
    </row>
    <row r="137" spans="1:3" x14ac:dyDescent="0.25">
      <c r="A137" s="7">
        <v>136</v>
      </c>
      <c r="B137" s="7" t="s">
        <v>238</v>
      </c>
      <c r="C137" s="7">
        <v>43.125</v>
      </c>
    </row>
    <row r="138" spans="1:3" x14ac:dyDescent="0.25">
      <c r="A138" s="7">
        <v>137</v>
      </c>
      <c r="B138" s="7" t="s">
        <v>287</v>
      </c>
      <c r="C138" s="7">
        <v>96.263079222720464</v>
      </c>
    </row>
    <row r="139" spans="1:3" x14ac:dyDescent="0.25">
      <c r="A139" s="7">
        <v>138</v>
      </c>
      <c r="B139" s="7" t="s">
        <v>282</v>
      </c>
      <c r="C139" s="7">
        <v>65.382513661202182</v>
      </c>
    </row>
    <row r="140" spans="1:3" x14ac:dyDescent="0.25">
      <c r="A140" s="7">
        <v>139</v>
      </c>
      <c r="B140" s="7" t="s">
        <v>205</v>
      </c>
      <c r="C140" s="7">
        <v>25.69037656903766</v>
      </c>
    </row>
    <row r="141" spans="1:3" x14ac:dyDescent="0.25">
      <c r="A141" s="7">
        <v>140</v>
      </c>
      <c r="B141" s="7" t="s">
        <v>227</v>
      </c>
      <c r="C141" s="7">
        <v>96.231884057971016</v>
      </c>
    </row>
    <row r="142" spans="1:3" x14ac:dyDescent="0.25">
      <c r="A142" s="7">
        <v>141</v>
      </c>
      <c r="B142" s="7" t="s">
        <v>239</v>
      </c>
      <c r="C142" s="7">
        <v>90.447761194029852</v>
      </c>
    </row>
    <row r="143" spans="1:3" x14ac:dyDescent="0.25">
      <c r="A143" s="7">
        <v>142</v>
      </c>
      <c r="B143" s="7" t="s">
        <v>250</v>
      </c>
      <c r="C143" s="7">
        <v>30.062111801242235</v>
      </c>
    </row>
    <row r="144" spans="1:3" x14ac:dyDescent="0.25">
      <c r="A144" s="7">
        <v>143</v>
      </c>
      <c r="B144" s="7" t="s">
        <v>260</v>
      </c>
      <c r="C144" s="7">
        <v>43.312883435582819</v>
      </c>
    </row>
    <row r="145" spans="1:3" x14ac:dyDescent="0.25">
      <c r="A145" s="7">
        <v>144</v>
      </c>
      <c r="B145" s="7" t="s">
        <v>272</v>
      </c>
      <c r="C145" s="7">
        <v>94.845360824742258</v>
      </c>
    </row>
    <row r="146" spans="1:3" x14ac:dyDescent="0.25">
      <c r="A146" s="7">
        <v>145</v>
      </c>
      <c r="B146" s="7" t="s">
        <v>283</v>
      </c>
      <c r="C146" s="7">
        <v>46.341463414634148</v>
      </c>
    </row>
    <row r="147" spans="1:3" x14ac:dyDescent="0.25">
      <c r="A147" s="7">
        <v>146</v>
      </c>
      <c r="B147" s="7" t="s">
        <v>206</v>
      </c>
      <c r="C147" s="7">
        <v>75.037878787878796</v>
      </c>
    </row>
    <row r="148" spans="1:3" x14ac:dyDescent="0.25">
      <c r="A148" s="7">
        <v>147</v>
      </c>
      <c r="B148" s="7" t="s">
        <v>240</v>
      </c>
      <c r="C148" s="7">
        <v>53.357664233576642</v>
      </c>
    </row>
    <row r="149" spans="1:3" x14ac:dyDescent="0.25">
      <c r="A149" s="7">
        <v>148</v>
      </c>
      <c r="B149" s="7" t="s">
        <v>251</v>
      </c>
      <c r="C149" s="7">
        <v>56.761904761904759</v>
      </c>
    </row>
    <row r="150" spans="1:3" x14ac:dyDescent="0.25">
      <c r="A150" s="7">
        <v>149</v>
      </c>
      <c r="B150" s="7" t="s">
        <v>453</v>
      </c>
      <c r="C150" s="7">
        <v>34.644808743169399</v>
      </c>
    </row>
    <row r="151" spans="1:3" x14ac:dyDescent="0.25">
      <c r="A151" s="7">
        <v>150</v>
      </c>
      <c r="B151" s="7" t="s">
        <v>207</v>
      </c>
      <c r="C151" s="7">
        <v>24.633663366336634</v>
      </c>
    </row>
    <row r="152" spans="1:3" x14ac:dyDescent="0.25">
      <c r="A152" s="7">
        <v>151</v>
      </c>
      <c r="B152" s="7" t="s">
        <v>241</v>
      </c>
      <c r="C152" s="7">
        <v>64.158686730506162</v>
      </c>
    </row>
    <row r="153" spans="1:3" x14ac:dyDescent="0.25">
      <c r="A153" s="7">
        <v>152</v>
      </c>
      <c r="B153" s="7" t="s">
        <v>252</v>
      </c>
      <c r="C153" s="7">
        <v>60.849056603773583</v>
      </c>
    </row>
    <row r="154" spans="1:3" x14ac:dyDescent="0.25">
      <c r="A154" s="7">
        <v>153</v>
      </c>
      <c r="B154" s="7" t="s">
        <v>285</v>
      </c>
      <c r="C154" s="7">
        <v>67.718794835007174</v>
      </c>
    </row>
    <row r="155" spans="1:3" x14ac:dyDescent="0.25">
      <c r="A155" s="7">
        <v>154</v>
      </c>
      <c r="B155" s="7" t="s">
        <v>208</v>
      </c>
      <c r="C155" s="7">
        <v>36.065088757396452</v>
      </c>
    </row>
    <row r="156" spans="1:3" x14ac:dyDescent="0.25">
      <c r="A156" s="7">
        <v>155</v>
      </c>
      <c r="B156" s="7" t="s">
        <v>219</v>
      </c>
      <c r="C156" s="7">
        <v>25.578947368421051</v>
      </c>
    </row>
    <row r="157" spans="1:3" x14ac:dyDescent="0.25">
      <c r="A157" s="7">
        <v>156</v>
      </c>
      <c r="B157" s="7" t="s">
        <v>253</v>
      </c>
      <c r="C157" s="7">
        <v>93.094629156010228</v>
      </c>
    </row>
    <row r="158" spans="1:3" x14ac:dyDescent="0.25">
      <c r="A158" s="7">
        <v>157</v>
      </c>
      <c r="B158" s="7" t="s">
        <v>275</v>
      </c>
      <c r="C158" s="7">
        <v>25.660377358490567</v>
      </c>
    </row>
    <row r="159" spans="1:3" x14ac:dyDescent="0.25">
      <c r="A159" s="7">
        <v>158</v>
      </c>
      <c r="B159" s="7" t="s">
        <v>231</v>
      </c>
      <c r="C159" s="7">
        <v>97.719869706840399</v>
      </c>
    </row>
    <row r="160" spans="1:3" x14ac:dyDescent="0.25">
      <c r="A160" s="7">
        <v>159</v>
      </c>
      <c r="B160" s="7" t="s">
        <v>254</v>
      </c>
      <c r="C160" s="7">
        <v>22.691358024691358</v>
      </c>
    </row>
    <row r="161" spans="1:3" x14ac:dyDescent="0.25">
      <c r="A161" s="7">
        <v>160</v>
      </c>
      <c r="B161" s="7" t="s">
        <v>424</v>
      </c>
      <c r="C161" s="7">
        <v>49.246231155778894</v>
      </c>
    </row>
    <row r="162" spans="1:3" x14ac:dyDescent="0.25">
      <c r="A162" s="7">
        <v>161</v>
      </c>
      <c r="B162" s="7" t="s">
        <v>276</v>
      </c>
      <c r="C162" s="7">
        <v>29.951573849878937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C g E A A B Q S w M E F A A C A A g A h L j k T i 5 w G q y n A A A A + A A A A B I A H A B D b 2 5 m a W c v U G F j a 2 F n Z S 5 4 b W w g o h g A K K A U A A A A A A A A A A A A A A A A A A A A A A A A A A A A h Y 8 x D o I w G E a v Q r r T F g R U 8 l M G V 0 l M i M a 1 g Q q N U A w t l r s 5 e C S v I I m i b o 7 f y x v e 9 7 j d I R 3 b x r m K X s t O J c j D F D l C F V 0 p V Z W g w Z z c F U o Z 7 H h x 5 p V w J l n p e N R l g m p j L j E h 1 l p s F 7 j r K + J T 6 p F j t s 2 L W r Q c f W T 5 X 3 a l 0 o a r Q i A G h 1 c M 8 3 G 0 x m E Q L X E Q e k B m D J l U X 8 W f i j E F 8 g N h M z R m 6 A U T y t 3 n Q O Y J 5 P 2 C P Q F Q S w M E F A A C A A g A h L j k T 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S 4 5 E 6 f H P E Y H w E A A P A B A A A T A B w A R m 9 y b X V s Y X M v U 2 V j d G l v b j E u b S C i G A A o o B Q A A A A A A A A A A A A A A A A A A A A A A A A A A A C V k M 1 K w 0 A Q g O + B v M O w v S S Q h i Z a Q U s O J Y n 0 U A O a I I i R s k 3 H d j H Z l d 1 J s U j f 3 S 1 B R L A H 5 z I z 3 / y P w Y a E k l A O O p q 5 j u u Y H d e 4 g R G L J 9 H 1 e H I 1 j u L V o T K L 1 X y 5 h C 1 K N P C E 3 N C d k A g a T d + S Y Z B A i + Q 6 Y K V U v W 7 Q k t T s w 0 w 1 f Y e S v F v R Y p g q S d Y x H l v c 1 F l e 1 h n u x R u v d V b M I S 0 e a z s I y v Q h z 4 u T u R B I q O t / L B K S 2 T M / e M 6 w F Z 2 w x Q k b e c T X P g s g V W 3 f S Z N M A 8 h l o z Z C b p M o n s Y B 3 P e K s K R D i 8 m P G R Z K 4 o s f D E e N W L r j c o t Q H d 7 x d G 7 F 1 z a n 0 l y a V 6 W 7 o f k p a L z h A c H n J x t o Z I e T j Q D h B x 0 D + O b x G X 5 x h l + e 4 d N f / O i 7 j p B / b T 3 7 A l B L A Q I t A B Q A A g A I A I S 4 5 E 4 u c B q s p w A A A P g A A A A S A A A A A A A A A A A A A A A A A A A A A A B D b 2 5 m a W c v U G F j a 2 F n Z S 5 4 b W x Q S w E C L Q A U A A I A C A C E u O R O D 8 r p q 6 Q A A A D p A A A A E w A A A A A A A A A A A A A A A A D z A A A A W 0 N v b n R l b n R f V H l w Z X N d L n h t b F B L A Q I t A B Q A A g A I A I S 4 5 E 6 f H P E Y H w E A A P A B A A A T A A A A A A A A A A A A A A A A A O Q B A A B G b 3 J t d W x h c y 9 T Z W N 0 a W 9 u M S 5 t U E s F B g A A A A A D A A M A w g A A A F A 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v U L A A A A A A A A 0 w s 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8 y M D E 5 L T A 2 L T E y X 3 l U c 0 h f Q U x M J T I w Z 2 V u Z X M l M j B Z Z W F z d E 1 p b m U l M j B y Z X N 1 b H R z 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l J l Y 2 9 2 Z X J 5 V G F y Z 2 V 0 U 2 h l Z X Q i I F Z h b H V l P S J z U 2 h l Z X Q x I i A v P j x F b n R y e S B U e X B l P S J S Z W N v d m V y e V R h c m d l d E N v b H V t b i I g V m F s d W U 9 I m w x I i A v P j x F b n R y e S B U e X B l P S J S Z W N v d m V y e V R h c m d l d F J v d y I g V m F s d W U 9 I m w x I i A v P j x F b n R y e S B U e X B l P S J G a W x s Z W R D b 2 1 w b G V 0 Z V J l c 3 V s d F R v V 2 9 y a 3 N o Z W V 0 I i B W Y W x 1 Z T 0 i b D E i I C 8 + P E V u d H J 5 I F R 5 c G U 9 I k F k Z G V k V G 9 E Y X R h T W 9 k Z W w i I F Z h b H V l P S J s M C I g L z 4 8 R W 5 0 c n k g V H l w Z T 0 i R m l s b E N v d W 5 0 I i B W Y W x 1 Z T 0 i b D I 3 O S I g L z 4 8 R W 5 0 c n k g V H l w Z T 0 i R m l s b E V y c m 9 y Q 2 9 k Z S I g V m F s d W U 9 I n N V b m t u b 3 d u I i A v P j x F b n R y e S B U e X B l P S J G a W x s R X J y b 3 J D b 3 V u d C I g V m F s d W U 9 I m w w I i A v P j x F b n R y e S B U e X B l P S J G a W x s T G F z d F V w Z G F 0 Z W Q i I F Z h b H V l P S J k M j A x O S 0 w N y 0 w N V Q w M z o 1 N T o z M i 4 1 N j U 4 M D U 5 W i I g L z 4 8 R W 5 0 c n k g V H l w Z T 0 i R m l s b E N v b H V t b l R 5 c G V z I i B W Y W x 1 Z T 0 i c 0 J n W U d C Z 1 k 9 I i A v P j x F b n R y e S B U e X B l P S J G a W x s Q 2 9 s d W 1 u T m F t Z X M i I F Z h b H V l P S J z W y Z x d W 9 0 O 0 N v b H V t b j E m c X V v d D s s J n F 1 b 3 Q 7 Q 2 9 s d W 1 u M i Z x d W 9 0 O y w m c X V v d D t D b 2 x 1 b W 4 z J n F 1 b 3 Q 7 L C Z x d W 9 0 O 0 N v b H V t b j Q m c X V v d D s s J n F 1 b 3 Q 7 Q 2 9 s d W 1 u N S Z x d W 9 0 O 1 0 i I C 8 + P E V u d H J 5 I F R 5 c G U 9 I k Z p b G x T d G F 0 d X M i I F Z h b H V l P S J z Q 2 9 t c G x l d G U i I C 8 + P E V u d H J 5 I F R 5 c G U 9 I l J l b G F 0 a W 9 u c 2 h p c E l u Z m 9 D b 2 5 0 Y W l u Z X I i I F Z h b H V l P S J z e y Z x d W 9 0 O 2 N v b H V t b k N v d W 5 0 J n F 1 b 3 Q 7 O j U s J n F 1 b 3 Q 7 a 2 V 5 Q 2 9 s d W 1 u T m F t Z X M m c X V v d D s 6 W 1 0 s J n F 1 b 3 Q 7 c X V l c n l S Z W x h d G l v b n N o a X B z J n F 1 b 3 Q 7 O l t d L C Z x d W 9 0 O 2 N v b H V t b k l k Z W 5 0 a X R p Z X M m c X V v d D s 6 W y Z x d W 9 0 O 1 N l Y 3 R p b 2 4 x L z I w M T k t M D Y t M T J f e V R z S F 9 B T E w g Z 2 V u Z X M g W W V h c 3 R N a W 5 l I H J l c 3 V s d H M v Q 2 h h b m d l I F R 5 c G U u e 0 N v b H V t b j E s M H 0 m c X V v d D s s J n F 1 b 3 Q 7 U 2 V j d G l v b j E v M j A x O S 0 w N i 0 x M l 9 5 V H N I X 0 F M T C B n Z W 5 l c y B Z Z W F z d E 1 p b m U g c m V z d W x 0 c y 9 D a G F u Z 2 U g V H l w Z S 5 7 Q 2 9 s d W 1 u M i w x f S Z x d W 9 0 O y w m c X V v d D t T Z W N 0 a W 9 u M S 8 y M D E 5 L T A 2 L T E y X 3 l U c 0 h f Q U x M I G d l b m V z I F l l Y X N 0 T W l u Z S B y Z X N 1 b H R z L 0 N o Y W 5 n Z S B U e X B l L n t D b 2 x 1 b W 4 z L D J 9 J n F 1 b 3 Q 7 L C Z x d W 9 0 O 1 N l Y 3 R p b 2 4 x L z I w M T k t M D Y t M T J f e V R z S F 9 B T E w g Z 2 V u Z X M g W W V h c 3 R N a W 5 l I H J l c 3 V s d H M v Q 2 h h b m d l I F R 5 c G U u e 0 N v b H V t b j Q s M 3 0 m c X V v d D s s J n F 1 b 3 Q 7 U 2 V j d G l v b j E v M j A x O S 0 w N i 0 x M l 9 5 V H N I X 0 F M T C B n Z W 5 l c y B Z Z W F z d E 1 p b m U g c m V z d W x 0 c y 9 D a G F u Z 2 U g V H l w Z S 5 7 Q 2 9 s d W 1 u N S w 0 f S Z x d W 9 0 O 1 0 s J n F 1 b 3 Q 7 Q 2 9 s d W 1 u Q 2 9 1 b n Q m c X V v d D s 6 N S w m c X V v d D t L Z X l D b 2 x 1 b W 5 O Y W 1 l c y Z x d W 9 0 O z p b X S w m c X V v d D t D b 2 x 1 b W 5 J Z G V u d G l 0 a W V z J n F 1 b 3 Q 7 O l s m c X V v d D t T Z W N 0 a W 9 u M S 8 y M D E 5 L T A 2 L T E y X 3 l U c 0 h f Q U x M I G d l b m V z I F l l Y X N 0 T W l u Z S B y Z X N 1 b H R z L 0 N o Y W 5 n Z S B U e X B l L n t D b 2 x 1 b W 4 x L D B 9 J n F 1 b 3 Q 7 L C Z x d W 9 0 O 1 N l Y 3 R p b 2 4 x L z I w M T k t M D Y t M T J f e V R z S F 9 B T E w g Z 2 V u Z X M g W W V h c 3 R N a W 5 l I H J l c 3 V s d H M v Q 2 h h b m d l I F R 5 c G U u e 0 N v b H V t b j I s M X 0 m c X V v d D s s J n F 1 b 3 Q 7 U 2 V j d G l v b j E v M j A x O S 0 w N i 0 x M l 9 5 V H N I X 0 F M T C B n Z W 5 l c y B Z Z W F z d E 1 p b m U g c m V z d W x 0 c y 9 D a G F u Z 2 U g V H l w Z S 5 7 Q 2 9 s d W 1 u M y w y f S Z x d W 9 0 O y w m c X V v d D t T Z W N 0 a W 9 u M S 8 y M D E 5 L T A 2 L T E y X 3 l U c 0 h f Q U x M I G d l b m V z I F l l Y X N 0 T W l u Z S B y Z X N 1 b H R z L 0 N o Y W 5 n Z S B U e X B l L n t D b 2 x 1 b W 4 0 L D N 9 J n F 1 b 3 Q 7 L C Z x d W 9 0 O 1 N l Y 3 R p b 2 4 x L z I w M T k t M D Y t M T J f e V R z S F 9 B T E w g Z 2 V u Z X M g W W V h c 3 R N a W 5 l I H J l c 3 V s d H M v Q 2 h h b m d l I F R 5 c G U u e 0 N v b H V t b j U s N H 0 m c X V v d D t d L C Z x d W 9 0 O 1 J l b G F 0 a W 9 u c 2 h p c E l u Z m 8 m c X V v d D s 6 W 1 1 9 I i A v P j w v U 3 R h Y m x l R W 5 0 c m l l c z 4 8 L 0 l 0 Z W 0 + P E l 0 Z W 0 + P E l 0 Z W 1 M b 2 N h d G l v b j 4 8 S X R l b V R 5 c G U + R m 9 y b X V s Y T w v S X R l b V R 5 c G U + P E l 0 Z W 1 Q Y X R o P l N l Y 3 R p b 2 4 x L z I w M T k t M D Y t M T J f e V R z S F 9 B T E w l M j B n Z W 5 l c y U y M F l l Y X N 0 T W l u Z S U y M H J l c 3 V s d H M v U 2 9 1 c m N l P C 9 J d G V t U G F 0 a D 4 8 L 0 l 0 Z W 1 M b 2 N h d G l v b j 4 8 U 3 R h Y m x l R W 5 0 c m l l c y A v P j w v S X R l b T 4 8 S X R l b T 4 8 S X R l b U x v Y 2 F 0 a W 9 u P j x J d G V t V H l w Z T 5 G b 3 J t d W x h P C 9 J d G V t V H l w Z T 4 8 S X R l b V B h d G g + U 2 V j d G l v b j E v M j A x O S 0 w N i 0 x M l 9 5 V H N I X 0 F M T C U y M G d l b m V z J T I w W W V h c 3 R N a W 5 l J T I w c m V z d W x 0 c y 9 D a G F u Z 2 U l M j B U e X B l P C 9 J d G V t U G F 0 a D 4 8 L 0 l 0 Z W 1 M b 2 N h d G l v b j 4 8 U 3 R h Y m x l R W 5 0 c m l l c y A v P j w v S X R l b T 4 8 L 0 l 0 Z W 1 z P j w v T G 9 j Y W x Q Y W N r Y W d l T W V 0 Y W R h d G F G a W x l P h Y A A A B Q S w U G A A A A A A A A A A A A A A A A A A A A A A A A 2 g A A A A E A A A D Q j J 3 f A R X R E Y x 6 A M B P w p f r A Q A A A M y y b X z S 7 9 V P o 9 V A t O s C 7 Q c A A A A A A g A A A A A A A 2 Y A A M A A A A A Q A A A A a u V m 2 i z i M z t / O 9 S p W I s I e w A A A A A E g A A A o A A A A B A A A A D y 9 + C d G S n 0 D F u X B p O B I S k S U A A A A J z m t C 1 R J k T a M f D Y 4 + Y t E G c Q P q h a y k g j O T m Q 6 A H 2 6 m W x 3 7 7 P C k G Q F w r 2 c U 9 C A 3 B b 2 r O 1 F D g R v R T + k E h I I L a r a e 3 z V V B s J S y D 7 M k E I 7 v w 4 i G U F A A A A K F q r m a j 6 z 2 R 7 L E C G o p E c b c 2 j l A q < / D a t a M a s h u p > 
</file>

<file path=customXml/itemProps1.xml><?xml version="1.0" encoding="utf-8"?>
<ds:datastoreItem xmlns:ds="http://schemas.openxmlformats.org/officeDocument/2006/customXml" ds:itemID="{01D9C5F3-B532-4F62-9AC8-7DBBDF0E6B4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S6A) Initial screen</vt:lpstr>
      <vt:lpstr>S6B) Control strains</vt:lpstr>
      <vt:lpstr>S6C) Hits-HIGH copy</vt:lpstr>
      <vt:lpstr>S6D) Hits-LOW copy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Salim, Devika</dc:creator>
  <cp:lastModifiedBy>Salim, Devika</cp:lastModifiedBy>
  <dcterms:created xsi:type="dcterms:W3CDTF">2017-08-20T21:26:19Z</dcterms:created>
  <dcterms:modified xsi:type="dcterms:W3CDTF">2021-03-09T08:20:37Z</dcterms:modified>
</cp:coreProperties>
</file>