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8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calcChain.xml" ContentType="application/vnd.openxmlformats-officedocument.spreadsheetml.calcChain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9540" tabRatio="500"/>
  </bookViews>
  <sheets>
    <sheet name="Homer-1000+500_Cl2" sheetId="1" r:id="rId1"/>
    <sheet name="Sheet1" sheetId="9" r:id="rId2"/>
    <sheet name="Homer-1000+500_Cl7" sheetId="2" r:id="rId3"/>
    <sheet name="Homer-1000+500_Cl9" sheetId="3" r:id="rId4"/>
    <sheet name="Homer-1000+500_SubCl2B" sheetId="4" r:id="rId5"/>
    <sheet name="Homer-1000+500_SubCl2A" sheetId="5" r:id="rId6"/>
    <sheet name="Homer-1000+500_CoreCl2" sheetId="6" r:id="rId7"/>
    <sheet name="Homer-1000+500_CoreCl7" sheetId="7" r:id="rId8"/>
    <sheet name="Homer-1000+500_CoreCl9" sheetId="8" r:id="rId9"/>
  </sheets>
  <definedNames>
    <definedName name="_xlnm._FilterDatabase" localSheetId="0" hidden="1">'Homer-1000+500_Cl2'!$A$1:$T$100</definedName>
    <definedName name="_xlnm._FilterDatabase" localSheetId="7" hidden="1">'Homer-1000+500_CoreCl7'!$A$3:$T$160</definedName>
    <definedName name="_xlnm._FilterDatabase" localSheetId="1" hidden="1">Sheet1!$A$1:$B$1</definedName>
  </definedNames>
  <calcPr calcId="13040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I8" i="9"/>
  <c r="J8"/>
  <c r="J6"/>
  <c r="J9"/>
  <c r="K8"/>
  <c r="K6"/>
  <c r="K9"/>
  <c r="L8"/>
  <c r="M8"/>
  <c r="N8"/>
  <c r="N6"/>
  <c r="N9"/>
  <c r="O8"/>
  <c r="O6"/>
  <c r="O9"/>
  <c r="P8"/>
  <c r="Q8"/>
  <c r="R8"/>
  <c r="R6"/>
  <c r="R9"/>
  <c r="H8"/>
  <c r="T7"/>
  <c r="R11"/>
  <c r="Q11"/>
  <c r="P11"/>
  <c r="O11"/>
  <c r="N11"/>
  <c r="M11"/>
  <c r="L11"/>
  <c r="K11"/>
  <c r="J11"/>
  <c r="I11"/>
  <c r="H11"/>
  <c r="I6"/>
  <c r="I9"/>
  <c r="M6"/>
  <c r="M9"/>
  <c r="Q6"/>
  <c r="Q9"/>
  <c r="P6"/>
  <c r="L6"/>
  <c r="H6"/>
  <c r="T5"/>
  <c r="P9"/>
  <c r="L9"/>
  <c r="H9"/>
</calcChain>
</file>

<file path=xl/sharedStrings.xml><?xml version="1.0" encoding="utf-8"?>
<sst xmlns="http://schemas.openxmlformats.org/spreadsheetml/2006/main" count="2782" uniqueCount="1045">
  <si>
    <t>luna_SANGER_5_FBgn0040765</t>
  </si>
  <si>
    <t>luna</t>
  </si>
  <si>
    <t>GGGCGTDGYC</t>
  </si>
  <si>
    <t>foxo_SANGER_10_FBgn0038197</t>
  </si>
  <si>
    <t>forkhead box, sub-group O</t>
  </si>
  <si>
    <t>TGTTTAYGA</t>
  </si>
  <si>
    <t>AbdB_Cell_FBgn0000015</t>
  </si>
  <si>
    <t>Abdominal B</t>
  </si>
  <si>
    <t>GTTTTATGA</t>
  </si>
  <si>
    <t>ttk-PF_SANGER_5_FBgn0003870</t>
  </si>
  <si>
    <t>tramtrack</t>
  </si>
  <si>
    <t>Aef1_SOLEXA_FBgn0005694</t>
  </si>
  <si>
    <t>Adult enhancer factor 1</t>
  </si>
  <si>
    <t>GGTTGTTGTTGTWRT</t>
  </si>
  <si>
    <t>CG4854_SANGER_10_FBgn0038766</t>
  </si>
  <si>
    <t>CG4854</t>
  </si>
  <si>
    <t>GTGGTTGGCAAC</t>
  </si>
  <si>
    <t>klu_SOLEXA_5_FBgn0013469</t>
  </si>
  <si>
    <t>klumpfuss</t>
  </si>
  <si>
    <t>KGYGTGGGTGGKKKD</t>
  </si>
  <si>
    <t>sr_SANGER_5_FBgn0003499</t>
  </si>
  <si>
    <t>stripe</t>
  </si>
  <si>
    <t>GGKGGGKGGGGGKGK</t>
  </si>
  <si>
    <t>lola-PL_SOLEXA_FBgn0005630</t>
  </si>
  <si>
    <t>KGMMCCACCGDGNB</t>
  </si>
  <si>
    <t>hb_SANGER_2.5_FBgn0001180</t>
  </si>
  <si>
    <t>hunchback</t>
  </si>
  <si>
    <t>TSSKTTTTTTAYK</t>
  </si>
  <si>
    <t>jim_SANGER_2.5_FBgn0027339</t>
  </si>
  <si>
    <t>jim</t>
  </si>
  <si>
    <t>AAAAAAAAMSA</t>
  </si>
  <si>
    <t>ovo_SANGER_5_FBgn0003028</t>
  </si>
  <si>
    <t>ATAACGGKACT</t>
  </si>
  <si>
    <t>Max</t>
    <phoneticPr fontId="6" type="noConversion"/>
  </si>
  <si>
    <t>Mnt</t>
  </si>
  <si>
    <t>Clock</t>
    <phoneticPr fontId="6" type="noConversion"/>
  </si>
  <si>
    <t>cycle</t>
  </si>
  <si>
    <t>Myc</t>
    <phoneticPr fontId="6" type="noConversion"/>
  </si>
  <si>
    <t>taiman</t>
    <phoneticPr fontId="6" type="noConversion"/>
  </si>
  <si>
    <t>CG12361_SOLEXA_FBgn0250756</t>
    <phoneticPr fontId="6" type="noConversion"/>
  </si>
  <si>
    <t>CG12029_SANGER_10_FBgn0035454</t>
    <phoneticPr fontId="6" type="noConversion"/>
  </si>
  <si>
    <t>scratch</t>
  </si>
  <si>
    <t>CG11617</t>
  </si>
  <si>
    <t>CG33557</t>
  </si>
  <si>
    <t>CG8319</t>
  </si>
  <si>
    <t>CG8319_SOLEXA_2.5_FBgn0037722</t>
    <phoneticPr fontId="6" type="noConversion"/>
  </si>
  <si>
    <t>CG4328_SOLEXA_FBgn0036274</t>
    <phoneticPr fontId="6" type="noConversion"/>
  </si>
  <si>
    <t>CG12361_SOLEXA_2_FBgn0250756</t>
    <phoneticPr fontId="6" type="noConversion"/>
  </si>
  <si>
    <t>CG12361_Cell_FBgn0250756</t>
    <phoneticPr fontId="6" type="noConversion"/>
  </si>
  <si>
    <t>sloppy paired 1</t>
  </si>
  <si>
    <t>GGTGGGGCA</t>
  </si>
  <si>
    <t>CG12029_SANGER_10_FBgn0035454</t>
  </si>
  <si>
    <t>GTGGGTGTGGC</t>
  </si>
  <si>
    <t>Cad_Cell_FBgn0000251</t>
  </si>
  <si>
    <t>WTTTATTA</t>
  </si>
  <si>
    <t>br-PE_SANGER_5_FBgn0000210</t>
  </si>
  <si>
    <t>broad</t>
  </si>
  <si>
    <t>RTTCNTCTAAYG</t>
  </si>
  <si>
    <t>Awh_Cell_FBgn0013751</t>
  </si>
  <si>
    <t>Arrowhead</t>
  </si>
  <si>
    <t>YTAATTA</t>
  </si>
  <si>
    <t>lola-PD_SANGER_5_FBgn0005630</t>
  </si>
  <si>
    <t>CCCCCCAMT</t>
  </si>
  <si>
    <t>bowl_SANGER_5_FBgn0004893</t>
  </si>
  <si>
    <t>brother of odd with entrails limited</t>
  </si>
  <si>
    <t>CCAGWAGC</t>
  </si>
  <si>
    <t>CG12236-PB_SOLEXA_FBgn0029822</t>
  </si>
  <si>
    <t>CG12236</t>
  </si>
  <si>
    <t>MCTTCCAGYS</t>
  </si>
  <si>
    <t>Eve_Cell_FBgn0000606</t>
  </si>
  <si>
    <t>Motif Name</t>
  </si>
  <si>
    <t>Consensus</t>
  </si>
  <si>
    <t>P-value</t>
  </si>
  <si>
    <t>Log P-value</t>
  </si>
  <si>
    <t>q-value (Benjamini)</t>
  </si>
  <si>
    <t># of Target Sequences with Motif(of 924)</t>
  </si>
  <si>
    <t>% of Target Sequences with Motif</t>
  </si>
  <si>
    <t># of Background Sequences with Motif(of 25879)</t>
  </si>
  <si>
    <t>% of Background Sequences with Motif</t>
  </si>
  <si>
    <t>exd_FlyReg_FBgn0000611</t>
  </si>
  <si>
    <t>extradenticle</t>
  </si>
  <si>
    <t>TTTYGWTTTA</t>
  </si>
  <si>
    <t>l(3)neo38_SANGER_2.5_FBgn0086910</t>
  </si>
  <si>
    <t>lethal (3) neo38</t>
  </si>
  <si>
    <t>RGGGGGGGGGGGGABGTGT</t>
  </si>
  <si>
    <t>lola-PQ_SOLEXA_FBgn0005630</t>
  </si>
  <si>
    <t>longitudinals lacking</t>
  </si>
  <si>
    <t>TTGBGTTGTTCKTKN</t>
  </si>
  <si>
    <t>CG3838_SANGER_5_FBgn0032130</t>
  </si>
  <si>
    <t>CG3838</t>
  </si>
  <si>
    <t>AWGCAACAT</t>
  </si>
  <si>
    <t>lola-PW_SANGER_5_FBgn0005630</t>
  </si>
  <si>
    <t>GTCTGCA</t>
  </si>
  <si>
    <t>CG16778_SANGER_5_FBgn0003715</t>
  </si>
  <si>
    <t>CG16778</t>
  </si>
  <si>
    <t>CACAYATG</t>
  </si>
  <si>
    <t>CG3065_F1-3_SANGER_2.5_FBgn0034946</t>
  </si>
  <si>
    <t>CG3065</t>
  </si>
  <si>
    <t>GTGGGCGTGGC</t>
  </si>
  <si>
    <t>pho_SOLEXA_5_FBgn0002521</t>
  </si>
  <si>
    <t>pleiohomeotic</t>
  </si>
  <si>
    <t>DMCAAAATGGCGGCY</t>
  </si>
  <si>
    <t>phol_SOLEXA_5_FBgn0035997</t>
  </si>
  <si>
    <t>pleiohomeotic like</t>
  </si>
  <si>
    <t>AAGGACA</t>
  </si>
  <si>
    <t>opa_SOLEXA_FBgn0003002</t>
  </si>
  <si>
    <t>odd paired</t>
  </si>
  <si>
    <t>MMVSMCCCCCCGCBG</t>
  </si>
  <si>
    <t>CG6272</t>
  </si>
  <si>
    <t>Xrp1</t>
  </si>
  <si>
    <t>Gsc_Cell_FBgn0010323</t>
    <phoneticPr fontId="6" type="noConversion"/>
  </si>
  <si>
    <t>twi_da_SANGER_5_FBgn0003900</t>
    <phoneticPr fontId="6" type="noConversion"/>
  </si>
  <si>
    <t>Mitf</t>
  </si>
  <si>
    <t>CG4328</t>
  </si>
  <si>
    <t>Mlx interactor</t>
  </si>
  <si>
    <t>bigmax</t>
  </si>
  <si>
    <t>fork head</t>
  </si>
  <si>
    <t>ACCAYCTGTT</t>
  </si>
  <si>
    <t>dei_da_SANGER_5_FBgn0000413</t>
  </si>
  <si>
    <t>daughterless</t>
  </si>
  <si>
    <t>sqz_SOLEXA_5_FBgn0010768</t>
  </si>
  <si>
    <t>squeeze</t>
  </si>
  <si>
    <t>VANRCAAAAAAAABN</t>
  </si>
  <si>
    <t>ttk_NAR_FBgn0003870</t>
  </si>
  <si>
    <t>MAGGATAAT</t>
  </si>
  <si>
    <t>Eip93F_SANGER_10_FBgn0013948</t>
  </si>
  <si>
    <t>Ecdysone-induced protein 93F</t>
  </si>
  <si>
    <t>ACWCCCGAAAAT</t>
  </si>
  <si>
    <t>Hmx_Cell_FBgn0085448</t>
  </si>
  <si>
    <t>H6-like-homeobox</t>
  </si>
  <si>
    <t>TTAATTG</t>
  </si>
  <si>
    <t>BH2_SOLEXA_FBgn0004854</t>
  </si>
  <si>
    <t>BarH2</t>
  </si>
  <si>
    <t>NTTAATTG</t>
  </si>
  <si>
    <t>l(3)neo38_SOLEXA_2.5_FBgn0086910</t>
  </si>
  <si>
    <t>MHAMCMACCCCYAMM</t>
  </si>
  <si>
    <t>lola-PG_SOLEXA_FBgn0005630</t>
  </si>
  <si>
    <t>GAGCTTTNDNB</t>
  </si>
  <si>
    <t>zen_FlyReg_FBgn0004053</t>
  </si>
  <si>
    <t>zerknullt</t>
  </si>
  <si>
    <t>CATTAAAATT</t>
  </si>
  <si>
    <t>dei_da_SANGER_5_FBgn0008649</t>
  </si>
  <si>
    <t>crp_SANGER_10_FBgn0001994</t>
  </si>
  <si>
    <t>cropped</t>
  </si>
  <si>
    <t>RAMCAGCTGAT</t>
  </si>
  <si>
    <t>lola-PF_SOLEXA_FBgn0005630</t>
  </si>
  <si>
    <t>NBKRGTGGAGTTKKD</t>
  </si>
  <si>
    <t>Aef1_SANGER_5_FBgn0005694</t>
  </si>
  <si>
    <t>ACAACAACAAC</t>
  </si>
  <si>
    <t>CG12361_SOLEXA_2_FBgn0250756</t>
  </si>
  <si>
    <t>TTTWATTAS</t>
  </si>
  <si>
    <t>Hr51_SANGER_5_FBgn0034012</t>
  </si>
  <si>
    <t>Hormone receptor 51</t>
  </si>
  <si>
    <t>AAAAATCAAAGGT</t>
  </si>
  <si>
    <t>CG7368_SOLEXA_2.5_FBgn0036179</t>
  </si>
  <si>
    <t>CG7368</t>
  </si>
  <si>
    <t>KDGGGGGDGGGGGRG</t>
  </si>
  <si>
    <t>Otp_Cell_FBgn0015524</t>
  </si>
  <si>
    <t>orthopedia</t>
  </si>
  <si>
    <t>Her_SANGER_5_FBgn0030899</t>
  </si>
  <si>
    <t>HES-related</t>
  </si>
  <si>
    <t>TGTCAAVCS</t>
  </si>
  <si>
    <t>sr_SOLEXA_5_FBgn0003499</t>
  </si>
  <si>
    <t>KKGCGTGGGCGKDN</t>
  </si>
  <si>
    <t>gl_FlyReg_FBgn0004618</t>
  </si>
  <si>
    <t>CG34031</t>
  </si>
  <si>
    <t>ATTTSAAGGATW</t>
  </si>
  <si>
    <t>CG34031_Cell_FBgn0054031</t>
  </si>
  <si>
    <t>sugarbabe</t>
  </si>
  <si>
    <t>TTTAATTG</t>
  </si>
  <si>
    <t>sug_SOLEXA_5_FBgn0033782</t>
  </si>
  <si>
    <t>crol-F7-16_SOLEXA_FBgn0020309</t>
  </si>
  <si>
    <t>crooked legs</t>
  </si>
  <si>
    <t>GGGBGGGGGGGGGRD</t>
  </si>
  <si>
    <t>lola_SANGER_5_FBgn0005630</t>
  </si>
  <si>
    <t>AAAGCTC</t>
  </si>
  <si>
    <t>AbdB_SOLEXA_FBgn0000015</t>
  </si>
  <si>
    <t>WTTWATGA</t>
  </si>
  <si>
    <t>gl_SANGER_5_FBgn0004618</t>
  </si>
  <si>
    <t>glass</t>
  </si>
  <si>
    <t>GAAGCCMTACAA</t>
  </si>
  <si>
    <t>MCACGTGA</t>
  </si>
  <si>
    <t>Clk_cyc_SANGER_5_FBgn0023094</t>
  </si>
  <si>
    <t>Met_Clk_SANGER_5_FBgn0002723</t>
  </si>
  <si>
    <t>GACACGTG</t>
  </si>
  <si>
    <t>Met_Clk_SANGER_5_FBgn0023076</t>
  </si>
  <si>
    <t>dm_Max_SANGER_10_FBgn0000472</t>
  </si>
  <si>
    <t>RMCACGTGGT</t>
  </si>
  <si>
    <t>dm_Max_SANGER_10_FBgn0017578</t>
  </si>
  <si>
    <t>gce_Clk_SANGER_5_FBgn0030627</t>
  </si>
  <si>
    <t>GCCACGTG</t>
  </si>
  <si>
    <t>GTGYGTGGGCGKGG</t>
  </si>
  <si>
    <t>onecut_SOLEXA_FBgn0028996</t>
  </si>
  <si>
    <t>onecut</t>
  </si>
  <si>
    <t>BTTGATTA</t>
  </si>
  <si>
    <t>twi_FlyReg_FBgn0003900</t>
  </si>
  <si>
    <t>twist</t>
  </si>
  <si>
    <t>TCGCATRTGTTG</t>
  </si>
  <si>
    <t>pad_SANGER_5_FBgn0038418</t>
  </si>
  <si>
    <t>poils au dos</t>
  </si>
  <si>
    <t>GRAGGGGWA</t>
  </si>
  <si>
    <t>ttk_FlyReg_FBgn0003870</t>
  </si>
  <si>
    <t>GCMAGGACMTYB</t>
  </si>
  <si>
    <t>Cad_SOLEXA_FBgn0000251</t>
  </si>
  <si>
    <t>caudal</t>
  </si>
  <si>
    <t>DTTWATTA</t>
  </si>
  <si>
    <t>CG9895_SOLEXA_5_FBgn0034810</t>
  </si>
  <si>
    <t>CG9895</t>
  </si>
  <si>
    <t>TGGGCGTGGYC</t>
  </si>
  <si>
    <t>chinmo_SOLEXA_FBgn0086758</t>
  </si>
  <si>
    <t>Chronologically inappropriate morphogenesis</t>
  </si>
  <si>
    <t>RATGCACYTNN</t>
  </si>
  <si>
    <t>biniou</t>
  </si>
  <si>
    <t>ttk-PA_SANGER_5_FBgn0003870</t>
  </si>
  <si>
    <t>CAACCCCTA</t>
  </si>
  <si>
    <t>CG16899_SANGER_5_FBgn0037735</t>
  </si>
  <si>
    <t>RRTAAACAA</t>
  </si>
  <si>
    <t>CG11085_SOLEXA_FBgn0030408</t>
  </si>
  <si>
    <t>CG11085</t>
  </si>
  <si>
    <t>NTTAATTGSY</t>
  </si>
  <si>
    <t>lola-PL_SANGER_2.5_FBgn0005630</t>
  </si>
  <si>
    <t>CG12029_SOLEXA_5_FBgn0035454</t>
  </si>
  <si>
    <t>DRTGGGTGTGGCHBK</t>
  </si>
  <si>
    <t>Ci_SANGER_5_FBgn0004859</t>
  </si>
  <si>
    <t>cubitus interruptus</t>
  </si>
  <si>
    <t>AGACCACCCAC</t>
  </si>
  <si>
    <t>lola_SOLEXA_5_FBgn0005630</t>
  </si>
  <si>
    <t>YRAAAGCTC</t>
  </si>
  <si>
    <t>HTAATCC</t>
  </si>
  <si>
    <t>bcd_FlyReg_FBgn0000166</t>
  </si>
  <si>
    <t>YTAATCCB</t>
  </si>
  <si>
    <t>ap_FlyReg_FBgn0000099</t>
  </si>
  <si>
    <t>YAATHA</t>
  </si>
  <si>
    <t>Xrp1_CG6272_SANGER_5_FBgn0261113</t>
  </si>
  <si>
    <t>ATTGCGCAAY</t>
  </si>
  <si>
    <t>Xrp1_CG6272_SANGER_5_FBgn0036126</t>
  </si>
  <si>
    <t>Lbe_Cell_FBgn0011278</t>
  </si>
  <si>
    <t>GTTAAYTA</t>
  </si>
  <si>
    <t>Gsc_Cell_FBgn0010323</t>
  </si>
  <si>
    <t>VTTAATCC</t>
  </si>
  <si>
    <t>eve_FlyReg_FBgn0000606</t>
  </si>
  <si>
    <t>MGTTAATKDTTT</t>
  </si>
  <si>
    <t>twi_da_SANGER_5_FBgn0003900</t>
  </si>
  <si>
    <t>ACCAGATGTB</t>
  </si>
  <si>
    <t>twi_da_SANGER_5_FBgn0000413</t>
  </si>
  <si>
    <t>Hr39_SANGER_5_FBgn0010229</t>
  </si>
  <si>
    <t>AYGACCTTGA</t>
  </si>
  <si>
    <t>Oli_da_SANGER_5_1_FBgn0032651</t>
  </si>
  <si>
    <t>SACCATATGKC</t>
  </si>
  <si>
    <t>Oli_da_SANGER_5_1_FBgn0000413</t>
  </si>
  <si>
    <t>net_da_SANGER_10_FBgn0002931</t>
  </si>
  <si>
    <t>RCCACCTGK</t>
  </si>
  <si>
    <t>net_da_SANGER_10_FBgn0000413</t>
  </si>
  <si>
    <t>peb-F1-3_SANGER_2.5_FBgn0003053</t>
  </si>
  <si>
    <t>even skipped</t>
  </si>
  <si>
    <t>DYTAATKA</t>
  </si>
  <si>
    <t>sd_FlyReg_FBgn0003345</t>
  </si>
  <si>
    <t>scalloped</t>
  </si>
  <si>
    <t>GACATTYNTMRN</t>
  </si>
  <si>
    <t>Sp1_SOLEXA_2.5_FBgn0020378</t>
  </si>
  <si>
    <t>Sp1</t>
  </si>
  <si>
    <t>VRGKGGGCGKGGCC</t>
  </si>
  <si>
    <t>gl_SOLEXA_5_FBgn0004618</t>
  </si>
  <si>
    <t>GAAGCCMTACAAVNG</t>
  </si>
  <si>
    <t>br_SOLEXA_10_FBgn0000210</t>
  </si>
  <si>
    <t>VTGATTAGAAR</t>
  </si>
  <si>
    <t>Ap_SOLEXA_FBgn0000099</t>
  </si>
  <si>
    <t>amos_da_SANGER_10_FBgn0003270</t>
  </si>
  <si>
    <t>ACCATCTGBCS</t>
  </si>
  <si>
    <t>amos_da_SANGER_10_FBgn0000413</t>
  </si>
  <si>
    <t>ato_da_SANGER_5_2_FBgn0010433</t>
  </si>
  <si>
    <t>GHCAGRTGT</t>
  </si>
  <si>
    <t>ato_da_SANGER_5_2_FBgn0000413</t>
  </si>
  <si>
    <t>lola-PA_SOLEXA_FBgn0005630</t>
  </si>
  <si>
    <t>AMCAANATGGCGVCY</t>
  </si>
  <si>
    <t>pdm2_SOLEXA_5_FBgn0004394</t>
  </si>
  <si>
    <t>POU domain protein 2</t>
  </si>
  <si>
    <t>TATGCAAATBA</t>
  </si>
  <si>
    <t>CG7928_SOLEXA_5_FBgn0039740</t>
  </si>
  <si>
    <t>CAGGGMTGCANAAA</t>
  </si>
  <si>
    <t>run_Bgb_NBT_FBgn0003300</t>
  </si>
  <si>
    <t>runt</t>
  </si>
  <si>
    <t>WAACCGCAA</t>
  </si>
  <si>
    <t>run_Bgb_NBT_FBgn0013753</t>
  </si>
  <si>
    <t>Big brother</t>
  </si>
  <si>
    <t>nub_NAR_FBgn0085424</t>
  </si>
  <si>
    <t>nubbin</t>
  </si>
  <si>
    <t>TATGCAAATDAG</t>
  </si>
  <si>
    <t>CG3407_SOLEXA_2.5_FBgn0031573</t>
  </si>
  <si>
    <t>CG3407</t>
  </si>
  <si>
    <t>ATGTCAASHVHHAAMHNNMVHNVMM</t>
  </si>
  <si>
    <t>En_SOLEXA_FBgn0000577</t>
  </si>
  <si>
    <t>engrailed</t>
  </si>
  <si>
    <t>TTAATTA</t>
  </si>
  <si>
    <t>acj6_SOLEXA_5_FBgn0000028</t>
  </si>
  <si>
    <t>ovo_SOLEXA_5_FBgn0003028</t>
  </si>
  <si>
    <t>ovo</t>
  </si>
  <si>
    <t>NRNATAACGGKACH</t>
  </si>
  <si>
    <t>Opa_SANGER_5_FBgn0003002</t>
  </si>
  <si>
    <t>AKMCCCCCCACCG</t>
  </si>
  <si>
    <t>ttk-PF_SOLEXA_FBgn0003870</t>
  </si>
  <si>
    <t>AAGGAYAHHVV</t>
  </si>
  <si>
    <t>ttk-PA_SOLEXA_FBgn0003870</t>
  </si>
  <si>
    <t>lola-PC_SANGER_5_FBgn0005630</t>
  </si>
  <si>
    <t>GGAAAAHYC</t>
  </si>
  <si>
    <t>Mirr_Cell_FBgn0014343</t>
  </si>
  <si>
    <t>mirror</t>
  </si>
  <si>
    <t>AAAWAACA</t>
  </si>
  <si>
    <t>vvl_SOLEXA_5_FBgn0086680</t>
  </si>
  <si>
    <t>ventral veins lacking</t>
  </si>
  <si>
    <t>WWATGCANANNVVVN</t>
  </si>
  <si>
    <t>CG12361_SOLEXA_FBgn0250756</t>
  </si>
  <si>
    <t>Dbx</t>
  </si>
  <si>
    <t>TTTAATTA</t>
  </si>
  <si>
    <t>br-Z3_FlyReg_FBgn0000210</t>
  </si>
  <si>
    <t>AAACTWGT</t>
  </si>
  <si>
    <t>HLHm3_SANGER_5_FBgn0002609</t>
  </si>
  <si>
    <t>CACGTGCCA</t>
  </si>
  <si>
    <t>disco-r-Cl1_SANGER_5_FBgn0042650</t>
  </si>
  <si>
    <t>AAVAATGTCMCC</t>
  </si>
  <si>
    <t>scrt_SOLEXA_2.5_2_FBgn0004880</t>
  </si>
  <si>
    <t>ACCACCTGTTGMA</t>
  </si>
  <si>
    <t>Met_SANGER_5_FBgn0002723</t>
  </si>
  <si>
    <t>CACGTGK</t>
  </si>
  <si>
    <t>CG13424_SOLEXA_FBgn0034520</t>
  </si>
  <si>
    <t>TTAATTR</t>
  </si>
  <si>
    <t>svp_SANGER_5_FBgn0003651</t>
  </si>
  <si>
    <t>AAGGTCA</t>
  </si>
  <si>
    <t>sens2_SOLEXA_FBgn0051632</t>
  </si>
  <si>
    <t>KGCYGTGATTT</t>
  </si>
  <si>
    <t>CG11617_Cell_FBgn0031232</t>
  </si>
  <si>
    <t>WTTTAACA</t>
  </si>
  <si>
    <t>CG33557_da_SANGER_5_FBgn0053557</t>
  </si>
  <si>
    <t>CCAGATGKYRMVVMVAYWAMA</t>
  </si>
  <si>
    <t>CG33557_da_SANGER_5_FBgn0000413</t>
  </si>
  <si>
    <t>H2.0_SOLEXA_FBgn0001170</t>
  </si>
  <si>
    <t>TTTATTAV</t>
  </si>
  <si>
    <t>CG13424_SOLEXA_2_FBgn0034520</t>
  </si>
  <si>
    <t>NNYTAATTRN</t>
  </si>
  <si>
    <t>bab1_SANGER_5_FBgn0004870</t>
  </si>
  <si>
    <t>TCYGYGGGGGGTCBK</t>
  </si>
  <si>
    <t>Max_Mnt_SANGER_5_FBgn0017578</t>
  </si>
  <si>
    <t>CCACGTG</t>
  </si>
  <si>
    <t>Max_Mnt_SANGER_5_FBgn0023215</t>
  </si>
  <si>
    <t>Clk_cyc_SANGER_5_FBgn0023076</t>
  </si>
  <si>
    <t>YGCAAAAAW</t>
  </si>
  <si>
    <t>Oli_da_SANGER_5_3_FBgn0032651</t>
  </si>
  <si>
    <t>ACATCTGTC</t>
  </si>
  <si>
    <t>Oli_da_SANGER_5_3_FBgn0000413</t>
  </si>
  <si>
    <t>slp1_NAR_FBgn0003430</t>
  </si>
  <si>
    <t>KTGTTTACRTW</t>
  </si>
  <si>
    <t>Abd-B_FlyReg_FBgn0000015</t>
  </si>
  <si>
    <t>TCATAAAA</t>
  </si>
  <si>
    <t>ato_da_SANGER_5_3_FBgn0010433</t>
  </si>
  <si>
    <t>MCAYCTGMC</t>
  </si>
  <si>
    <t>ato_da_SANGER_5_3_FBgn0000413</t>
  </si>
  <si>
    <t>gce_Clk_SANGER_5_FBgn0023076</t>
  </si>
  <si>
    <t>tai_Clk_SANGER_5_FBgn0041092</t>
  </si>
  <si>
    <t>GCACGTGTC</t>
  </si>
  <si>
    <t>tai_Clk_SANGER_5_FBgn0023076</t>
  </si>
  <si>
    <t>br-Z2_FlyReg_FBgn0000210</t>
  </si>
  <si>
    <t>WCTATTAA</t>
  </si>
  <si>
    <t>tai_SANGER_5_FBgn0041092</t>
  </si>
  <si>
    <t>AAACACGTGDC</t>
  </si>
  <si>
    <t>E(spl)_SANGER_5_FBgn0000591</t>
  </si>
  <si>
    <t>GCACGTGCCA</t>
  </si>
  <si>
    <t>Hbn_Cell_FBgn0008636</t>
  </si>
  <si>
    <t>slp2_SANGER_5_FBgn0004567</t>
  </si>
  <si>
    <t>GTAAACAA</t>
  </si>
  <si>
    <t>Dref_FlyReg_FBgn0015664</t>
  </si>
  <si>
    <t>WNWTATCGATAR</t>
  </si>
  <si>
    <t>bin_SANGER_5_FBgn0045759</t>
  </si>
  <si>
    <t>RTAAACA</t>
  </si>
  <si>
    <t>HLHmbeta_SANGER_10_FBgn0002733</t>
  </si>
  <si>
    <t>CRCGTGCC</t>
  </si>
  <si>
    <t>pad_SOLEXA_5_FBgn0038418</t>
  </si>
  <si>
    <t>VSNVVVNNNNNVMMNRRAGGGGAAV</t>
  </si>
  <si>
    <t>Ets65A_SANGER_10_FBgn0005658</t>
  </si>
  <si>
    <t>Ets at 65A</t>
  </si>
  <si>
    <t>CCGGAAAT</t>
  </si>
  <si>
    <t>lola-PQ_SANGER_5_FBgn0005630</t>
  </si>
  <si>
    <t>AVAAACAMC</t>
  </si>
  <si>
    <t>HLHmgamma_SANGER_10_FBgn0002735</t>
  </si>
  <si>
    <t>Fer3_da_SANGER_5_FBgn0037937</t>
  </si>
  <si>
    <t>CAGCTGTYAC</t>
  </si>
  <si>
    <t>Fer3_da_SANGER_5_FBgn0000413</t>
  </si>
  <si>
    <t>CG8319_SANGER_2.5_FBgn0037722</t>
  </si>
  <si>
    <t>GGGTCACC</t>
  </si>
  <si>
    <t>retn_SANGER_5_FBgn0004795</t>
  </si>
  <si>
    <t>AATCAAAM</t>
  </si>
  <si>
    <t>Gsc_SOLEXA_FBgn0010323</t>
  </si>
  <si>
    <t>Ara_Cell_FBgn0015904</t>
  </si>
  <si>
    <t>DAAWAACA</t>
  </si>
  <si>
    <t>tap_da_SANGER_5_FBgn0015550</t>
  </si>
  <si>
    <t>GTGACATATGG</t>
  </si>
  <si>
    <t>tap_da_SANGER_5_FBgn0000413</t>
  </si>
  <si>
    <t>AGCATCC</t>
  </si>
  <si>
    <t>Mitf_SANGER_5_FBgn0263112</t>
  </si>
  <si>
    <t>CACGTGA</t>
  </si>
  <si>
    <t>BH1_SOLEXA_FBgn0011758</t>
  </si>
  <si>
    <t>TAATTG</t>
  </si>
  <si>
    <t>CG4328_Cell_FBgn0036274</t>
  </si>
  <si>
    <t>WWTWATTR</t>
  </si>
  <si>
    <t>sage_da_SANGER_5_FBgn0037672</t>
  </si>
  <si>
    <t>AAAACASCTGT</t>
  </si>
  <si>
    <t>Side_SANGER_5_FBgn0032741</t>
  </si>
  <si>
    <t>sage_da_SANGER_5_FBgn0000413</t>
  </si>
  <si>
    <t>slbo_SANGER_5_FBgn0005638</t>
  </si>
  <si>
    <t>MTTGCGWAATY</t>
  </si>
  <si>
    <t>Mio_bigmax_SANGER_5_FBgn0032940</t>
  </si>
  <si>
    <t>ATCACGTG</t>
  </si>
  <si>
    <t>Mio_bigmax_SANGER_5_FBgn0039509</t>
  </si>
  <si>
    <t>lola-PF_SANGER_5_FBgn0005630</t>
  </si>
  <si>
    <t>MAACTCCAYY</t>
  </si>
  <si>
    <t>Exex_Cell_FBgn0041156</t>
  </si>
  <si>
    <t>KTAATTA</t>
  </si>
  <si>
    <t>Tin_Cell_FBgn0004110</t>
  </si>
  <si>
    <t>CTCAAGTG</t>
  </si>
  <si>
    <t>vri_SANGER_5_FBgn0016076</t>
  </si>
  <si>
    <t>ATTACGTAACA</t>
  </si>
  <si>
    <t>br-PE_SOLEXA_FBgn0000210</t>
  </si>
  <si>
    <t>NGCGTTAGANRNTTK</t>
  </si>
  <si>
    <t>CG4328_SOLEXA_FBgn0036274</t>
  </si>
  <si>
    <t>HTTWATTA</t>
  </si>
  <si>
    <t>p-value &lt; 0.01</t>
    <phoneticPr fontId="6" type="noConversion"/>
  </si>
  <si>
    <t>q-value (Benjamini) &lt;= 0.05</t>
    <phoneticPr fontId="6" type="noConversion"/>
  </si>
  <si>
    <t>q-value (Benjamini) &lt;= 0.05</t>
    <phoneticPr fontId="6" type="noConversion"/>
  </si>
  <si>
    <t>p-value &lt;= 0.01</t>
    <phoneticPr fontId="6" type="noConversion"/>
  </si>
  <si>
    <t>p-value &lt;= 0.01</t>
    <phoneticPr fontId="6" type="noConversion"/>
  </si>
  <si>
    <t>p-value &lt;= 0.01</t>
  </si>
  <si>
    <t>p-value &lt; 0.01</t>
  </si>
  <si>
    <t>q-value (Benjamini) &lt;= 0.01</t>
  </si>
  <si>
    <t>q-value (Benjamini) &lt;= 0.01</t>
    <phoneticPr fontId="6" type="noConversion"/>
  </si>
  <si>
    <t>RMCMCNVMRGGTTYC</t>
  </si>
  <si>
    <t>abnormal chemosensory jump 6</t>
  </si>
  <si>
    <t>NNBBBNTGMATWWTTAATKRG</t>
  </si>
  <si>
    <t>ci_SOLEXA_FBgn0004859</t>
  </si>
  <si>
    <t>GACCACCCACVNN</t>
  </si>
  <si>
    <t>MACTATYBDNTTKKN</t>
  </si>
  <si>
    <t>Usf_SANGER_5_FBgn0029711</t>
  </si>
  <si>
    <t>ACCACGTGAC</t>
  </si>
  <si>
    <t>H2.0_Cell_FBgn0001170</t>
  </si>
  <si>
    <t>Oc_Cell_FBgn0004102</t>
  </si>
  <si>
    <t>TTAATCC</t>
  </si>
  <si>
    <t>fkh_NAR_FBgn0000659</t>
  </si>
  <si>
    <t>TGTTTRCYYAA</t>
  </si>
  <si>
    <t>BH1_Cell_FBgn0011758</t>
  </si>
  <si>
    <t>GTTAATTGR</t>
  </si>
  <si>
    <t>Dll_Cell_FBgn0000157</t>
  </si>
  <si>
    <t>TAATTRC</t>
  </si>
  <si>
    <t>GAATTAAATAT</t>
  </si>
  <si>
    <t>Mad_FlyReg_FBgn0011648</t>
  </si>
  <si>
    <t>CBGSCGDCGC</t>
  </si>
  <si>
    <t>Sox15_SANGER_5_FBgn0005613</t>
  </si>
  <si>
    <t>AAACAATG</t>
  </si>
  <si>
    <t>Oli_da_SANGER_5_2_FBgn0032651</t>
  </si>
  <si>
    <t>AMCBBACCATCTGTC</t>
  </si>
  <si>
    <t>Oli_da_SANGER_5_2_FBgn0000413</t>
  </si>
  <si>
    <t>CG10267_SANGER_5_FBgn0037446</t>
  </si>
  <si>
    <t>WHCAACACTA</t>
  </si>
  <si>
    <t>vfl_SANGER_5_FBgn0259789</t>
  </si>
  <si>
    <t>GCAGGTAG</t>
  </si>
  <si>
    <t>Oc_SOLEXA_FBgn0004102</t>
  </si>
  <si>
    <t>YTAATCCS</t>
  </si>
  <si>
    <t>CG8319_SOLEXA_2.5_FBgn0037722</t>
  </si>
  <si>
    <t>GGGGTCACCAC</t>
  </si>
  <si>
    <t>da_SANGER_10_FBgn0000413</t>
  </si>
  <si>
    <t>YGCAGGTGTGC</t>
  </si>
  <si>
    <t>Exd_SOLEXA_FBgn0000611</t>
  </si>
  <si>
    <t>NTTTGACA</t>
  </si>
  <si>
    <t>Hand_da_SANGER_5_FBgn0032209</t>
  </si>
  <si>
    <t>CASATGGCC</t>
  </si>
  <si>
    <t>Hand_da_SANGER_5_FBgn0000413</t>
  </si>
  <si>
    <t>Hr78_SANGER_5_FBgn0015239</t>
  </si>
  <si>
    <t>ARAGGTCA</t>
  </si>
  <si>
    <t>esg-F3-5_SOLEXA_FBgn0001981</t>
  </si>
  <si>
    <t>GCAGGTGCATBKGBN</t>
  </si>
  <si>
    <t>C15_SOLEXA_FBgn0004863</t>
  </si>
  <si>
    <t>BTTAATKA</t>
  </si>
  <si>
    <t>EcR_SANGER_5_FBgn0000546</t>
  </si>
  <si>
    <t>ATGACCTY</t>
  </si>
  <si>
    <t>Bcd_SOLEXA_FBgn0000166</t>
  </si>
  <si>
    <t>sens_SOLEXA_5_FBgn0002573</t>
  </si>
  <si>
    <t>TGCYGTGATTTRBNB</t>
  </si>
  <si>
    <t>pho_FlyReg_FBgn0002521</t>
  </si>
  <si>
    <t>GCCGTTATGGCTTC</t>
  </si>
  <si>
    <t>vfl_SOLEXA_5_FBgn0259789</t>
  </si>
  <si>
    <t>BDKBGCAGGTAGNNG</t>
  </si>
  <si>
    <t>Slou_Cell_FBgn0002941</t>
  </si>
  <si>
    <t>TTTAATTR</t>
  </si>
  <si>
    <t>Ubx_SOLEXA_FBgn0003944</t>
  </si>
  <si>
    <t>TTTAATKA</t>
  </si>
  <si>
    <t>NK7.1_Cell_FBgn0024321</t>
  </si>
  <si>
    <t>HTTAATTG</t>
  </si>
  <si>
    <t>onecut_Cell_FBgn0028996</t>
  </si>
  <si>
    <t>TTGATTD</t>
  </si>
  <si>
    <t>l(1)sc_da_SANGER_5_FBgn0002561</t>
  </si>
  <si>
    <t>GCAGGTG</t>
  </si>
  <si>
    <t>l(1)sc_da_SANGER_5_FBgn0000413</t>
  </si>
  <si>
    <t>HLHmdelta_SANGER_10_FBgn0002734</t>
  </si>
  <si>
    <t>TGGCACGTG</t>
  </si>
  <si>
    <t>br-PA_SOLEXA_FBgn0000210</t>
  </si>
  <si>
    <t>rib_SANGER_5_FBgn0003254</t>
  </si>
  <si>
    <t>germ cell-expressed bHLH-PAS</t>
    <phoneticPr fontId="6" type="noConversion"/>
  </si>
  <si>
    <t>Clock</t>
    <phoneticPr fontId="6" type="noConversion"/>
  </si>
  <si>
    <t>broad</t>
    <phoneticPr fontId="6" type="noConversion"/>
  </si>
  <si>
    <t>cropped</t>
    <phoneticPr fontId="6" type="noConversion"/>
  </si>
  <si>
    <t>extradenticle</t>
    <phoneticPr fontId="6" type="noConversion"/>
  </si>
  <si>
    <t>crooked legs</t>
    <phoneticPr fontId="6" type="noConversion"/>
  </si>
  <si>
    <t>CG4854</t>
    <phoneticPr fontId="6" type="noConversion"/>
  </si>
  <si>
    <t>H6-like-homeobox</t>
    <phoneticPr fontId="6" type="noConversion"/>
  </si>
  <si>
    <t>Adult enhancer factor 1</t>
    <phoneticPr fontId="6" type="noConversion"/>
  </si>
  <si>
    <t>engrailed</t>
    <phoneticPr fontId="6" type="noConversion"/>
  </si>
  <si>
    <t>stripe</t>
    <phoneticPr fontId="6" type="noConversion"/>
  </si>
  <si>
    <t>lethal (3) neo38</t>
    <phoneticPr fontId="6" type="noConversion"/>
  </si>
  <si>
    <t>C15_Cell_FBgn0004863</t>
  </si>
  <si>
    <t>GTTAATTR</t>
  </si>
  <si>
    <t>sens_SANGER_10_FBgn0002573</t>
  </si>
  <si>
    <t>GCYGTGATTT</t>
  </si>
  <si>
    <t>CG32532_Cell_FBgn0052532</t>
  </si>
  <si>
    <t>CG4136_SOLEXA_FBgn0029775</t>
  </si>
  <si>
    <t>CG12361_Cell_FBgn0250756</t>
  </si>
  <si>
    <t>TTTWATKA</t>
  </si>
  <si>
    <t>Ro_SOLEXA_FBgn0003267</t>
  </si>
  <si>
    <t>Unpg_SOLEXA_FBgn0015561</t>
  </si>
  <si>
    <t>YTAATTR</t>
  </si>
  <si>
    <t>inv_SOLEXA_2_FBgn0001269</t>
  </si>
  <si>
    <t>NTTAATTRS</t>
  </si>
  <si>
    <t>shn-F1-2_SOLEXA_FBgn0003396</t>
  </si>
  <si>
    <t>GGGGATTCCYBBBBG</t>
  </si>
  <si>
    <t>Adf1_FlyReg_FBgn0000054</t>
  </si>
  <si>
    <t>CGACYGCG</t>
  </si>
  <si>
    <t>br-PA_SANGER_5_FBgn0000210</t>
  </si>
  <si>
    <t>AATAGTT</t>
  </si>
  <si>
    <t>Bcd_Cell_FBgn0000166</t>
  </si>
  <si>
    <t>GTTAATCC</t>
  </si>
  <si>
    <t>dimm_da_SANGER_5_FBgn0023091</t>
  </si>
  <si>
    <t>srp_FlyReg_FBgn0003507</t>
  </si>
  <si>
    <t>CTATCGGTWGAT</t>
  </si>
  <si>
    <t>Lag1_Cell_FBgn0040918</t>
  </si>
  <si>
    <t>CYACCAAAWT</t>
  </si>
  <si>
    <t>Lim1_SOLEXA_FBgn0026411</t>
  </si>
  <si>
    <t>Otp_SOLEXA_FBgn0015524</t>
  </si>
  <si>
    <t>AbdA_Cell_FBgn0000014</t>
  </si>
  <si>
    <t>CRCCATATGGT</t>
  </si>
  <si>
    <t>dimm_da_SANGER_5_FBgn0000413</t>
  </si>
  <si>
    <t>Slou_SOLEXA_FBgn0002941</t>
  </si>
  <si>
    <t>Hbn_SOLEXA_FBgn0008636</t>
  </si>
  <si>
    <t>NYTAATTA</t>
  </si>
  <si>
    <t>bowl_SOLEXA_FBgn0004893</t>
  </si>
  <si>
    <t>VMAMMCRGTAGCMV</t>
  </si>
  <si>
    <t>sob_SOLEXA_5_FBgn0004892</t>
  </si>
  <si>
    <t>BDGCTACTGTKYKD</t>
  </si>
  <si>
    <t>BtbVII_SANGER_5_FBgn0012049</t>
  </si>
  <si>
    <t>MTTATGTAYA</t>
  </si>
  <si>
    <t>Sp1_SANGER_5_FBgn0020378</t>
  </si>
  <si>
    <t>GTGGGCGKGGC</t>
  </si>
  <si>
    <t>Rel_SANGER_5_FBgn0014018</t>
  </si>
  <si>
    <t>RGGAAACCCCC</t>
  </si>
  <si>
    <t># of Target Sequences with Motif(of 224)</t>
  </si>
  <si>
    <t># of Background Sequences with Motif(of 26332)</t>
  </si>
  <si>
    <t>Kr_NAR_FBgn0001325</t>
  </si>
  <si>
    <t>CRAAAGGGTTA</t>
  </si>
  <si>
    <t>Enhancer of split m8, helix-loop-helix</t>
    <phoneticPr fontId="6" type="noConversion"/>
  </si>
  <si>
    <t>homeobrain</t>
    <phoneticPr fontId="6" type="noConversion"/>
  </si>
  <si>
    <t>sloppy paired 2</t>
    <phoneticPr fontId="6" type="noConversion"/>
  </si>
  <si>
    <t>Enhancer of split mβ, helix-loop-helix</t>
    <phoneticPr fontId="6" type="noConversion"/>
  </si>
  <si>
    <t>escargot</t>
    <phoneticPr fontId="6" type="noConversion"/>
  </si>
  <si>
    <t>longitudinals lacking</t>
    <phoneticPr fontId="6" type="noConversion"/>
  </si>
  <si>
    <t>C15</t>
    <phoneticPr fontId="6" type="noConversion"/>
  </si>
  <si>
    <t>mirror</t>
    <phoneticPr fontId="6" type="noConversion"/>
  </si>
  <si>
    <t>Enhancer of split mγ, helix-loop-helix</t>
    <phoneticPr fontId="6" type="noConversion"/>
  </si>
  <si>
    <t>twist</t>
    <phoneticPr fontId="6" type="noConversion"/>
  </si>
  <si>
    <t>48 related 3</t>
    <phoneticPr fontId="6" type="noConversion"/>
  </si>
  <si>
    <t>CG8319</t>
    <phoneticPr fontId="6" type="noConversion"/>
  </si>
  <si>
    <t>q-value (Benjamini) &lt; 0.01</t>
  </si>
  <si>
    <t>p-value &lt; 0.01</t>
    <phoneticPr fontId="6" type="noConversion"/>
  </si>
  <si>
    <t>similar to Deadpan</t>
    <phoneticPr fontId="6" type="noConversion"/>
  </si>
  <si>
    <t>slow border cells</t>
    <phoneticPr fontId="6" type="noConversion"/>
  </si>
  <si>
    <t>taxi</t>
    <phoneticPr fontId="6" type="noConversion"/>
  </si>
  <si>
    <t>extra-extra</t>
    <phoneticPr fontId="6" type="noConversion"/>
  </si>
  <si>
    <t>tinman</t>
    <phoneticPr fontId="6" type="noConversion"/>
  </si>
  <si>
    <t>onecut</t>
    <phoneticPr fontId="6" type="noConversion"/>
  </si>
  <si>
    <t>taxi</t>
    <phoneticPr fontId="6" type="noConversion"/>
  </si>
  <si>
    <t>stripe</t>
    <phoneticPr fontId="6" type="noConversion"/>
  </si>
  <si>
    <t>BarH2</t>
    <phoneticPr fontId="6" type="noConversion"/>
  </si>
  <si>
    <t>Chronologically inappropriate morphogenesis</t>
    <phoneticPr fontId="6" type="noConversion"/>
  </si>
  <si>
    <t>H6-like-homeobox</t>
    <phoneticPr fontId="6" type="noConversion"/>
  </si>
  <si>
    <t>dimmed</t>
    <phoneticPr fontId="6" type="noConversion"/>
  </si>
  <si>
    <t>q-value (Benjamini) &lt;= 0.01, p-value &lt; 0.01</t>
    <phoneticPr fontId="6" type="noConversion"/>
  </si>
  <si>
    <t>ken_SOLEXA_5_FBgn0011236</t>
  </si>
  <si>
    <t>VVMNRGWGAAAGTAV</t>
  </si>
  <si>
    <t>vrille</t>
    <phoneticPr fontId="6" type="noConversion"/>
  </si>
  <si>
    <t>broad</t>
    <phoneticPr fontId="6" type="noConversion"/>
  </si>
  <si>
    <t>nubbin</t>
    <phoneticPr fontId="6" type="noConversion"/>
  </si>
  <si>
    <t>Abdominal B</t>
    <phoneticPr fontId="6" type="noConversion"/>
  </si>
  <si>
    <t>absent MD neurons and olfactory sensilla</t>
    <phoneticPr fontId="6" type="noConversion"/>
  </si>
  <si>
    <t>atonal</t>
    <phoneticPr fontId="6" type="noConversion"/>
  </si>
  <si>
    <t>Enhancer of split mδ, helix-loop-helix</t>
    <phoneticPr fontId="6" type="noConversion"/>
  </si>
  <si>
    <t>Homeodomain protein 2.0</t>
    <phoneticPr fontId="6" type="noConversion"/>
  </si>
  <si>
    <t>ocelliless</t>
    <phoneticPr fontId="6" type="noConversion"/>
  </si>
  <si>
    <t>Distal-less</t>
    <phoneticPr fontId="6" type="noConversion"/>
  </si>
  <si>
    <t>Enhancer of split m3, helix-loop-helix</t>
    <phoneticPr fontId="6" type="noConversion"/>
  </si>
  <si>
    <t>lateral muscles scarcer</t>
    <phoneticPr fontId="6" type="noConversion"/>
  </si>
  <si>
    <t>pleiohomeotic like</t>
    <phoneticPr fontId="6" type="noConversion"/>
  </si>
  <si>
    <t>seven up</t>
    <phoneticPr fontId="6" type="noConversion"/>
  </si>
  <si>
    <t>senseless-2</t>
    <phoneticPr fontId="6" type="noConversion"/>
  </si>
  <si>
    <t>bric a brac 1</t>
    <phoneticPr fontId="6" type="noConversion"/>
  </si>
  <si>
    <t>Mothers against dpp</t>
    <phoneticPr fontId="6" type="noConversion"/>
  </si>
  <si>
    <t>Sox box protein 15</t>
    <phoneticPr fontId="6" type="noConversion"/>
  </si>
  <si>
    <t>Zinc-finger protein</t>
    <phoneticPr fontId="6" type="noConversion"/>
  </si>
  <si>
    <t>Max</t>
    <phoneticPr fontId="6" type="noConversion"/>
  </si>
  <si>
    <t>Clock</t>
    <phoneticPr fontId="6" type="noConversion"/>
  </si>
  <si>
    <t>Methoprene-tolerant</t>
    <phoneticPr fontId="6" type="noConversion"/>
  </si>
  <si>
    <t>Myc</t>
    <phoneticPr fontId="6" type="noConversion"/>
  </si>
  <si>
    <t>germ cell-expressed bHLH-PAS</t>
    <phoneticPr fontId="6" type="noConversion"/>
  </si>
  <si>
    <t>taiman</t>
    <phoneticPr fontId="6" type="noConversion"/>
  </si>
  <si>
    <t>broad</t>
    <phoneticPr fontId="6" type="noConversion"/>
  </si>
  <si>
    <t>DNA replication-related element factor</t>
    <phoneticPr fontId="6" type="noConversion"/>
  </si>
  <si>
    <t>longitudinals lacking</t>
    <phoneticPr fontId="6" type="noConversion"/>
  </si>
  <si>
    <t>twist</t>
    <phoneticPr fontId="6" type="noConversion"/>
  </si>
  <si>
    <t>48 related 3</t>
    <phoneticPr fontId="6" type="noConversion"/>
  </si>
  <si>
    <t>Goosecoid</t>
    <phoneticPr fontId="6" type="noConversion"/>
  </si>
  <si>
    <t>apterous</t>
    <phoneticPr fontId="6" type="noConversion"/>
  </si>
  <si>
    <t>Olig family</t>
    <phoneticPr fontId="6" type="noConversion"/>
  </si>
  <si>
    <t>net</t>
    <phoneticPr fontId="6" type="noConversion"/>
  </si>
  <si>
    <t>BarH1</t>
    <phoneticPr fontId="6" type="noConversion"/>
  </si>
  <si>
    <t>Transcription factor - Full Name</t>
    <phoneticPr fontId="6" type="noConversion"/>
  </si>
  <si>
    <t>Cluster</t>
  </si>
  <si>
    <t>Cluster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</si>
  <si>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</si>
  <si>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</si>
  <si>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</si>
  <si>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>-</t>
    <phoneticPr fontId="6" type="noConversion"/>
  </si>
  <si>
    <t xml:space="preserve"># </t>
  </si>
  <si>
    <t>Exp post MF
Eye diff°</t>
    <phoneticPr fontId="6" type="noConversion"/>
  </si>
  <si>
    <t>Neurogenesis</t>
    <phoneticPr fontId="6" type="noConversion"/>
  </si>
  <si>
    <t>Other</t>
    <phoneticPr fontId="6" type="noConversion"/>
  </si>
  <si>
    <t>Unknown</t>
    <phoneticPr fontId="6" type="noConversion"/>
  </si>
  <si>
    <t>-</t>
    <phoneticPr fontId="6" type="noConversion"/>
  </si>
  <si>
    <t>Zinc-finger protein interacting with CP190</t>
    <phoneticPr fontId="6" type="noConversion"/>
  </si>
  <si>
    <t>Deserve more investigation</t>
    <phoneticPr fontId="6" type="noConversion"/>
  </si>
  <si>
    <t>deserves more investifation</t>
    <phoneticPr fontId="6" type="noConversion"/>
  </si>
  <si>
    <t>taxi</t>
    <phoneticPr fontId="6" type="noConversion"/>
  </si>
  <si>
    <t>dendritic arbor reduction 1</t>
  </si>
  <si>
    <t>Forkhead box P</t>
  </si>
  <si>
    <t>Methoprene-tolerant</t>
    <phoneticPr fontId="6" type="noConversion"/>
  </si>
  <si>
    <t>Max</t>
    <phoneticPr fontId="6" type="noConversion"/>
  </si>
  <si>
    <t>lethal (3) neo38</t>
    <phoneticPr fontId="6" type="noConversion"/>
  </si>
  <si>
    <t>odd paired</t>
    <phoneticPr fontId="6" type="noConversion"/>
  </si>
  <si>
    <t>ovo</t>
    <phoneticPr fontId="6" type="noConversion"/>
  </si>
  <si>
    <t>tramtrack</t>
    <phoneticPr fontId="6" type="noConversion"/>
  </si>
  <si>
    <t>klumpfuss</t>
    <phoneticPr fontId="6" type="noConversion"/>
  </si>
  <si>
    <t>onecut</t>
    <phoneticPr fontId="6" type="noConversion"/>
  </si>
  <si>
    <t>poils au dos</t>
    <phoneticPr fontId="6" type="noConversion"/>
  </si>
  <si>
    <t>Olig family</t>
    <phoneticPr fontId="6" type="noConversion"/>
  </si>
  <si>
    <t>target of Poxn</t>
    <phoneticPr fontId="6" type="noConversion"/>
  </si>
  <si>
    <t>apterous</t>
    <phoneticPr fontId="6" type="noConversion"/>
  </si>
  <si>
    <t>bicoid</t>
    <phoneticPr fontId="6" type="noConversion"/>
  </si>
  <si>
    <t>Ecdysone-induced protein 93F</t>
    <phoneticPr fontId="6" type="noConversion"/>
  </si>
  <si>
    <t>broad</t>
    <phoneticPr fontId="6" type="noConversion"/>
  </si>
  <si>
    <t>Relish</t>
    <phoneticPr fontId="6" type="noConversion"/>
  </si>
  <si>
    <t>longitudinals lacking</t>
    <phoneticPr fontId="6" type="noConversion"/>
  </si>
  <si>
    <t>odd paired</t>
    <phoneticPr fontId="6" type="noConversion"/>
  </si>
  <si>
    <t>taxi</t>
    <phoneticPr fontId="6" type="noConversion"/>
  </si>
  <si>
    <t>salivary gland-expressed bHLH</t>
    <phoneticPr fontId="6" type="noConversion"/>
  </si>
  <si>
    <t>taxi</t>
    <phoneticPr fontId="6" type="noConversion"/>
  </si>
  <si>
    <t>absent MD neurons and olfactory sensilla</t>
    <phoneticPr fontId="6" type="noConversion"/>
  </si>
  <si>
    <t>atonal</t>
    <phoneticPr fontId="6" type="noConversion"/>
  </si>
  <si>
    <t>Usf</t>
    <phoneticPr fontId="6" type="noConversion"/>
  </si>
  <si>
    <t>Homeodomain protein 2.0</t>
    <phoneticPr fontId="6" type="noConversion"/>
  </si>
  <si>
    <t>ocelliless</t>
    <phoneticPr fontId="6" type="noConversion"/>
  </si>
  <si>
    <t>disco-related</t>
  </si>
  <si>
    <t>lateral muscles scarcer</t>
    <phoneticPr fontId="6" type="noConversion"/>
  </si>
  <si>
    <t>glass</t>
    <phoneticPr fontId="6" type="noConversion"/>
  </si>
  <si>
    <t>vielfaltig</t>
    <phoneticPr fontId="6" type="noConversion"/>
  </si>
  <si>
    <t>Transcription factor - Full Name</t>
    <phoneticPr fontId="6" type="noConversion"/>
  </si>
  <si>
    <t>NK7.1</t>
    <phoneticPr fontId="6" type="noConversion"/>
  </si>
  <si>
    <t>BarH2</t>
    <phoneticPr fontId="6" type="noConversion"/>
  </si>
  <si>
    <t>DNA replication-related element factor</t>
    <phoneticPr fontId="6" type="noConversion"/>
  </si>
  <si>
    <t>ribbon</t>
    <phoneticPr fontId="6" type="noConversion"/>
  </si>
  <si>
    <t>pleiohomeotic</t>
    <phoneticPr fontId="6" type="noConversion"/>
  </si>
  <si>
    <t>homeobrain</t>
    <phoneticPr fontId="6" type="noConversion"/>
  </si>
  <si>
    <t>extradenticle</t>
    <phoneticPr fontId="6" type="noConversion"/>
  </si>
  <si>
    <t>Goosecoid</t>
    <phoneticPr fontId="6" type="noConversion"/>
  </si>
  <si>
    <t>hand</t>
    <phoneticPr fontId="6" type="noConversion"/>
  </si>
  <si>
    <t>BTB-protein-VII</t>
    <phoneticPr fontId="6" type="noConversion"/>
  </si>
  <si>
    <t>caudal</t>
    <phoneticPr fontId="6" type="noConversion"/>
  </si>
  <si>
    <t>Dbx</t>
    <phoneticPr fontId="6" type="noConversion"/>
  </si>
  <si>
    <t>ocelliless</t>
    <phoneticPr fontId="6" type="noConversion"/>
  </si>
  <si>
    <t>BarH1</t>
    <phoneticPr fontId="6" type="noConversion"/>
  </si>
  <si>
    <t>Abdominal B</t>
    <phoneticPr fontId="6" type="noConversion"/>
  </si>
  <si>
    <t>longitudinals lacking</t>
    <phoneticPr fontId="6" type="noConversion"/>
  </si>
  <si>
    <t>vielfaltig</t>
    <phoneticPr fontId="6" type="noConversion"/>
  </si>
  <si>
    <t>atonal</t>
    <phoneticPr fontId="6" type="noConversion"/>
  </si>
  <si>
    <t>bicoid</t>
    <phoneticPr fontId="6" type="noConversion"/>
  </si>
  <si>
    <t>Zinc-finger protein</t>
    <phoneticPr fontId="6" type="noConversion"/>
  </si>
  <si>
    <t>absent MD neurons and olfactory sensilla</t>
    <phoneticPr fontId="6" type="noConversion"/>
  </si>
  <si>
    <t>cropped</t>
    <phoneticPr fontId="6" type="noConversion"/>
  </si>
  <si>
    <t>schnurri</t>
    <phoneticPr fontId="6" type="noConversion"/>
  </si>
  <si>
    <t>brother of odd with entrails limited</t>
    <phoneticPr fontId="6" type="noConversion"/>
  </si>
  <si>
    <t>pleiohomeotic</t>
    <phoneticPr fontId="6" type="noConversion"/>
  </si>
  <si>
    <t>ken and barbie</t>
    <phoneticPr fontId="6" type="noConversion"/>
  </si>
  <si>
    <t>hand</t>
    <phoneticPr fontId="6" type="noConversion"/>
  </si>
  <si>
    <t>Dbx</t>
    <phoneticPr fontId="6" type="noConversion"/>
  </si>
  <si>
    <t>engrailed</t>
    <phoneticPr fontId="6" type="noConversion"/>
  </si>
  <si>
    <t>bicoid</t>
    <phoneticPr fontId="6" type="noConversion"/>
  </si>
  <si>
    <t>absent MD neurons and olfactory sensilla</t>
    <phoneticPr fontId="6" type="noConversion"/>
  </si>
  <si>
    <t>ovo</t>
    <phoneticPr fontId="6" type="noConversion"/>
  </si>
  <si>
    <t>retained</t>
    <phoneticPr fontId="6" type="noConversion"/>
  </si>
  <si>
    <t>Forkhead box P</t>
    <phoneticPr fontId="6" type="noConversion"/>
  </si>
  <si>
    <t>Goosecoid</t>
    <phoneticPr fontId="6" type="noConversion"/>
  </si>
  <si>
    <t>bicoid</t>
    <phoneticPr fontId="6" type="noConversion"/>
  </si>
  <si>
    <t>apterous</t>
    <phoneticPr fontId="6" type="noConversion"/>
  </si>
  <si>
    <t>ladybird early</t>
    <phoneticPr fontId="6" type="noConversion"/>
  </si>
  <si>
    <t>even skipped</t>
    <phoneticPr fontId="6" type="noConversion"/>
  </si>
  <si>
    <t>Hormone receptor-like in 39</t>
    <phoneticPr fontId="6" type="noConversion"/>
  </si>
  <si>
    <t>Olig family</t>
    <phoneticPr fontId="6" type="noConversion"/>
  </si>
  <si>
    <t>net</t>
    <phoneticPr fontId="6" type="noConversion"/>
  </si>
  <si>
    <t>pebbled</t>
    <phoneticPr fontId="6" type="noConversion"/>
  </si>
  <si>
    <t>BarH1</t>
    <phoneticPr fontId="6" type="noConversion"/>
  </si>
  <si>
    <t>salivary gland-expressed bHLH</t>
    <phoneticPr fontId="6" type="noConversion"/>
  </si>
  <si>
    <t>poils au dos</t>
    <phoneticPr fontId="6" type="noConversion"/>
  </si>
  <si>
    <t>stripe</t>
    <phoneticPr fontId="6" type="noConversion"/>
  </si>
  <si>
    <t>Sp1</t>
    <phoneticPr fontId="6" type="noConversion"/>
  </si>
  <si>
    <t>caudal</t>
    <phoneticPr fontId="6" type="noConversion"/>
  </si>
  <si>
    <t>slouch</t>
    <phoneticPr fontId="6" type="noConversion"/>
  </si>
  <si>
    <t>Visual system homeobox 1 ortholog</t>
    <phoneticPr fontId="6" type="noConversion"/>
  </si>
  <si>
    <t>schlank</t>
    <phoneticPr fontId="6" type="noConversion"/>
  </si>
  <si>
    <t>exd</t>
  </si>
  <si>
    <t>l(3)neo38</t>
  </si>
  <si>
    <t>lola-PQ</t>
  </si>
  <si>
    <t>lola-PW</t>
  </si>
  <si>
    <t>foxo</t>
  </si>
  <si>
    <t>AbdB</t>
  </si>
  <si>
    <t>ttk-PF</t>
  </si>
  <si>
    <t>opa</t>
  </si>
  <si>
    <t>Opa</t>
  </si>
  <si>
    <t>ttk-PA</t>
  </si>
  <si>
    <t>lola-PG</t>
  </si>
  <si>
    <t>zen</t>
  </si>
  <si>
    <t>sqz</t>
  </si>
  <si>
    <t>ttk</t>
  </si>
  <si>
    <t>Eip93F</t>
  </si>
  <si>
    <t>Hmx</t>
  </si>
  <si>
    <t>Adult enhancer factor 1</t>
    <phoneticPr fontId="6" type="noConversion"/>
  </si>
  <si>
    <t>runt</t>
    <phoneticPr fontId="6" type="noConversion"/>
  </si>
  <si>
    <t>twist</t>
    <phoneticPr fontId="6" type="noConversion"/>
  </si>
  <si>
    <t>CG12236</t>
    <phoneticPr fontId="6" type="noConversion"/>
  </si>
  <si>
    <t>cubitus interruptus</t>
    <phoneticPr fontId="6" type="noConversion"/>
  </si>
  <si>
    <t>pleiohomeotic like</t>
    <phoneticPr fontId="6" type="noConversion"/>
  </si>
  <si>
    <t>crooked legs</t>
    <phoneticPr fontId="6" type="noConversion"/>
  </si>
  <si>
    <t>brother of odd with entrails limited</t>
    <phoneticPr fontId="6" type="noConversion"/>
  </si>
  <si>
    <t>CG3065</t>
    <phoneticPr fontId="6" type="noConversion"/>
  </si>
  <si>
    <t>POU domain protein 2</t>
    <phoneticPr fontId="6" type="noConversion"/>
  </si>
  <si>
    <t>CG7368</t>
    <phoneticPr fontId="6" type="noConversion"/>
  </si>
  <si>
    <t>CG4328</t>
    <phoneticPr fontId="6" type="noConversion"/>
  </si>
  <si>
    <t>mirror</t>
    <phoneticPr fontId="6" type="noConversion"/>
  </si>
  <si>
    <t>senseless</t>
    <phoneticPr fontId="6" type="noConversion"/>
  </si>
  <si>
    <t>pleiohomeotic</t>
    <phoneticPr fontId="6" type="noConversion"/>
  </si>
  <si>
    <t>jim</t>
    <phoneticPr fontId="6" type="noConversion"/>
  </si>
  <si>
    <t>ventral veins lacking</t>
    <phoneticPr fontId="6" type="noConversion"/>
  </si>
  <si>
    <t>Kruppel</t>
    <phoneticPr fontId="6" type="noConversion"/>
  </si>
  <si>
    <t>C15</t>
    <phoneticPr fontId="6" type="noConversion"/>
  </si>
  <si>
    <t>ribbon</t>
    <phoneticPr fontId="6" type="noConversion"/>
  </si>
  <si>
    <t>orthopedia</t>
    <phoneticPr fontId="6" type="noConversion"/>
  </si>
  <si>
    <t>Ultrabithorax</t>
    <phoneticPr fontId="6" type="noConversion"/>
  </si>
  <si>
    <t>poils au dos</t>
    <phoneticPr fontId="6" type="noConversion"/>
  </si>
  <si>
    <t>cropped</t>
    <phoneticPr fontId="6" type="noConversion"/>
  </si>
  <si>
    <t>luna</t>
    <phoneticPr fontId="6" type="noConversion"/>
  </si>
  <si>
    <t>dimmed</t>
    <phoneticPr fontId="6" type="noConversion"/>
  </si>
  <si>
    <t>runt</t>
    <phoneticPr fontId="6" type="noConversion"/>
  </si>
  <si>
    <t>cubitus interruptus</t>
    <phoneticPr fontId="6" type="noConversion"/>
  </si>
  <si>
    <t>lethal of scute</t>
    <phoneticPr fontId="6" type="noConversion"/>
  </si>
  <si>
    <t>lethal of scute</t>
    <phoneticPr fontId="6" type="noConversion"/>
  </si>
  <si>
    <t>Methoprene-tolerant</t>
    <phoneticPr fontId="6" type="noConversion"/>
  </si>
  <si>
    <t>Myc</t>
    <phoneticPr fontId="6" type="noConversion"/>
  </si>
  <si>
    <t>poils au dos</t>
    <phoneticPr fontId="6" type="noConversion"/>
  </si>
  <si>
    <t>Adult enhancer factor 1</t>
    <phoneticPr fontId="6" type="noConversion"/>
  </si>
  <si>
    <t>broad</t>
    <phoneticPr fontId="6" type="noConversion"/>
  </si>
  <si>
    <t>jim</t>
    <phoneticPr fontId="6" type="noConversion"/>
  </si>
  <si>
    <t>CG7368</t>
    <phoneticPr fontId="6" type="noConversion"/>
  </si>
  <si>
    <t>Sp1</t>
    <phoneticPr fontId="6" type="noConversion"/>
  </si>
  <si>
    <t>Chronologically inappropriate morphogenesis</t>
    <phoneticPr fontId="6" type="noConversion"/>
  </si>
  <si>
    <t>Arrowhead</t>
    <phoneticPr fontId="6" type="noConversion"/>
  </si>
  <si>
    <t>Lim1</t>
    <phoneticPr fontId="6" type="noConversion"/>
  </si>
  <si>
    <t>orthopedia</t>
    <phoneticPr fontId="6" type="noConversion"/>
  </si>
  <si>
    <t>caudal</t>
    <phoneticPr fontId="6" type="noConversion"/>
  </si>
  <si>
    <t>Dbx</t>
    <phoneticPr fontId="6" type="noConversion"/>
  </si>
  <si>
    <t>abnormal chemosensory jump 6</t>
    <phoneticPr fontId="6" type="noConversion"/>
  </si>
  <si>
    <t>CG16778</t>
    <phoneticPr fontId="6" type="noConversion"/>
  </si>
  <si>
    <t>CG12236</t>
    <phoneticPr fontId="6" type="noConversion"/>
  </si>
  <si>
    <t>ventral veins lacking</t>
    <phoneticPr fontId="6" type="noConversion"/>
  </si>
  <si>
    <t>rough</t>
    <phoneticPr fontId="6" type="noConversion"/>
  </si>
  <si>
    <t>unplugged</t>
    <phoneticPr fontId="6" type="noConversion"/>
  </si>
  <si>
    <t>abdominal A</t>
    <phoneticPr fontId="6" type="noConversion"/>
  </si>
  <si>
    <t>scalloped</t>
    <phoneticPr fontId="6" type="noConversion"/>
  </si>
  <si>
    <t>sloppy paired 1</t>
    <phoneticPr fontId="6" type="noConversion"/>
  </si>
  <si>
    <t>invected</t>
    <phoneticPr fontId="6" type="noConversion"/>
  </si>
  <si>
    <t>Adh transcription factor 1</t>
    <phoneticPr fontId="6" type="noConversion"/>
  </si>
  <si>
    <t>slouch</t>
    <phoneticPr fontId="6" type="noConversion"/>
  </si>
  <si>
    <t>serpent</t>
    <phoneticPr fontId="6" type="noConversion"/>
  </si>
  <si>
    <t>CG32532</t>
    <phoneticPr fontId="6" type="noConversion"/>
  </si>
  <si>
    <t>Sox box protein 15</t>
    <phoneticPr fontId="6" type="noConversion"/>
  </si>
  <si>
    <t>homeobrain</t>
    <phoneticPr fontId="6" type="noConversion"/>
  </si>
  <si>
    <t>nubbin</t>
    <phoneticPr fontId="6" type="noConversion"/>
  </si>
  <si>
    <t>Ets at 65A</t>
    <phoneticPr fontId="6" type="noConversion"/>
  </si>
  <si>
    <t>Kruppel</t>
    <phoneticPr fontId="6" type="noConversion"/>
  </si>
  <si>
    <t>luna</t>
    <phoneticPr fontId="6" type="noConversion"/>
  </si>
  <si>
    <t>Lag1</t>
  </si>
  <si>
    <t>Lim1</t>
  </si>
  <si>
    <t>CG32532</t>
  </si>
  <si>
    <t>Cluster 9 - B- Homer -1000 + 500</t>
  </si>
  <si>
    <t>35 Known Motif</t>
  </si>
  <si>
    <t>SubCl1 - B- Homer -1000 + 500</t>
  </si>
  <si>
    <t>6 Known Motif</t>
  </si>
  <si>
    <t>SubCl2 - B- Homer -1000 + 500</t>
  </si>
  <si>
    <t>92 Known Motif</t>
  </si>
  <si>
    <t>dimm</t>
  </si>
  <si>
    <t>l(1)sc</t>
  </si>
  <si>
    <t>CoreCl2 - B- Homer -1000 + 500</t>
  </si>
  <si>
    <t>91 Known Motif</t>
  </si>
  <si>
    <t>CoreCl7 - B- Homer -1000 + 500</t>
  </si>
  <si>
    <t>117 Known Motif</t>
  </si>
  <si>
    <t>tap</t>
  </si>
  <si>
    <t>BTB-protein-VII</t>
    <phoneticPr fontId="6" type="noConversion"/>
  </si>
  <si>
    <t>longitudinals lacking</t>
    <phoneticPr fontId="6" type="noConversion"/>
  </si>
  <si>
    <t>Proliferation</t>
    <phoneticPr fontId="6" type="noConversion"/>
  </si>
  <si>
    <t>Eye diff°
Neurogenesis</t>
    <phoneticPr fontId="6" type="noConversion"/>
  </si>
  <si>
    <t>Other</t>
  </si>
  <si>
    <t>Unknown</t>
  </si>
  <si>
    <t>-</t>
    <phoneticPr fontId="6" type="noConversion"/>
  </si>
  <si>
    <t>deserves more investigation</t>
    <phoneticPr fontId="6" type="noConversion"/>
  </si>
  <si>
    <t>germ cell-expressed bHLH-PAS</t>
    <phoneticPr fontId="6" type="noConversion"/>
  </si>
  <si>
    <t>taiman</t>
    <phoneticPr fontId="6" type="noConversion"/>
  </si>
  <si>
    <t>broad</t>
    <phoneticPr fontId="6" type="noConversion"/>
  </si>
  <si>
    <t>mirror</t>
    <phoneticPr fontId="6" type="noConversion"/>
  </si>
  <si>
    <t>Enhancer of split mβ, helix-loop-helix</t>
    <phoneticPr fontId="6" type="noConversion"/>
  </si>
  <si>
    <t>Enhancer of split m8, helix-loop-helix</t>
    <phoneticPr fontId="6" type="noConversion"/>
  </si>
  <si>
    <t>CG8319</t>
    <phoneticPr fontId="6" type="noConversion"/>
  </si>
  <si>
    <t>C15</t>
    <phoneticPr fontId="6" type="noConversion"/>
  </si>
  <si>
    <t>sloppy paired 2</t>
    <phoneticPr fontId="6" type="noConversion"/>
  </si>
  <si>
    <t>twist</t>
    <phoneticPr fontId="6" type="noConversion"/>
  </si>
  <si>
    <t>Enhancer of split mγ, helix-loop-helix</t>
    <phoneticPr fontId="6" type="noConversion"/>
  </si>
  <si>
    <t>retained</t>
    <phoneticPr fontId="6" type="noConversion"/>
  </si>
  <si>
    <t>bicoid</t>
    <phoneticPr fontId="6" type="noConversion"/>
  </si>
  <si>
    <t>Goosecoid</t>
    <phoneticPr fontId="6" type="noConversion"/>
  </si>
  <si>
    <t>apterous</t>
    <phoneticPr fontId="6" type="noConversion"/>
  </si>
  <si>
    <t>longitudinals lacking</t>
    <phoneticPr fontId="6" type="noConversion"/>
  </si>
  <si>
    <t>escargot</t>
    <phoneticPr fontId="6" type="noConversion"/>
  </si>
  <si>
    <t>extra-extra</t>
    <phoneticPr fontId="6" type="noConversion"/>
  </si>
  <si>
    <t>even skipped</t>
    <phoneticPr fontId="6" type="noConversion"/>
  </si>
  <si>
    <t>Abdominal B</t>
    <phoneticPr fontId="6" type="noConversion"/>
  </si>
  <si>
    <t>pebbled</t>
    <phoneticPr fontId="6" type="noConversion"/>
  </si>
  <si>
    <t>nubbin</t>
    <phoneticPr fontId="6" type="noConversion"/>
  </si>
  <si>
    <t>Homeodomain protein 2.0</t>
    <phoneticPr fontId="6" type="noConversion"/>
  </si>
  <si>
    <t>Olig family</t>
    <phoneticPr fontId="6" type="noConversion"/>
  </si>
  <si>
    <t>atonal</t>
    <phoneticPr fontId="6" type="noConversion"/>
  </si>
  <si>
    <t>hand</t>
    <phoneticPr fontId="6" type="noConversion"/>
  </si>
  <si>
    <t>Enhancer of split mδ, helix-loop-helix</t>
    <phoneticPr fontId="6" type="noConversion"/>
  </si>
  <si>
    <t>slow border cells</t>
    <phoneticPr fontId="6" type="noConversion"/>
  </si>
  <si>
    <t>Enhancer of split m3, helix-loop-helix</t>
    <phoneticPr fontId="6" type="noConversion"/>
  </si>
  <si>
    <t>Hormone receptor-like in 39</t>
    <phoneticPr fontId="6" type="noConversion"/>
  </si>
  <si>
    <t>Zinc-finger protein</t>
    <phoneticPr fontId="6" type="noConversion"/>
  </si>
  <si>
    <t>seven up</t>
    <phoneticPr fontId="6" type="noConversion"/>
  </si>
  <si>
    <t>taxi</t>
    <phoneticPr fontId="6" type="noConversion"/>
  </si>
  <si>
    <t>Mothers against dpp</t>
    <phoneticPr fontId="6" type="noConversion"/>
  </si>
  <si>
    <t>pleiohomeotic like</t>
    <phoneticPr fontId="6" type="noConversion"/>
  </si>
  <si>
    <t>bric a brac 1</t>
    <phoneticPr fontId="6" type="noConversion"/>
  </si>
  <si>
    <t>vrille</t>
    <phoneticPr fontId="6" type="noConversion"/>
  </si>
  <si>
    <t>tinman</t>
    <phoneticPr fontId="6" type="noConversion"/>
  </si>
  <si>
    <t>araucan</t>
    <phoneticPr fontId="6" type="noConversion"/>
  </si>
  <si>
    <t>pleiohomeotic</t>
    <phoneticPr fontId="6" type="noConversion"/>
  </si>
  <si>
    <t>Ecdysone receptor</t>
    <phoneticPr fontId="6" type="noConversion"/>
  </si>
  <si>
    <t>cropped</t>
    <phoneticPr fontId="6" type="noConversion"/>
  </si>
  <si>
    <t>target of Poxn</t>
    <phoneticPr fontId="6" type="noConversion"/>
  </si>
  <si>
    <t>Hormone-receptor-like in 78</t>
    <phoneticPr fontId="6" type="noConversion"/>
  </si>
  <si>
    <t>extradenticle</t>
    <phoneticPr fontId="6" type="noConversion"/>
  </si>
  <si>
    <t>CG8319</t>
    <phoneticPr fontId="6" type="noConversion"/>
  </si>
  <si>
    <t>daughterless</t>
    <phoneticPr fontId="6" type="noConversion"/>
  </si>
  <si>
    <t>daughterless</t>
    <phoneticPr fontId="6" type="noConversion"/>
  </si>
  <si>
    <t>tramtrack</t>
    <phoneticPr fontId="6" type="noConversion"/>
  </si>
  <si>
    <t>Abdominal B</t>
    <phoneticPr fontId="6" type="noConversion"/>
  </si>
  <si>
    <t>CoreCl9 - B- Homer -1000 + 500</t>
  </si>
  <si>
    <t>8 Known Motif</t>
  </si>
  <si>
    <t>p-value &lt; 0.01 - q-value (Benjamini) &lt; 0.01</t>
  </si>
  <si>
    <t>Cluster 2</t>
    <phoneticPr fontId="15" type="noConversion"/>
  </si>
  <si>
    <t>Cl1</t>
    <phoneticPr fontId="15" type="noConversion"/>
  </si>
  <si>
    <t>Cl2</t>
  </si>
  <si>
    <t>Cl3</t>
  </si>
  <si>
    <t>Cl4</t>
  </si>
  <si>
    <t>Cl5</t>
  </si>
  <si>
    <t>Cl6</t>
  </si>
  <si>
    <t>Cl7</t>
  </si>
  <si>
    <t>Cl8</t>
  </si>
  <si>
    <t>Cl9</t>
  </si>
  <si>
    <t>Cl10</t>
  </si>
  <si>
    <t>Cl11</t>
  </si>
  <si>
    <t>not found</t>
    <phoneticPr fontId="15" type="noConversion"/>
  </si>
  <si>
    <t>Nb TF / Cl</t>
    <phoneticPr fontId="15" type="noConversion"/>
  </si>
  <si>
    <t>Nt RE</t>
    <phoneticPr fontId="15" type="noConversion"/>
  </si>
  <si>
    <t>% relative to nb TF</t>
    <phoneticPr fontId="15" type="noConversion"/>
  </si>
  <si>
    <t>BH2</t>
  </si>
  <si>
    <t>lola-PL</t>
  </si>
  <si>
    <t>hb</t>
  </si>
  <si>
    <t>crol-F7-16</t>
  </si>
  <si>
    <t>lola</t>
  </si>
  <si>
    <t>gl</t>
  </si>
  <si>
    <t>Aef1</t>
  </si>
  <si>
    <t>klu</t>
  </si>
  <si>
    <t>sr</t>
  </si>
  <si>
    <t>twi</t>
  </si>
  <si>
    <t>pad</t>
  </si>
  <si>
    <t>Cad</t>
  </si>
  <si>
    <t>chinmo</t>
  </si>
  <si>
    <t>Ets65A</t>
  </si>
  <si>
    <t>CG12029</t>
  </si>
  <si>
    <t>Ci</t>
  </si>
  <si>
    <t>CG16899</t>
  </si>
  <si>
    <t>br-PE</t>
  </si>
  <si>
    <t>Awh</t>
  </si>
  <si>
    <t>lola-PD</t>
  </si>
  <si>
    <t>bowl</t>
  </si>
  <si>
    <t>CG12236-PB</t>
  </si>
  <si>
    <t>Eve</t>
  </si>
  <si>
    <t>sd</t>
  </si>
  <si>
    <t>pho</t>
  </si>
  <si>
    <t>phol</t>
  </si>
  <si>
    <t>pdm2</t>
  </si>
  <si>
    <t>CG7928</t>
  </si>
  <si>
    <t>nub</t>
  </si>
  <si>
    <t>En</t>
  </si>
  <si>
    <t>acj6</t>
  </si>
  <si>
    <t>ci</t>
  </si>
  <si>
    <t>lola-PC</t>
  </si>
  <si>
    <t>Mirr</t>
  </si>
  <si>
    <t>vvl</t>
  </si>
  <si>
    <t>CG12361</t>
  </si>
  <si>
    <t>crp</t>
  </si>
  <si>
    <t>lola-PF</t>
  </si>
  <si>
    <t>Hr51</t>
  </si>
  <si>
    <t>Otp</t>
  </si>
  <si>
    <t>Her</t>
  </si>
  <si>
    <t>sug</t>
  </si>
  <si>
    <t>Cluster 2 - B- Homer -1000 + 500</t>
  </si>
  <si>
    <t>93 Known Motif</t>
  </si>
  <si>
    <t>Gene Name</t>
  </si>
  <si>
    <t>Synonym</t>
  </si>
  <si>
    <t>dei</t>
  </si>
  <si>
    <t>da</t>
  </si>
  <si>
    <t>crol</t>
  </si>
  <si>
    <t>br</t>
  </si>
  <si>
    <t>Bgb</t>
  </si>
  <si>
    <t>run</t>
  </si>
  <si>
    <t>br-Z2</t>
  </si>
  <si>
    <t>tai</t>
  </si>
  <si>
    <t>E(spl)</t>
  </si>
  <si>
    <t>Hbn</t>
  </si>
  <si>
    <t>slp2</t>
  </si>
  <si>
    <t>Dref</t>
  </si>
  <si>
    <t>bin</t>
  </si>
  <si>
    <t>HLHmbeta</t>
  </si>
  <si>
    <t>esg-F3-5</t>
  </si>
  <si>
    <t>C15</t>
  </si>
  <si>
    <t>HLHmgamma</t>
  </si>
  <si>
    <t>retn</t>
  </si>
  <si>
    <t>Gsc</t>
  </si>
  <si>
    <t>bcd</t>
  </si>
  <si>
    <t>ap</t>
  </si>
  <si>
    <t>Lbe</t>
  </si>
  <si>
    <t>eve</t>
  </si>
  <si>
    <t>Hr39</t>
  </si>
  <si>
    <t>peb-F1-3</t>
  </si>
  <si>
    <t>BH1</t>
  </si>
  <si>
    <t>Side</t>
  </si>
  <si>
    <t>slbo</t>
  </si>
  <si>
    <t>Exex</t>
  </si>
  <si>
    <t>Tin</t>
  </si>
  <si>
    <t>vri</t>
  </si>
  <si>
    <t>Ap</t>
  </si>
  <si>
    <t>lola-PA</t>
  </si>
  <si>
    <t>HLHmdelta</t>
  </si>
  <si>
    <t>br-PA</t>
  </si>
  <si>
    <t>Usf</t>
  </si>
  <si>
    <t>H2.0</t>
  </si>
  <si>
    <t>Oc</t>
  </si>
  <si>
    <t>fkh</t>
  </si>
  <si>
    <t>Dll</t>
  </si>
  <si>
    <t>br-Z3</t>
  </si>
  <si>
    <t>HLHm3</t>
  </si>
  <si>
    <t>disco-r-Cl1</t>
  </si>
  <si>
    <t>scrt</t>
  </si>
  <si>
    <t>Met</t>
  </si>
  <si>
    <t>CG13424</t>
  </si>
  <si>
    <t>svp</t>
  </si>
  <si>
    <t>sens2</t>
  </si>
  <si>
    <t>bab1</t>
  </si>
  <si>
    <t>Mad</t>
  </si>
  <si>
    <t>Sox15</t>
  </si>
  <si>
    <t>CG10267</t>
  </si>
  <si>
    <t>vfl</t>
  </si>
  <si>
    <t>Cluster 7 - B- Homer -1000 + 500</t>
  </si>
  <si>
    <t>Max</t>
  </si>
  <si>
    <t>Clk</t>
  </si>
  <si>
    <t>cyc</t>
  </si>
  <si>
    <t>dm</t>
  </si>
  <si>
    <t>gce</t>
  </si>
  <si>
    <t>esg</t>
  </si>
  <si>
    <t>Fer3</t>
  </si>
  <si>
    <t>Oli</t>
  </si>
  <si>
    <t>net</t>
  </si>
  <si>
    <t>peb</t>
  </si>
  <si>
    <t>sage</t>
  </si>
  <si>
    <t>Mio</t>
  </si>
  <si>
    <t>amos</t>
  </si>
  <si>
    <t>ato</t>
  </si>
  <si>
    <t>disco-r</t>
  </si>
  <si>
    <t>NK7.1</t>
  </si>
  <si>
    <t>rib</t>
  </si>
  <si>
    <t>ken</t>
  </si>
  <si>
    <t>Hand</t>
  </si>
  <si>
    <t>BtbVII</t>
  </si>
  <si>
    <t>Abd-B</t>
  </si>
  <si>
    <t>Bcd</t>
  </si>
  <si>
    <t>shn-F1-2</t>
  </si>
  <si>
    <t>shn</t>
  </si>
  <si>
    <t>115 Known Motif</t>
  </si>
  <si>
    <t>sob</t>
  </si>
  <si>
    <t>sens</t>
  </si>
  <si>
    <t>Ubx</t>
  </si>
  <si>
    <t>Kr</t>
  </si>
  <si>
    <t>Hr78</t>
  </si>
  <si>
    <t>srp</t>
  </si>
  <si>
    <t>EcR</t>
  </si>
  <si>
    <t>Exd</t>
  </si>
  <si>
    <t>CG4136</t>
  </si>
  <si>
    <t>Slou</t>
  </si>
  <si>
    <t>Adf1</t>
  </si>
  <si>
    <t>Ara</t>
  </si>
  <si>
    <t>slp1</t>
  </si>
  <si>
    <t>inv</t>
  </si>
  <si>
    <t>Rel</t>
  </si>
  <si>
    <t>Ro</t>
  </si>
  <si>
    <t>Unpg</t>
  </si>
  <si>
    <t>AbdA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</si>
</sst>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  <family val="2"/>
    </font>
    <font>
      <b/>
      <sz val="10"/>
      <color indexed="10"/>
      <name val="Verdana"/>
      <family val="2"/>
    </font>
    <font>
      <b/>
      <sz val="10"/>
      <color indexed="12"/>
      <name val="Verdana"/>
      <family val="2"/>
    </font>
    <font>
      <b/>
      <sz val="12"/>
      <color rgb="FFFF000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0"/>
      <color indexed="10"/>
      <name val="Verdana"/>
      <family val="2"/>
    </font>
    <font>
      <u/>
      <sz val="10"/>
      <color indexed="12"/>
      <name val="Verdana"/>
      <family val="2"/>
    </font>
    <font>
      <u/>
      <sz val="10"/>
      <color indexed="20"/>
      <name val="Verdana"/>
      <family val="2"/>
    </font>
    <font>
      <i/>
      <sz val="10"/>
      <name val="Verdana"/>
    </font>
    <font>
      <b/>
      <sz val="13"/>
      <color theme="3"/>
      <name val="Calibri"/>
      <family val="2"/>
      <scheme val="minor"/>
    </font>
    <font>
      <sz val="10"/>
      <color indexed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122">
    <xf numFmtId="0" fontId="0" fillId="0" borderId="0" xfId="0"/>
    <xf numFmtId="11" fontId="0" fillId="0" borderId="0" xfId="0" applyNumberFormat="1"/>
    <xf numFmtId="10" fontId="0" fillId="0" borderId="0" xfId="0" applyNumberFormat="1"/>
    <xf numFmtId="0" fontId="4" fillId="0" borderId="0" xfId="0" applyFont="1"/>
    <xf numFmtId="0" fontId="4" fillId="2" borderId="0" xfId="0" applyFont="1" applyFill="1"/>
    <xf numFmtId="0" fontId="5" fillId="0" borderId="0" xfId="0" applyFont="1"/>
    <xf numFmtId="0" fontId="7" fillId="2" borderId="0" xfId="0" applyFont="1" applyFill="1"/>
    <xf numFmtId="0" fontId="0" fillId="0" borderId="1" xfId="0" applyBorder="1"/>
    <xf numFmtId="0" fontId="4" fillId="2" borderId="1" xfId="0" applyFont="1" applyFill="1" applyBorder="1"/>
    <xf numFmtId="11" fontId="0" fillId="0" borderId="1" xfId="0" applyNumberFormat="1" applyBorder="1"/>
    <xf numFmtId="10" fontId="0" fillId="0" borderId="1" xfId="0" applyNumberFormat="1" applyBorder="1"/>
    <xf numFmtId="0" fontId="7" fillId="0" borderId="1" xfId="0" applyFont="1" applyBorder="1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Fill="1" applyBorder="1" applyAlignment="1">
      <alignment horizontal="center" textRotation="90"/>
    </xf>
    <xf numFmtId="0" fontId="7" fillId="7" borderId="0" xfId="0" applyFont="1" applyFill="1" applyAlignment="1">
      <alignment horizontal="center"/>
    </xf>
    <xf numFmtId="0" fontId="1" fillId="5" borderId="0" xfId="0" applyFont="1" applyFill="1" applyAlignment="1">
      <alignment horizontal="left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/>
    <xf numFmtId="0" fontId="0" fillId="5" borderId="0" xfId="0" applyFill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0" xfId="0" applyFill="1" applyAlignment="1"/>
    <xf numFmtId="0" fontId="1" fillId="0" borderId="0" xfId="0" applyFont="1" applyFill="1" applyAlignment="1">
      <alignment horizontal="left"/>
    </xf>
    <xf numFmtId="0" fontId="4" fillId="2" borderId="0" xfId="0" applyFont="1" applyFill="1" applyAlignment="1">
      <alignment horizontal="center"/>
    </xf>
    <xf numFmtId="0" fontId="1" fillId="0" borderId="0" xfId="0" applyFont="1"/>
    <xf numFmtId="0" fontId="1" fillId="2" borderId="0" xfId="0" applyFont="1" applyFill="1"/>
    <xf numFmtId="0" fontId="2" fillId="0" borderId="0" xfId="0" applyFont="1" applyFill="1"/>
    <xf numFmtId="0" fontId="0" fillId="2" borderId="1" xfId="0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1" xfId="0" applyFont="1" applyFill="1" applyBorder="1" applyAlignment="1">
      <alignment horizontal="left" textRotation="90" wrapText="1"/>
    </xf>
    <xf numFmtId="0" fontId="1" fillId="0" borderId="1" xfId="0" applyFont="1" applyFill="1" applyBorder="1" applyAlignment="1">
      <alignment horizontal="left" textRotation="90"/>
    </xf>
    <xf numFmtId="0" fontId="1" fillId="0" borderId="1" xfId="0" applyFont="1" applyFill="1" applyBorder="1" applyAlignment="1">
      <alignment horizontal="center" textRotation="90"/>
    </xf>
    <xf numFmtId="0" fontId="2" fillId="0" borderId="1" xfId="0" applyFont="1" applyBorder="1"/>
    <xf numFmtId="0" fontId="2" fillId="0" borderId="0" xfId="0" applyFont="1" applyFill="1" applyBorder="1"/>
    <xf numFmtId="0" fontId="2" fillId="0" borderId="0" xfId="0" applyFont="1"/>
    <xf numFmtId="0" fontId="8" fillId="0" borderId="0" xfId="0" applyFont="1" applyFill="1" applyAlignment="1">
      <alignment horizontal="left"/>
    </xf>
    <xf numFmtId="0" fontId="1" fillId="0" borderId="1" xfId="0" applyFont="1" applyFill="1" applyBorder="1"/>
    <xf numFmtId="0" fontId="8" fillId="0" borderId="0" xfId="0" applyFont="1" applyFill="1"/>
    <xf numFmtId="0" fontId="1" fillId="2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7" fillId="2" borderId="0" xfId="0" applyFont="1" applyFill="1" applyAlignment="1">
      <alignment horizontal="left"/>
    </xf>
    <xf numFmtId="0" fontId="1" fillId="2" borderId="1" xfId="0" applyFont="1" applyFill="1" applyBorder="1"/>
    <xf numFmtId="0" fontId="2" fillId="0" borderId="1" xfId="0" applyFont="1" applyFill="1" applyBorder="1" applyAlignment="1">
      <alignment horizontal="left"/>
    </xf>
    <xf numFmtId="0" fontId="0" fillId="0" borderId="0" xfId="0" applyFill="1" applyBorder="1"/>
    <xf numFmtId="0" fontId="0" fillId="0" borderId="1" xfId="0" applyFill="1" applyBorder="1"/>
    <xf numFmtId="0" fontId="7" fillId="0" borderId="1" xfId="0" applyFont="1" applyFill="1" applyBorder="1" applyAlignment="1">
      <alignment horizontal="left"/>
    </xf>
    <xf numFmtId="0" fontId="1" fillId="2" borderId="0" xfId="0" applyFont="1" applyFill="1" applyBorder="1"/>
    <xf numFmtId="0" fontId="7" fillId="2" borderId="1" xfId="0" applyFont="1" applyFill="1" applyBorder="1" applyAlignment="1">
      <alignment horizontal="left"/>
    </xf>
    <xf numFmtId="0" fontId="7" fillId="0" borderId="0" xfId="0" applyFont="1" applyFill="1" applyAlignment="1"/>
    <xf numFmtId="0" fontId="3" fillId="0" borderId="0" xfId="0" applyFont="1" applyFill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8" fillId="0" borderId="0" xfId="0" applyFont="1" applyFill="1" applyAlignment="1"/>
    <xf numFmtId="0" fontId="3" fillId="0" borderId="1" xfId="0" applyFont="1" applyFill="1" applyBorder="1" applyAlignment="1"/>
    <xf numFmtId="0" fontId="8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" fillId="2" borderId="0" xfId="0" applyFont="1" applyFill="1" applyAlignment="1"/>
    <xf numFmtId="0" fontId="1" fillId="0" borderId="0" xfId="0" applyFont="1" applyAlignment="1"/>
    <xf numFmtId="0" fontId="7" fillId="2" borderId="0" xfId="0" applyFont="1" applyFill="1" applyAlignment="1"/>
    <xf numFmtId="0" fontId="2" fillId="0" borderId="0" xfId="0" applyFont="1" applyFill="1" applyAlignment="1"/>
    <xf numFmtId="0" fontId="1" fillId="2" borderId="0" xfId="0" applyFont="1" applyFill="1" applyBorder="1" applyAlignment="1"/>
    <xf numFmtId="0" fontId="2" fillId="0" borderId="0" xfId="0" applyFont="1" applyAlignment="1"/>
    <xf numFmtId="0" fontId="1" fillId="2" borderId="1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1" fillId="2" borderId="2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/>
    <xf numFmtId="0" fontId="2" fillId="0" borderId="1" xfId="0" applyFont="1" applyBorder="1" applyAlignment="1"/>
    <xf numFmtId="0" fontId="8" fillId="0" borderId="1" xfId="0" applyFont="1" applyFill="1" applyBorder="1"/>
    <xf numFmtId="0" fontId="7" fillId="0" borderId="0" xfId="0" applyFont="1" applyFill="1" applyBorder="1"/>
    <xf numFmtId="0" fontId="0" fillId="0" borderId="1" xfId="0" applyFill="1" applyBorder="1" applyAlignment="1">
      <alignment horizontal="left"/>
    </xf>
    <xf numFmtId="0" fontId="0" fillId="2" borderId="0" xfId="0" applyFill="1"/>
    <xf numFmtId="0" fontId="7" fillId="2" borderId="2" xfId="0" applyFont="1" applyFill="1" applyBorder="1"/>
    <xf numFmtId="0" fontId="0" fillId="6" borderId="0" xfId="0" applyFill="1"/>
    <xf numFmtId="0" fontId="1" fillId="0" borderId="0" xfId="0" applyFont="1" applyAlignment="1">
      <alignment horizontal="center" textRotation="90"/>
    </xf>
    <xf numFmtId="0" fontId="1" fillId="0" borderId="0" xfId="0" applyFont="1" applyAlignment="1">
      <alignment horizontal="left" textRotation="90" wrapText="1"/>
    </xf>
    <xf numFmtId="0" fontId="1" fillId="7" borderId="0" xfId="0" applyFont="1" applyFill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2" xfId="0" applyBorder="1"/>
    <xf numFmtId="0" fontId="14" fillId="0" borderId="0" xfId="0" applyFont="1"/>
    <xf numFmtId="0" fontId="0" fillId="0" borderId="3" xfId="0" applyBorder="1"/>
    <xf numFmtId="1" fontId="0" fillId="0" borderId="3" xfId="0" applyNumberFormat="1" applyBorder="1"/>
    <xf numFmtId="164" fontId="0" fillId="0" borderId="0" xfId="0" applyNumberFormat="1"/>
    <xf numFmtId="164" fontId="7" fillId="0" borderId="0" xfId="0" applyNumberFormat="1" applyFont="1"/>
    <xf numFmtId="0" fontId="4" fillId="2" borderId="0" xfId="0" applyFont="1" applyFill="1" applyBorder="1"/>
    <xf numFmtId="0" fontId="4" fillId="0" borderId="0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textRotation="90"/>
    </xf>
    <xf numFmtId="0" fontId="16" fillId="0" borderId="0" xfId="0" applyFont="1" applyAlignment="1">
      <alignment horizontal="center"/>
    </xf>
    <xf numFmtId="0" fontId="16" fillId="3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00"/>
  <sheetViews>
    <sheetView tabSelected="1" zoomScale="83" zoomScaleNormal="83" zoomScalePageLayoutView="83" workbookViewId="0"/>
  </sheetViews>
  <sheetFormatPr baseColWidth="10" defaultRowHeight="13"/>
  <cols>
    <col min="1" max="1" width="23.28515625" customWidth="1"/>
    <col min="2" max="2" width="3.85546875" style="15" customWidth="1"/>
    <col min="3" max="3" width="32.28515625" bestFit="1" customWidth="1"/>
    <col min="4" max="5" width="32.28515625" customWidth="1"/>
    <col min="6" max="6" width="38.28515625" style="3" customWidth="1"/>
    <col min="7" max="7" width="2.7109375" style="116" customWidth="1"/>
    <col min="8" max="8" width="4.28515625" style="22" customWidth="1"/>
    <col min="9" max="11" width="2.7109375" style="22" customWidth="1"/>
    <col min="12" max="12" width="20.42578125" style="22" customWidth="1"/>
  </cols>
  <sheetData>
    <row r="1" spans="1:20" ht="15">
      <c r="C1" s="105" t="s">
        <v>944</v>
      </c>
      <c r="D1" s="105"/>
    </row>
    <row r="2" spans="1:20" ht="15">
      <c r="C2" s="106" t="s">
        <v>945</v>
      </c>
      <c r="D2" s="106"/>
    </row>
    <row r="3" spans="1:20" ht="86" thickBot="1">
      <c r="A3" s="7"/>
      <c r="B3" s="26" t="s">
        <v>634</v>
      </c>
      <c r="C3" s="7" t="s">
        <v>70</v>
      </c>
      <c r="D3" s="7" t="s">
        <v>947</v>
      </c>
      <c r="E3" s="7" t="s">
        <v>946</v>
      </c>
      <c r="F3" s="21" t="s">
        <v>627</v>
      </c>
      <c r="G3" s="117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 s="15">
        <v>1</v>
      </c>
      <c r="C4" t="s">
        <v>79</v>
      </c>
      <c r="E4" t="s">
        <v>729</v>
      </c>
      <c r="F4" s="4" t="s">
        <v>80</v>
      </c>
      <c r="G4" s="118">
        <v>8</v>
      </c>
      <c r="H4" s="35"/>
      <c r="I4" s="27"/>
      <c r="J4" s="34"/>
      <c r="K4" s="27"/>
      <c r="L4" s="27"/>
      <c r="M4" t="s">
        <v>81</v>
      </c>
      <c r="N4" s="1">
        <v>1.0000000000000001E-5</v>
      </c>
      <c r="O4" s="1">
        <v>-13.4</v>
      </c>
      <c r="P4">
        <v>1E-3</v>
      </c>
      <c r="Q4">
        <v>916</v>
      </c>
      <c r="R4" s="2">
        <v>0.99129999999999996</v>
      </c>
      <c r="S4">
        <v>25027.7</v>
      </c>
      <c r="T4" s="2">
        <v>0.96709999999999996</v>
      </c>
    </row>
    <row r="5" spans="1:20">
      <c r="B5" s="15">
        <v>2</v>
      </c>
      <c r="C5" t="s">
        <v>82</v>
      </c>
      <c r="E5" t="s">
        <v>730</v>
      </c>
      <c r="F5" s="6" t="s">
        <v>83</v>
      </c>
      <c r="G5" s="119">
        <v>2</v>
      </c>
      <c r="H5" s="28"/>
      <c r="I5" s="28"/>
      <c r="J5" s="28"/>
      <c r="K5" s="32"/>
      <c r="L5" s="28"/>
      <c r="M5" t="s">
        <v>84</v>
      </c>
      <c r="N5" s="1">
        <v>1.0000000000000001E-5</v>
      </c>
      <c r="O5" s="1">
        <v>-13</v>
      </c>
      <c r="P5">
        <v>1E-3</v>
      </c>
      <c r="Q5">
        <v>260</v>
      </c>
      <c r="R5" s="2">
        <v>0.28139999999999998</v>
      </c>
      <c r="S5">
        <v>5581</v>
      </c>
      <c r="T5" s="2">
        <v>0.2157</v>
      </c>
    </row>
    <row r="6" spans="1:20">
      <c r="B6" s="15">
        <v>3</v>
      </c>
      <c r="C6" t="s">
        <v>85</v>
      </c>
      <c r="D6" t="s">
        <v>731</v>
      </c>
      <c r="E6" t="s">
        <v>906</v>
      </c>
      <c r="F6" s="4" t="s">
        <v>86</v>
      </c>
      <c r="G6" s="118">
        <v>4</v>
      </c>
      <c r="H6" s="27"/>
      <c r="I6" s="33"/>
      <c r="J6" s="27"/>
      <c r="K6" s="27"/>
      <c r="L6" s="27"/>
      <c r="M6" t="s">
        <v>87</v>
      </c>
      <c r="N6" s="1">
        <v>1.0000000000000001E-5</v>
      </c>
      <c r="O6" s="1">
        <v>-12.5</v>
      </c>
      <c r="P6">
        <v>1E-3</v>
      </c>
      <c r="Q6">
        <v>766</v>
      </c>
      <c r="R6" s="2">
        <v>0.82899999999999996</v>
      </c>
      <c r="S6">
        <v>19854.400000000001</v>
      </c>
      <c r="T6" s="2">
        <v>0.76719999999999999</v>
      </c>
    </row>
    <row r="7" spans="1:20">
      <c r="B7" s="15">
        <v>4</v>
      </c>
      <c r="C7" t="s">
        <v>88</v>
      </c>
      <c r="E7" t="s">
        <v>89</v>
      </c>
      <c r="F7" s="4" t="s">
        <v>89</v>
      </c>
      <c r="G7" s="118">
        <v>6</v>
      </c>
      <c r="H7" s="27"/>
      <c r="I7" s="27"/>
      <c r="J7" s="27"/>
      <c r="K7" s="32"/>
      <c r="L7" s="27"/>
      <c r="M7" t="s">
        <v>90</v>
      </c>
      <c r="N7" s="1">
        <v>1.0000000000000001E-5</v>
      </c>
      <c r="O7" s="1">
        <v>-11.7</v>
      </c>
      <c r="P7">
        <v>1.4E-3</v>
      </c>
      <c r="Q7">
        <v>795</v>
      </c>
      <c r="R7" s="2">
        <v>0.86040000000000005</v>
      </c>
      <c r="S7">
        <v>20834.5</v>
      </c>
      <c r="T7" s="2">
        <v>0.80510000000000004</v>
      </c>
    </row>
    <row r="8" spans="1:20">
      <c r="B8" s="15">
        <v>5</v>
      </c>
      <c r="C8" t="s">
        <v>91</v>
      </c>
      <c r="D8" t="s">
        <v>732</v>
      </c>
      <c r="E8" t="s">
        <v>906</v>
      </c>
      <c r="F8" s="5" t="s">
        <v>86</v>
      </c>
      <c r="H8" s="23"/>
      <c r="I8" s="23"/>
      <c r="J8" s="23"/>
      <c r="L8" s="28"/>
      <c r="M8" t="s">
        <v>92</v>
      </c>
      <c r="N8" s="1">
        <v>1.0000000000000001E-5</v>
      </c>
      <c r="O8" s="1">
        <v>-11.6</v>
      </c>
      <c r="P8">
        <v>1.4E-3</v>
      </c>
      <c r="Q8">
        <v>750</v>
      </c>
      <c r="R8" s="2">
        <v>0.81169999999999998</v>
      </c>
      <c r="S8">
        <v>19437.2</v>
      </c>
      <c r="T8" s="2">
        <v>0.75109999999999999</v>
      </c>
    </row>
    <row r="9" spans="1:20">
      <c r="B9" s="15">
        <v>6</v>
      </c>
      <c r="C9" t="s">
        <v>0</v>
      </c>
      <c r="E9" t="s">
        <v>1</v>
      </c>
      <c r="F9" s="4" t="s">
        <v>1</v>
      </c>
      <c r="G9" s="118">
        <v>3</v>
      </c>
      <c r="H9" s="27"/>
      <c r="I9" s="27"/>
      <c r="J9" s="34"/>
      <c r="K9" s="27"/>
      <c r="L9" s="27"/>
      <c r="M9" t="s">
        <v>2</v>
      </c>
      <c r="N9" s="1">
        <v>1E-4</v>
      </c>
      <c r="O9" s="1">
        <v>-11.4</v>
      </c>
      <c r="P9">
        <v>1.4E-3</v>
      </c>
      <c r="Q9">
        <v>436</v>
      </c>
      <c r="R9" s="2">
        <v>0.47189999999999999</v>
      </c>
      <c r="S9">
        <v>10380.299999999999</v>
      </c>
      <c r="T9" s="2">
        <v>0.40110000000000001</v>
      </c>
    </row>
    <row r="10" spans="1:20">
      <c r="B10" s="15">
        <v>7</v>
      </c>
      <c r="C10" t="s">
        <v>3</v>
      </c>
      <c r="E10" t="s">
        <v>733</v>
      </c>
      <c r="F10" s="4" t="s">
        <v>4</v>
      </c>
      <c r="G10" s="118">
        <v>10</v>
      </c>
      <c r="H10" s="27"/>
      <c r="I10" s="27"/>
      <c r="J10" s="34"/>
      <c r="K10" s="27"/>
      <c r="L10" s="27"/>
      <c r="M10" t="s">
        <v>5</v>
      </c>
      <c r="N10" s="1">
        <v>1E-4</v>
      </c>
      <c r="O10" s="1">
        <v>-10.9</v>
      </c>
      <c r="P10">
        <v>1.8E-3</v>
      </c>
      <c r="Q10">
        <v>877</v>
      </c>
      <c r="R10" s="2">
        <v>0.94910000000000005</v>
      </c>
      <c r="S10">
        <v>23609.7</v>
      </c>
      <c r="T10" s="2">
        <v>0.9123</v>
      </c>
    </row>
    <row r="11" spans="1:20">
      <c r="B11" s="15">
        <v>8</v>
      </c>
      <c r="C11" t="s">
        <v>6</v>
      </c>
      <c r="E11" t="s">
        <v>734</v>
      </c>
      <c r="F11" s="4" t="s">
        <v>7</v>
      </c>
      <c r="G11" s="116" t="s">
        <v>630</v>
      </c>
      <c r="M11" t="s">
        <v>8</v>
      </c>
      <c r="N11" s="1">
        <v>1E-4</v>
      </c>
      <c r="O11" s="1">
        <v>-10.8</v>
      </c>
      <c r="P11">
        <v>1.8E-3</v>
      </c>
      <c r="Q11">
        <v>894</v>
      </c>
      <c r="R11" s="2">
        <v>0.96750000000000003</v>
      </c>
      <c r="S11">
        <v>24228.400000000001</v>
      </c>
      <c r="T11" s="2">
        <v>0.93620000000000003</v>
      </c>
    </row>
    <row r="12" spans="1:20">
      <c r="B12" s="15">
        <v>9</v>
      </c>
      <c r="C12" t="s">
        <v>9</v>
      </c>
      <c r="D12" t="s">
        <v>735</v>
      </c>
      <c r="E12" t="s">
        <v>742</v>
      </c>
      <c r="F12" s="4" t="s">
        <v>10</v>
      </c>
      <c r="G12" s="118">
        <v>3</v>
      </c>
      <c r="H12" s="35"/>
      <c r="I12" s="27"/>
      <c r="J12" s="27"/>
      <c r="K12" s="27"/>
      <c r="L12" s="27"/>
      <c r="M12" t="s">
        <v>104</v>
      </c>
      <c r="N12" s="1">
        <v>1E-4</v>
      </c>
      <c r="O12" s="1">
        <v>-10.7</v>
      </c>
      <c r="P12">
        <v>1.8E-3</v>
      </c>
      <c r="Q12">
        <v>520</v>
      </c>
      <c r="R12" s="2">
        <v>0.56279999999999997</v>
      </c>
      <c r="S12">
        <v>12779.8</v>
      </c>
      <c r="T12" s="2">
        <v>0.49380000000000002</v>
      </c>
    </row>
    <row r="13" spans="1:20">
      <c r="B13" s="15">
        <v>10</v>
      </c>
      <c r="C13" t="s">
        <v>105</v>
      </c>
      <c r="E13" t="s">
        <v>736</v>
      </c>
      <c r="F13" s="4" t="s">
        <v>106</v>
      </c>
      <c r="G13" s="118">
        <v>5</v>
      </c>
      <c r="H13" s="27"/>
      <c r="I13" s="44"/>
      <c r="J13" s="34"/>
      <c r="K13" s="27"/>
      <c r="L13" s="27"/>
      <c r="M13" t="s">
        <v>107</v>
      </c>
      <c r="N13" s="1">
        <v>1E-4</v>
      </c>
      <c r="O13" s="1">
        <v>-10.6</v>
      </c>
      <c r="P13">
        <v>1.8E-3</v>
      </c>
      <c r="Q13">
        <v>325</v>
      </c>
      <c r="R13" s="2">
        <v>0.35170000000000001</v>
      </c>
      <c r="S13">
        <v>7467.6</v>
      </c>
      <c r="T13" s="2">
        <v>0.28860000000000002</v>
      </c>
    </row>
    <row r="14" spans="1:20">
      <c r="B14" s="15">
        <v>11</v>
      </c>
      <c r="C14" t="s">
        <v>295</v>
      </c>
      <c r="E14" t="s">
        <v>296</v>
      </c>
      <c r="F14" s="4" t="s">
        <v>296</v>
      </c>
      <c r="G14" s="118">
        <v>10</v>
      </c>
      <c r="H14" s="27"/>
      <c r="I14" s="27"/>
      <c r="J14" s="34"/>
      <c r="K14" s="27"/>
      <c r="L14" s="27"/>
      <c r="M14" t="s">
        <v>297</v>
      </c>
      <c r="N14" s="1">
        <v>1E-4</v>
      </c>
      <c r="O14" s="1">
        <v>-10.6</v>
      </c>
      <c r="P14">
        <v>1.8E-3</v>
      </c>
      <c r="Q14">
        <v>279</v>
      </c>
      <c r="R14" s="2">
        <v>0.3019</v>
      </c>
      <c r="S14">
        <v>6260.6</v>
      </c>
      <c r="T14" s="2">
        <v>0.2419</v>
      </c>
    </row>
    <row r="15" spans="1:20">
      <c r="B15" s="15">
        <v>12</v>
      </c>
      <c r="C15" t="s">
        <v>298</v>
      </c>
      <c r="E15" t="s">
        <v>737</v>
      </c>
      <c r="F15" s="5" t="s">
        <v>106</v>
      </c>
      <c r="H15" s="23"/>
      <c r="I15" s="23"/>
      <c r="J15" s="23"/>
      <c r="K15" s="23"/>
      <c r="L15" s="23"/>
      <c r="M15" t="s">
        <v>299</v>
      </c>
      <c r="N15" s="1">
        <v>1E-4</v>
      </c>
      <c r="O15" s="1">
        <v>-10.3</v>
      </c>
      <c r="P15">
        <v>1.8E-3</v>
      </c>
      <c r="Q15">
        <v>285</v>
      </c>
      <c r="R15" s="2">
        <v>0.30840000000000001</v>
      </c>
      <c r="S15">
        <v>6438.4</v>
      </c>
      <c r="T15" s="2">
        <v>0.24879999999999999</v>
      </c>
    </row>
    <row r="16" spans="1:20">
      <c r="B16" s="15">
        <v>13</v>
      </c>
      <c r="C16" t="s">
        <v>300</v>
      </c>
      <c r="D16" t="s">
        <v>735</v>
      </c>
      <c r="E16" t="s">
        <v>742</v>
      </c>
      <c r="F16" s="5" t="s">
        <v>10</v>
      </c>
      <c r="H16" s="23"/>
      <c r="I16" s="23"/>
      <c r="J16" s="23"/>
      <c r="K16" s="23"/>
      <c r="L16" s="23"/>
      <c r="M16" t="s">
        <v>301</v>
      </c>
      <c r="N16" s="1">
        <v>1E-4</v>
      </c>
      <c r="O16" s="1">
        <v>-10.3</v>
      </c>
      <c r="P16">
        <v>1.8E-3</v>
      </c>
      <c r="Q16">
        <v>627</v>
      </c>
      <c r="R16" s="2">
        <v>0.67859999999999998</v>
      </c>
      <c r="S16">
        <v>15885</v>
      </c>
      <c r="T16" s="2">
        <v>0.61380000000000001</v>
      </c>
    </row>
    <row r="17" spans="1:20">
      <c r="B17" s="15">
        <v>14</v>
      </c>
      <c r="C17" t="s">
        <v>302</v>
      </c>
      <c r="D17" t="s">
        <v>738</v>
      </c>
      <c r="E17" t="s">
        <v>742</v>
      </c>
      <c r="F17" s="5" t="s">
        <v>10</v>
      </c>
      <c r="H17" s="23"/>
      <c r="I17" s="23"/>
      <c r="J17" s="23"/>
      <c r="K17" s="23"/>
      <c r="L17" s="23"/>
      <c r="M17" t="s">
        <v>135</v>
      </c>
      <c r="N17" s="1">
        <v>1E-4</v>
      </c>
      <c r="O17" s="1">
        <v>-9.93</v>
      </c>
      <c r="P17">
        <v>2.3E-3</v>
      </c>
      <c r="Q17">
        <v>443</v>
      </c>
      <c r="R17" s="2">
        <v>0.47939999999999999</v>
      </c>
      <c r="S17">
        <v>10719.1</v>
      </c>
      <c r="T17" s="2">
        <v>0.41420000000000001</v>
      </c>
    </row>
    <row r="18" spans="1:20">
      <c r="B18" s="15">
        <v>15</v>
      </c>
      <c r="C18" t="s">
        <v>136</v>
      </c>
      <c r="D18" t="s">
        <v>739</v>
      </c>
      <c r="E18" t="s">
        <v>906</v>
      </c>
      <c r="F18" s="5" t="s">
        <v>86</v>
      </c>
      <c r="H18" s="23"/>
      <c r="I18" s="23"/>
      <c r="J18" s="23"/>
      <c r="K18" s="23"/>
      <c r="L18" s="23"/>
      <c r="M18" t="s">
        <v>137</v>
      </c>
      <c r="N18" s="1">
        <v>1E-4</v>
      </c>
      <c r="O18" s="1">
        <v>-9.9</v>
      </c>
      <c r="P18">
        <v>2.3E-3</v>
      </c>
      <c r="Q18">
        <v>679</v>
      </c>
      <c r="R18" s="2">
        <v>0.73480000000000001</v>
      </c>
      <c r="S18">
        <v>17450.099999999999</v>
      </c>
      <c r="T18" s="2">
        <v>0.67430000000000001</v>
      </c>
    </row>
    <row r="19" spans="1:20">
      <c r="B19" s="15">
        <v>16</v>
      </c>
      <c r="C19" t="s">
        <v>138</v>
      </c>
      <c r="E19" t="s">
        <v>740</v>
      </c>
      <c r="F19" s="4" t="s">
        <v>139</v>
      </c>
      <c r="G19" s="116" t="s">
        <v>631</v>
      </c>
      <c r="J19" s="45"/>
      <c r="M19" t="s">
        <v>140</v>
      </c>
      <c r="N19" s="1">
        <v>1E-4</v>
      </c>
      <c r="O19" s="1">
        <v>-9.51</v>
      </c>
      <c r="P19">
        <v>3.0000000000000001E-3</v>
      </c>
      <c r="Q19">
        <v>881</v>
      </c>
      <c r="R19" s="2">
        <v>0.95350000000000001</v>
      </c>
      <c r="S19">
        <v>23833.9</v>
      </c>
      <c r="T19" s="2">
        <v>0.92100000000000004</v>
      </c>
    </row>
    <row r="20" spans="1:20">
      <c r="B20" s="15">
        <v>17</v>
      </c>
      <c r="C20" t="s">
        <v>141</v>
      </c>
      <c r="E20" t="s">
        <v>948</v>
      </c>
      <c r="F20" s="4" t="s">
        <v>643</v>
      </c>
      <c r="G20" s="118">
        <v>6</v>
      </c>
      <c r="H20" s="27"/>
      <c r="I20" s="27"/>
      <c r="J20" s="34"/>
      <c r="K20" s="27"/>
      <c r="L20" s="27"/>
      <c r="M20" t="s">
        <v>117</v>
      </c>
      <c r="N20" s="1">
        <v>1E-4</v>
      </c>
      <c r="O20" s="1">
        <v>-9.3000000000000007</v>
      </c>
      <c r="P20">
        <v>3.3E-3</v>
      </c>
      <c r="Q20">
        <v>325</v>
      </c>
      <c r="R20" s="2">
        <v>0.35170000000000001</v>
      </c>
      <c r="S20">
        <v>7587.7</v>
      </c>
      <c r="T20" s="2">
        <v>0.29320000000000002</v>
      </c>
    </row>
    <row r="21" spans="1:20">
      <c r="E21" t="s">
        <v>949</v>
      </c>
      <c r="F21" s="4" t="s">
        <v>119</v>
      </c>
      <c r="G21" s="118">
        <v>9</v>
      </c>
      <c r="H21" s="35"/>
      <c r="I21" s="27"/>
      <c r="J21"/>
      <c r="K21" s="27"/>
      <c r="L21" s="27"/>
      <c r="N21" s="1"/>
      <c r="O21" s="1"/>
      <c r="R21" s="2"/>
      <c r="T21" s="2"/>
    </row>
    <row r="22" spans="1:20">
      <c r="B22" s="15">
        <v>18</v>
      </c>
      <c r="C22" t="s">
        <v>118</v>
      </c>
      <c r="E22" t="s">
        <v>948</v>
      </c>
      <c r="F22" s="4" t="s">
        <v>643</v>
      </c>
      <c r="G22" s="118">
        <v>6</v>
      </c>
      <c r="H22" s="27"/>
      <c r="I22" s="27"/>
      <c r="J22" s="34"/>
      <c r="K22" s="27"/>
      <c r="L22" s="27"/>
      <c r="M22" t="s">
        <v>117</v>
      </c>
      <c r="N22" s="1">
        <v>1E-4</v>
      </c>
      <c r="O22" s="1">
        <v>-9.3000000000000007</v>
      </c>
      <c r="P22">
        <v>3.3E-3</v>
      </c>
      <c r="Q22">
        <v>325</v>
      </c>
      <c r="R22" s="2">
        <v>0.35170000000000001</v>
      </c>
      <c r="S22">
        <v>7587.7</v>
      </c>
      <c r="T22" s="2">
        <v>0.29320000000000002</v>
      </c>
    </row>
    <row r="23" spans="1:20">
      <c r="E23" t="s">
        <v>949</v>
      </c>
      <c r="F23" s="4" t="s">
        <v>119</v>
      </c>
      <c r="G23" s="118">
        <v>9</v>
      </c>
      <c r="H23" s="35"/>
      <c r="I23" s="27"/>
      <c r="J23"/>
      <c r="K23" s="27"/>
      <c r="L23" s="27"/>
      <c r="N23" s="1"/>
      <c r="O23" s="1"/>
      <c r="R23" s="2"/>
      <c r="T23" s="2"/>
    </row>
    <row r="24" spans="1:20">
      <c r="B24" s="15">
        <v>19</v>
      </c>
      <c r="C24" t="s">
        <v>120</v>
      </c>
      <c r="E24" t="s">
        <v>741</v>
      </c>
      <c r="F24" s="4" t="s">
        <v>121</v>
      </c>
      <c r="G24" s="118">
        <v>10</v>
      </c>
      <c r="H24" s="27"/>
      <c r="I24" s="41"/>
      <c r="J24" s="27"/>
      <c r="K24" s="27"/>
      <c r="L24" s="27"/>
      <c r="M24" t="s">
        <v>122</v>
      </c>
      <c r="N24" s="1">
        <v>1E-4</v>
      </c>
      <c r="O24" s="1">
        <v>-9.2799999999999994</v>
      </c>
      <c r="P24">
        <v>3.3E-3</v>
      </c>
      <c r="Q24">
        <v>798</v>
      </c>
      <c r="R24" s="2">
        <v>0.86360000000000003</v>
      </c>
      <c r="S24">
        <v>21125.9</v>
      </c>
      <c r="T24" s="2">
        <v>0.81630000000000003</v>
      </c>
    </row>
    <row r="25" spans="1:20">
      <c r="B25" s="15">
        <v>20</v>
      </c>
      <c r="C25" t="s">
        <v>123</v>
      </c>
      <c r="E25" t="s">
        <v>742</v>
      </c>
      <c r="F25" s="5" t="s">
        <v>10</v>
      </c>
      <c r="H25" s="23"/>
      <c r="I25" s="23"/>
      <c r="J25" s="23"/>
      <c r="K25" s="23"/>
      <c r="L25" s="23"/>
      <c r="M25" t="s">
        <v>124</v>
      </c>
      <c r="N25" s="1">
        <v>1E-3</v>
      </c>
      <c r="O25" s="1">
        <v>-9.17</v>
      </c>
      <c r="P25">
        <v>3.3999999999999998E-3</v>
      </c>
      <c r="Q25">
        <v>334</v>
      </c>
      <c r="R25" s="2">
        <v>0.36149999999999999</v>
      </c>
      <c r="S25">
        <v>7840.4</v>
      </c>
      <c r="T25" s="2">
        <v>0.30299999999999999</v>
      </c>
    </row>
    <row r="26" spans="1:20">
      <c r="B26" s="15">
        <v>21</v>
      </c>
      <c r="C26" t="s">
        <v>125</v>
      </c>
      <c r="E26" t="s">
        <v>743</v>
      </c>
      <c r="F26" s="6" t="s">
        <v>126</v>
      </c>
      <c r="G26" s="119">
        <v>2</v>
      </c>
      <c r="H26" s="28"/>
      <c r="I26" s="28"/>
      <c r="J26" s="28"/>
      <c r="K26" s="32"/>
      <c r="L26" s="28"/>
      <c r="M26" t="s">
        <v>127</v>
      </c>
      <c r="N26" s="1">
        <v>1E-3</v>
      </c>
      <c r="O26" s="1">
        <v>-9.1199999999999992</v>
      </c>
      <c r="P26">
        <v>3.3999999999999998E-3</v>
      </c>
      <c r="Q26">
        <v>571</v>
      </c>
      <c r="R26" s="2">
        <v>0.61799999999999999</v>
      </c>
      <c r="S26">
        <v>14396.9</v>
      </c>
      <c r="T26" s="2">
        <v>0.55630000000000002</v>
      </c>
    </row>
    <row r="27" spans="1:20">
      <c r="B27" s="15">
        <v>22</v>
      </c>
      <c r="C27" t="s">
        <v>128</v>
      </c>
      <c r="E27" t="s">
        <v>744</v>
      </c>
      <c r="F27" s="6" t="s">
        <v>129</v>
      </c>
      <c r="G27" s="119">
        <v>2</v>
      </c>
      <c r="H27" s="28"/>
      <c r="I27" s="28"/>
      <c r="J27" s="28"/>
      <c r="K27" s="32"/>
      <c r="L27" s="28"/>
      <c r="M27" t="s">
        <v>130</v>
      </c>
      <c r="N27" s="1">
        <v>1E-3</v>
      </c>
      <c r="O27" s="1">
        <v>-8.9700000000000006</v>
      </c>
      <c r="P27">
        <v>3.8E-3</v>
      </c>
      <c r="Q27">
        <v>812</v>
      </c>
      <c r="R27" s="2">
        <v>0.87880000000000003</v>
      </c>
      <c r="S27">
        <v>21593.8</v>
      </c>
      <c r="T27" s="2">
        <v>0.83440000000000003</v>
      </c>
    </row>
    <row r="28" spans="1:20">
      <c r="B28" s="15">
        <v>23</v>
      </c>
      <c r="C28" t="s">
        <v>131</v>
      </c>
      <c r="E28" t="s">
        <v>902</v>
      </c>
      <c r="F28" s="4" t="s">
        <v>132</v>
      </c>
      <c r="G28" s="119">
        <v>2</v>
      </c>
      <c r="H28" s="35"/>
      <c r="I28" s="27"/>
      <c r="J28" s="27"/>
      <c r="K28" s="27"/>
      <c r="L28" s="27"/>
      <c r="M28" t="s">
        <v>133</v>
      </c>
      <c r="N28" s="1">
        <v>1E-3</v>
      </c>
      <c r="O28" s="1">
        <v>-8.91</v>
      </c>
      <c r="P28">
        <v>3.8E-3</v>
      </c>
      <c r="Q28">
        <v>857</v>
      </c>
      <c r="R28" s="2">
        <v>0.92749999999999999</v>
      </c>
      <c r="S28">
        <v>23054.7</v>
      </c>
      <c r="T28" s="2">
        <v>0.89090000000000003</v>
      </c>
    </row>
    <row r="29" spans="1:20">
      <c r="B29" s="15">
        <v>24</v>
      </c>
      <c r="C29" t="s">
        <v>134</v>
      </c>
      <c r="E29" t="s">
        <v>730</v>
      </c>
      <c r="F29" s="5" t="s">
        <v>83</v>
      </c>
      <c r="H29" s="23"/>
      <c r="I29" s="23"/>
      <c r="J29" s="23"/>
      <c r="K29" s="23"/>
      <c r="L29" s="23"/>
      <c r="M29" t="s">
        <v>22</v>
      </c>
      <c r="N29" s="1">
        <v>1E-3</v>
      </c>
      <c r="O29" s="1">
        <v>-8.65</v>
      </c>
      <c r="P29">
        <v>4.7999999999999996E-3</v>
      </c>
      <c r="Q29">
        <v>374</v>
      </c>
      <c r="R29" s="2">
        <v>0.40479999999999999</v>
      </c>
      <c r="S29">
        <v>8970.7000000000007</v>
      </c>
      <c r="T29" s="2">
        <v>0.34660000000000002</v>
      </c>
    </row>
    <row r="30" spans="1:20">
      <c r="B30" s="15">
        <v>25</v>
      </c>
      <c r="C30" t="s">
        <v>23</v>
      </c>
      <c r="D30" t="s">
        <v>903</v>
      </c>
      <c r="E30" t="s">
        <v>906</v>
      </c>
      <c r="F30" s="5" t="s">
        <v>86</v>
      </c>
      <c r="H30" s="23"/>
      <c r="I30" s="23"/>
      <c r="J30" s="23"/>
      <c r="K30" s="23"/>
      <c r="L30" s="23"/>
      <c r="M30" t="s">
        <v>24</v>
      </c>
      <c r="N30" s="1">
        <v>1E-3</v>
      </c>
      <c r="O30" s="1">
        <v>-8.39</v>
      </c>
      <c r="P30">
        <v>5.8999999999999999E-3</v>
      </c>
      <c r="Q30">
        <v>669</v>
      </c>
      <c r="R30" s="2">
        <v>0.72399999999999998</v>
      </c>
      <c r="S30">
        <v>17313.7</v>
      </c>
      <c r="T30" s="2">
        <v>0.66900000000000004</v>
      </c>
    </row>
    <row r="31" spans="1:20" ht="14" thickBot="1">
      <c r="A31" s="11" t="s">
        <v>575</v>
      </c>
      <c r="B31" s="16">
        <v>26</v>
      </c>
      <c r="C31" s="7" t="s">
        <v>25</v>
      </c>
      <c r="D31" s="7"/>
      <c r="E31" s="7" t="s">
        <v>904</v>
      </c>
      <c r="F31" s="8" t="s">
        <v>26</v>
      </c>
      <c r="G31" s="120" t="s">
        <v>631</v>
      </c>
      <c r="H31" s="24"/>
      <c r="I31" s="24"/>
      <c r="J31" s="24"/>
      <c r="K31" s="24"/>
      <c r="L31" s="24"/>
      <c r="M31" s="7" t="s">
        <v>27</v>
      </c>
      <c r="N31" s="9">
        <v>1E-3</v>
      </c>
      <c r="O31" s="9">
        <v>-7.83</v>
      </c>
      <c r="P31" s="7">
        <v>0.01</v>
      </c>
      <c r="Q31" s="7">
        <v>630</v>
      </c>
      <c r="R31" s="10">
        <v>0.68179999999999996</v>
      </c>
      <c r="S31" s="7">
        <v>16239.6</v>
      </c>
      <c r="T31" s="10">
        <v>0.62749999999999995</v>
      </c>
    </row>
    <row r="32" spans="1:20">
      <c r="B32" s="15">
        <v>27</v>
      </c>
      <c r="C32" t="s">
        <v>28</v>
      </c>
      <c r="E32" t="s">
        <v>29</v>
      </c>
      <c r="F32" s="4" t="s">
        <v>29</v>
      </c>
      <c r="G32" s="118">
        <v>7</v>
      </c>
      <c r="H32" s="27"/>
      <c r="I32" s="27"/>
      <c r="J32" s="27"/>
      <c r="K32" s="36"/>
      <c r="L32" s="27"/>
      <c r="M32" t="s">
        <v>30</v>
      </c>
      <c r="N32" s="1">
        <v>1E-3</v>
      </c>
      <c r="O32" s="1">
        <v>-7.74</v>
      </c>
      <c r="P32">
        <v>1.06E-2</v>
      </c>
      <c r="Q32">
        <v>694</v>
      </c>
      <c r="R32" s="2">
        <v>0.75109999999999999</v>
      </c>
      <c r="S32">
        <v>18123.8</v>
      </c>
      <c r="T32" s="2">
        <v>0.70030000000000003</v>
      </c>
    </row>
    <row r="33" spans="1:20">
      <c r="B33" s="15">
        <v>28</v>
      </c>
      <c r="C33" t="s">
        <v>31</v>
      </c>
      <c r="E33" t="s">
        <v>296</v>
      </c>
      <c r="F33" s="5" t="s">
        <v>296</v>
      </c>
      <c r="H33" s="23"/>
      <c r="I33" s="23"/>
      <c r="J33" s="23"/>
      <c r="K33" s="23"/>
      <c r="L33" s="23"/>
      <c r="M33" t="s">
        <v>32</v>
      </c>
      <c r="N33" s="1">
        <v>1E-3</v>
      </c>
      <c r="O33" s="1">
        <v>-7.62</v>
      </c>
      <c r="P33">
        <v>1.14E-2</v>
      </c>
      <c r="Q33">
        <v>132</v>
      </c>
      <c r="R33" s="2">
        <v>0.1429</v>
      </c>
      <c r="S33">
        <v>2763.8</v>
      </c>
      <c r="T33" s="2">
        <v>0.10680000000000001</v>
      </c>
    </row>
    <row r="34" spans="1:20">
      <c r="B34" s="15">
        <v>29</v>
      </c>
      <c r="C34" t="s">
        <v>171</v>
      </c>
      <c r="E34" t="s">
        <v>950</v>
      </c>
      <c r="F34" s="4" t="s">
        <v>172</v>
      </c>
      <c r="G34" s="116">
        <v>10</v>
      </c>
      <c r="J34" s="45"/>
      <c r="M34" t="s">
        <v>173</v>
      </c>
      <c r="N34" s="1">
        <v>1E-3</v>
      </c>
      <c r="O34" s="1">
        <v>-7.53</v>
      </c>
      <c r="P34">
        <v>1.21E-2</v>
      </c>
      <c r="Q34">
        <v>199</v>
      </c>
      <c r="R34" s="2">
        <v>0.21540000000000001</v>
      </c>
      <c r="S34">
        <v>4458.8</v>
      </c>
      <c r="T34" s="2">
        <v>0.17230000000000001</v>
      </c>
    </row>
    <row r="35" spans="1:20">
      <c r="B35" s="15">
        <v>30</v>
      </c>
      <c r="C35" t="s">
        <v>174</v>
      </c>
      <c r="E35" t="s">
        <v>906</v>
      </c>
      <c r="F35" s="5" t="s">
        <v>86</v>
      </c>
      <c r="H35" s="23"/>
      <c r="I35" s="23"/>
      <c r="J35" s="23"/>
      <c r="K35" s="23"/>
      <c r="L35" s="23"/>
      <c r="M35" t="s">
        <v>175</v>
      </c>
      <c r="N35" s="1">
        <v>1E-3</v>
      </c>
      <c r="O35" s="1">
        <v>-7.53</v>
      </c>
      <c r="P35">
        <v>1.21E-2</v>
      </c>
      <c r="Q35">
        <v>368</v>
      </c>
      <c r="R35" s="2">
        <v>0.39829999999999999</v>
      </c>
      <c r="S35">
        <v>8932</v>
      </c>
      <c r="T35" s="2">
        <v>0.34510000000000002</v>
      </c>
    </row>
    <row r="36" spans="1:20">
      <c r="B36" s="15">
        <v>31</v>
      </c>
      <c r="C36" t="s">
        <v>176</v>
      </c>
      <c r="E36" t="s">
        <v>734</v>
      </c>
      <c r="F36" s="5" t="s">
        <v>7</v>
      </c>
      <c r="H36" s="23"/>
      <c r="I36" s="23"/>
      <c r="J36" s="23"/>
      <c r="K36" s="23"/>
      <c r="L36" s="23"/>
      <c r="M36" t="s">
        <v>177</v>
      </c>
      <c r="N36" s="1">
        <v>1E-3</v>
      </c>
      <c r="O36" s="1">
        <v>-7.52</v>
      </c>
      <c r="P36">
        <v>1.21E-2</v>
      </c>
      <c r="Q36">
        <v>882</v>
      </c>
      <c r="R36" s="2">
        <v>0.95450000000000002</v>
      </c>
      <c r="S36">
        <v>23996.799999999999</v>
      </c>
      <c r="T36" s="2">
        <v>0.92730000000000001</v>
      </c>
    </row>
    <row r="37" spans="1:20">
      <c r="B37" s="15">
        <v>32</v>
      </c>
      <c r="C37" t="s">
        <v>178</v>
      </c>
      <c r="E37" t="s">
        <v>907</v>
      </c>
      <c r="F37" s="4" t="s">
        <v>179</v>
      </c>
      <c r="G37" s="119">
        <v>2</v>
      </c>
      <c r="H37" s="37"/>
      <c r="I37" s="29"/>
      <c r="J37" s="29"/>
      <c r="K37" s="29"/>
      <c r="L37" s="29"/>
      <c r="M37" t="s">
        <v>180</v>
      </c>
      <c r="N37" s="1">
        <v>1E-3</v>
      </c>
      <c r="O37" s="1">
        <v>-7.46</v>
      </c>
      <c r="P37">
        <v>1.21E-2</v>
      </c>
      <c r="Q37">
        <v>123</v>
      </c>
      <c r="R37" s="2">
        <v>0.1331</v>
      </c>
      <c r="S37">
        <v>2553.6999999999998</v>
      </c>
      <c r="T37" s="2">
        <v>9.8699999999999996E-2</v>
      </c>
    </row>
    <row r="38" spans="1:20">
      <c r="B38" s="15">
        <v>33</v>
      </c>
      <c r="C38" t="s">
        <v>11</v>
      </c>
      <c r="E38" t="s">
        <v>908</v>
      </c>
      <c r="F38" s="4" t="s">
        <v>12</v>
      </c>
      <c r="G38" s="119">
        <v>2</v>
      </c>
      <c r="H38" s="29"/>
      <c r="I38" s="29"/>
      <c r="J38" s="29"/>
      <c r="K38" s="38"/>
      <c r="L38" s="29"/>
      <c r="M38" t="s">
        <v>13</v>
      </c>
      <c r="N38" s="1">
        <v>1E-3</v>
      </c>
      <c r="O38" s="1">
        <v>-7.22</v>
      </c>
      <c r="P38">
        <v>1.4500000000000001E-2</v>
      </c>
      <c r="Q38">
        <v>607</v>
      </c>
      <c r="R38" s="2">
        <v>0.65690000000000004</v>
      </c>
      <c r="S38">
        <v>15649.4</v>
      </c>
      <c r="T38" s="2">
        <v>0.60470000000000002</v>
      </c>
    </row>
    <row r="39" spans="1:20">
      <c r="B39" s="15">
        <v>34</v>
      </c>
      <c r="C39" t="s">
        <v>14</v>
      </c>
      <c r="E39" t="s">
        <v>15</v>
      </c>
      <c r="F39" s="4" t="s">
        <v>15</v>
      </c>
      <c r="G39" s="118">
        <v>8</v>
      </c>
      <c r="H39" s="27"/>
      <c r="I39" s="27"/>
      <c r="J39" s="27"/>
      <c r="K39" s="38"/>
      <c r="L39" s="29"/>
      <c r="M39" t="s">
        <v>16</v>
      </c>
      <c r="N39" s="1">
        <v>1E-3</v>
      </c>
      <c r="O39" s="1">
        <v>-6.98</v>
      </c>
      <c r="P39">
        <v>1.78E-2</v>
      </c>
      <c r="Q39">
        <v>252</v>
      </c>
      <c r="R39" s="2">
        <v>0.2727</v>
      </c>
      <c r="S39">
        <v>5890.8</v>
      </c>
      <c r="T39" s="2">
        <v>0.2276</v>
      </c>
    </row>
    <row r="40" spans="1:20" ht="14" thickBot="1">
      <c r="A40" s="11" t="s">
        <v>430</v>
      </c>
      <c r="B40" s="16">
        <v>35</v>
      </c>
      <c r="C40" s="7" t="s">
        <v>17</v>
      </c>
      <c r="D40" s="7"/>
      <c r="E40" s="7" t="s">
        <v>909</v>
      </c>
      <c r="F40" s="8" t="s">
        <v>18</v>
      </c>
      <c r="G40" s="121">
        <v>4</v>
      </c>
      <c r="H40" s="39"/>
      <c r="I40" s="30"/>
      <c r="J40" s="30"/>
      <c r="K40" s="30"/>
      <c r="L40" s="30"/>
      <c r="M40" s="7" t="s">
        <v>19</v>
      </c>
      <c r="N40" s="9">
        <v>1E-3</v>
      </c>
      <c r="O40" s="9">
        <v>-6.93</v>
      </c>
      <c r="P40" s="7">
        <v>1.8200000000000001E-2</v>
      </c>
      <c r="Q40" s="7">
        <v>533</v>
      </c>
      <c r="R40" s="10">
        <v>0.57679999999999998</v>
      </c>
      <c r="S40" s="7">
        <v>13576.4</v>
      </c>
      <c r="T40" s="10">
        <v>0.52459999999999996</v>
      </c>
    </row>
    <row r="41" spans="1:20">
      <c r="B41" s="15">
        <v>36</v>
      </c>
      <c r="C41" t="s">
        <v>20</v>
      </c>
      <c r="E41" t="s">
        <v>910</v>
      </c>
      <c r="F41" s="4" t="s">
        <v>21</v>
      </c>
      <c r="G41" s="118">
        <v>8</v>
      </c>
      <c r="H41" s="27"/>
      <c r="I41" s="27"/>
      <c r="J41" s="34"/>
      <c r="K41" s="27"/>
      <c r="L41" s="27"/>
      <c r="M41" t="s">
        <v>191</v>
      </c>
      <c r="N41" s="1">
        <v>0.01</v>
      </c>
      <c r="O41" s="1">
        <v>-6.89</v>
      </c>
      <c r="P41">
        <v>1.84E-2</v>
      </c>
      <c r="Q41">
        <v>455</v>
      </c>
      <c r="R41" s="2">
        <v>0.4924</v>
      </c>
      <c r="S41">
        <v>11397.6</v>
      </c>
      <c r="T41" s="2">
        <v>0.44040000000000001</v>
      </c>
    </row>
    <row r="42" spans="1:20">
      <c r="B42" s="15">
        <v>37</v>
      </c>
      <c r="C42" t="s">
        <v>192</v>
      </c>
      <c r="E42" t="s">
        <v>193</v>
      </c>
      <c r="F42" s="4" t="s">
        <v>193</v>
      </c>
      <c r="G42" s="119">
        <v>2</v>
      </c>
      <c r="H42" s="35"/>
      <c r="I42" s="27"/>
      <c r="J42" s="27"/>
      <c r="K42" s="27"/>
      <c r="L42" s="27"/>
      <c r="M42" t="s">
        <v>194</v>
      </c>
      <c r="N42" s="1">
        <v>0.01</v>
      </c>
      <c r="O42" s="1">
        <v>-6.85</v>
      </c>
      <c r="P42">
        <v>1.8700000000000001E-2</v>
      </c>
      <c r="Q42">
        <v>888</v>
      </c>
      <c r="R42" s="2">
        <v>0.96099999999999997</v>
      </c>
      <c r="S42">
        <v>24248.3</v>
      </c>
      <c r="T42" s="2">
        <v>0.93700000000000006</v>
      </c>
    </row>
    <row r="43" spans="1:20">
      <c r="B43" s="15">
        <v>38</v>
      </c>
      <c r="C43" t="s">
        <v>195</v>
      </c>
      <c r="E43" t="s">
        <v>911</v>
      </c>
      <c r="F43" s="4" t="s">
        <v>196</v>
      </c>
      <c r="G43" s="118">
        <v>5</v>
      </c>
      <c r="H43" s="27"/>
      <c r="I43" s="27"/>
      <c r="J43" s="34"/>
      <c r="K43" s="27"/>
      <c r="L43" s="27"/>
      <c r="M43" t="s">
        <v>197</v>
      </c>
      <c r="N43" s="1">
        <v>0.01</v>
      </c>
      <c r="O43" s="1">
        <v>-6.76</v>
      </c>
      <c r="P43">
        <v>1.9800000000000002E-2</v>
      </c>
      <c r="Q43">
        <v>709</v>
      </c>
      <c r="R43" s="2">
        <v>0.76729999999999998</v>
      </c>
      <c r="S43">
        <v>18679.099999999999</v>
      </c>
      <c r="T43" s="2">
        <v>0.7218</v>
      </c>
    </row>
    <row r="44" spans="1:20">
      <c r="B44" s="15">
        <v>39</v>
      </c>
      <c r="C44" t="s">
        <v>198</v>
      </c>
      <c r="E44" t="s">
        <v>912</v>
      </c>
      <c r="F44" s="4" t="s">
        <v>199</v>
      </c>
      <c r="G44" s="118">
        <v>4</v>
      </c>
      <c r="H44" s="12"/>
      <c r="I44" s="41"/>
      <c r="J44" s="27"/>
      <c r="K44" s="27"/>
      <c r="L44" s="27"/>
      <c r="M44" t="s">
        <v>200</v>
      </c>
      <c r="N44" s="1">
        <v>0.01</v>
      </c>
      <c r="O44" s="1">
        <v>-6.7</v>
      </c>
      <c r="P44">
        <v>2.06E-2</v>
      </c>
      <c r="Q44">
        <v>425</v>
      </c>
      <c r="R44" s="2">
        <v>0.46</v>
      </c>
      <c r="S44">
        <v>10592.2</v>
      </c>
      <c r="T44" s="2">
        <v>0.4093</v>
      </c>
    </row>
    <row r="45" spans="1:20">
      <c r="B45" s="15">
        <v>40</v>
      </c>
      <c r="C45" t="s">
        <v>201</v>
      </c>
      <c r="E45" t="s">
        <v>742</v>
      </c>
      <c r="F45" s="5" t="s">
        <v>10</v>
      </c>
      <c r="H45" s="23"/>
      <c r="I45" s="23"/>
      <c r="J45" s="23"/>
      <c r="K45" s="23"/>
      <c r="L45" s="23"/>
      <c r="M45" t="s">
        <v>202</v>
      </c>
      <c r="N45" s="1">
        <v>0.01</v>
      </c>
      <c r="O45" s="1">
        <v>-6.69</v>
      </c>
      <c r="P45">
        <v>2.06E-2</v>
      </c>
      <c r="Q45">
        <v>301</v>
      </c>
      <c r="R45" s="2">
        <v>0.32579999999999998</v>
      </c>
      <c r="S45">
        <v>7223.2</v>
      </c>
      <c r="T45" s="2">
        <v>0.27910000000000001</v>
      </c>
    </row>
    <row r="46" spans="1:20">
      <c r="B46" s="15">
        <v>41</v>
      </c>
      <c r="C46" t="s">
        <v>203</v>
      </c>
      <c r="E46" t="s">
        <v>913</v>
      </c>
      <c r="F46" s="4" t="s">
        <v>204</v>
      </c>
      <c r="G46" s="116" t="s">
        <v>631</v>
      </c>
      <c r="M46" t="s">
        <v>205</v>
      </c>
      <c r="N46" s="1">
        <v>0.01</v>
      </c>
      <c r="O46" s="1">
        <v>-6.66</v>
      </c>
      <c r="P46">
        <v>2.06E-2</v>
      </c>
      <c r="Q46">
        <v>886</v>
      </c>
      <c r="R46" s="2">
        <v>0.95889999999999997</v>
      </c>
      <c r="S46">
        <v>24192.799999999999</v>
      </c>
      <c r="T46" s="2">
        <v>0.93489999999999995</v>
      </c>
    </row>
    <row r="47" spans="1:20">
      <c r="B47" s="15">
        <v>42</v>
      </c>
      <c r="C47" t="s">
        <v>206</v>
      </c>
      <c r="E47" t="s">
        <v>207</v>
      </c>
      <c r="F47" s="4" t="s">
        <v>207</v>
      </c>
      <c r="G47" s="118" t="s">
        <v>639</v>
      </c>
      <c r="H47" s="27"/>
      <c r="I47" s="27"/>
      <c r="J47" s="27"/>
      <c r="K47" s="27"/>
      <c r="L47" s="27"/>
      <c r="M47" t="s">
        <v>208</v>
      </c>
      <c r="N47" s="1">
        <v>0.01</v>
      </c>
      <c r="O47" s="1">
        <v>-6.59</v>
      </c>
      <c r="P47">
        <v>2.1299999999999999E-2</v>
      </c>
      <c r="Q47">
        <v>455</v>
      </c>
      <c r="R47" s="2">
        <v>0.4924</v>
      </c>
      <c r="S47">
        <v>11436.8</v>
      </c>
      <c r="T47" s="2">
        <v>0.44190000000000002</v>
      </c>
    </row>
    <row r="48" spans="1:20">
      <c r="B48" s="15">
        <v>43</v>
      </c>
      <c r="C48" t="s">
        <v>209</v>
      </c>
      <c r="E48" t="s">
        <v>914</v>
      </c>
      <c r="F48" s="4" t="s">
        <v>210</v>
      </c>
      <c r="G48" s="118">
        <v>7</v>
      </c>
      <c r="H48" s="35"/>
      <c r="I48" s="41"/>
      <c r="J48" s="27"/>
      <c r="K48" s="27"/>
      <c r="L48" s="27"/>
      <c r="M48" t="s">
        <v>211</v>
      </c>
      <c r="N48" s="1">
        <v>0.01</v>
      </c>
      <c r="O48" s="1">
        <v>-6.46</v>
      </c>
      <c r="P48">
        <v>2.3800000000000002E-2</v>
      </c>
      <c r="Q48">
        <v>698</v>
      </c>
      <c r="R48" s="2">
        <v>0.75539999999999996</v>
      </c>
      <c r="S48">
        <v>18391.8</v>
      </c>
      <c r="T48" s="2">
        <v>0.7107</v>
      </c>
    </row>
    <row r="49" spans="2:20">
      <c r="B49" s="15">
        <v>44</v>
      </c>
      <c r="C49" t="s">
        <v>375</v>
      </c>
      <c r="E49" t="s">
        <v>912</v>
      </c>
      <c r="F49" s="5" t="s">
        <v>199</v>
      </c>
      <c r="H49" s="23"/>
      <c r="I49" s="23"/>
      <c r="J49" s="23"/>
      <c r="K49" s="23"/>
      <c r="L49" s="23"/>
      <c r="M49" t="s">
        <v>376</v>
      </c>
      <c r="N49" s="1">
        <v>0.01</v>
      </c>
      <c r="O49" s="1">
        <v>-6.33</v>
      </c>
      <c r="P49">
        <v>2.64E-2</v>
      </c>
      <c r="Q49">
        <v>465</v>
      </c>
      <c r="R49" s="2">
        <v>0.50319999999999998</v>
      </c>
      <c r="S49">
        <v>11750</v>
      </c>
      <c r="T49" s="2">
        <v>0.45400000000000001</v>
      </c>
    </row>
    <row r="50" spans="2:20">
      <c r="B50" s="15">
        <v>45</v>
      </c>
      <c r="C50" t="s">
        <v>377</v>
      </c>
      <c r="E50" t="s">
        <v>915</v>
      </c>
      <c r="F50" s="4" t="s">
        <v>378</v>
      </c>
      <c r="G50" s="116" t="s">
        <v>631</v>
      </c>
      <c r="M50" t="s">
        <v>379</v>
      </c>
      <c r="N50" s="1">
        <v>0.01</v>
      </c>
      <c r="O50" s="1">
        <v>-6.32</v>
      </c>
      <c r="P50">
        <v>2.64E-2</v>
      </c>
      <c r="Q50">
        <v>268</v>
      </c>
      <c r="R50" s="2">
        <v>0.28999999999999998</v>
      </c>
      <c r="S50">
        <v>6386.5</v>
      </c>
      <c r="T50" s="2">
        <v>0.24679999999999999</v>
      </c>
    </row>
    <row r="51" spans="2:20">
      <c r="B51" s="15">
        <v>46</v>
      </c>
      <c r="C51" t="s">
        <v>380</v>
      </c>
      <c r="D51" t="s">
        <v>731</v>
      </c>
      <c r="E51" t="s">
        <v>906</v>
      </c>
      <c r="F51" s="5" t="s">
        <v>86</v>
      </c>
      <c r="H51" s="23"/>
      <c r="I51" s="23"/>
      <c r="J51" s="23"/>
      <c r="K51" s="23"/>
      <c r="L51" s="23"/>
      <c r="M51" t="s">
        <v>381</v>
      </c>
      <c r="N51" s="1">
        <v>0.01</v>
      </c>
      <c r="O51" s="1">
        <v>-6.3</v>
      </c>
      <c r="P51">
        <v>2.64E-2</v>
      </c>
      <c r="Q51">
        <v>839</v>
      </c>
      <c r="R51" s="2">
        <v>0.90800000000000003</v>
      </c>
      <c r="S51">
        <v>22685.200000000001</v>
      </c>
      <c r="T51" s="2">
        <v>0.87660000000000005</v>
      </c>
    </row>
    <row r="52" spans="2:20">
      <c r="B52" s="15">
        <v>47</v>
      </c>
      <c r="C52" t="s">
        <v>221</v>
      </c>
      <c r="E52" t="s">
        <v>916</v>
      </c>
      <c r="F52" s="47" t="s">
        <v>644</v>
      </c>
      <c r="G52" s="118">
        <v>5</v>
      </c>
      <c r="H52" s="27"/>
      <c r="I52" s="41"/>
      <c r="J52" s="27"/>
      <c r="K52" s="27"/>
      <c r="L52" s="27"/>
      <c r="M52" t="s">
        <v>222</v>
      </c>
      <c r="N52" s="1">
        <v>0.01</v>
      </c>
      <c r="O52" s="1">
        <v>-6.26</v>
      </c>
      <c r="P52">
        <v>2.6599999999999999E-2</v>
      </c>
      <c r="Q52">
        <v>409</v>
      </c>
      <c r="R52" s="2">
        <v>0.44259999999999999</v>
      </c>
      <c r="S52">
        <v>10210</v>
      </c>
      <c r="T52" s="2">
        <v>0.39450000000000002</v>
      </c>
    </row>
    <row r="53" spans="2:20">
      <c r="B53" s="15">
        <v>48</v>
      </c>
      <c r="C53" t="s">
        <v>223</v>
      </c>
      <c r="E53" t="s">
        <v>917</v>
      </c>
      <c r="F53" s="4" t="s">
        <v>224</v>
      </c>
      <c r="G53" s="118">
        <v>9</v>
      </c>
      <c r="H53" s="35"/>
      <c r="I53" s="27"/>
      <c r="J53" s="34"/>
      <c r="K53" s="27"/>
      <c r="L53" s="27"/>
      <c r="M53" t="s">
        <v>225</v>
      </c>
      <c r="N53" s="1">
        <v>0.01</v>
      </c>
      <c r="O53" s="1">
        <v>-6.14</v>
      </c>
      <c r="P53">
        <v>2.9399999999999999E-2</v>
      </c>
      <c r="Q53">
        <v>263</v>
      </c>
      <c r="R53" s="2">
        <v>0.28460000000000002</v>
      </c>
      <c r="S53">
        <v>6274.9</v>
      </c>
      <c r="T53" s="2">
        <v>0.24249999999999999</v>
      </c>
    </row>
    <row r="54" spans="2:20">
      <c r="B54" s="15">
        <v>49</v>
      </c>
      <c r="C54" t="s">
        <v>226</v>
      </c>
      <c r="E54" t="s">
        <v>906</v>
      </c>
      <c r="F54" s="5" t="s">
        <v>86</v>
      </c>
      <c r="H54" s="23"/>
      <c r="I54" s="23"/>
      <c r="J54" s="23"/>
      <c r="K54" s="23"/>
      <c r="L54" s="23"/>
      <c r="M54" t="s">
        <v>227</v>
      </c>
      <c r="N54" s="1">
        <v>0.01</v>
      </c>
      <c r="O54" s="1">
        <v>-6.11</v>
      </c>
      <c r="P54">
        <v>2.9399999999999999E-2</v>
      </c>
      <c r="Q54">
        <v>474</v>
      </c>
      <c r="R54" s="2">
        <v>0.51300000000000001</v>
      </c>
      <c r="S54">
        <v>12029.5</v>
      </c>
      <c r="T54" s="2">
        <v>0.46479999999999999</v>
      </c>
    </row>
    <row r="55" spans="2:20">
      <c r="B55" s="15">
        <v>50</v>
      </c>
      <c r="C55" t="s">
        <v>213</v>
      </c>
      <c r="D55" t="s">
        <v>738</v>
      </c>
      <c r="E55" t="s">
        <v>742</v>
      </c>
      <c r="F55" s="5" t="s">
        <v>10</v>
      </c>
      <c r="H55" s="23"/>
      <c r="I55" s="23"/>
      <c r="J55" s="23"/>
      <c r="K55" s="23"/>
      <c r="L55" s="23"/>
      <c r="M55" t="s">
        <v>214</v>
      </c>
      <c r="N55" s="1">
        <v>0.01</v>
      </c>
      <c r="O55" s="1">
        <v>-6.08</v>
      </c>
      <c r="P55">
        <v>2.9899999999999999E-2</v>
      </c>
      <c r="Q55">
        <v>328</v>
      </c>
      <c r="R55" s="2">
        <v>0.35499999999999998</v>
      </c>
      <c r="S55">
        <v>8023.7</v>
      </c>
      <c r="T55" s="2">
        <v>0.31</v>
      </c>
    </row>
    <row r="56" spans="2:20">
      <c r="B56" s="15">
        <v>51</v>
      </c>
      <c r="C56" t="s">
        <v>215</v>
      </c>
      <c r="E56" t="s">
        <v>918</v>
      </c>
      <c r="F56" s="47" t="s">
        <v>645</v>
      </c>
      <c r="G56" s="119">
        <v>2</v>
      </c>
      <c r="H56" s="27"/>
      <c r="I56" s="27"/>
      <c r="J56" s="34"/>
      <c r="K56" s="27"/>
      <c r="L56" s="27"/>
      <c r="M56" t="s">
        <v>216</v>
      </c>
      <c r="N56" s="1">
        <v>0.01</v>
      </c>
      <c r="O56" s="1">
        <v>-6.06</v>
      </c>
      <c r="P56">
        <v>2.9899999999999999E-2</v>
      </c>
      <c r="Q56">
        <v>848</v>
      </c>
      <c r="R56" s="2">
        <v>0.91769999999999996</v>
      </c>
      <c r="S56">
        <v>22992</v>
      </c>
      <c r="T56" s="2">
        <v>0.88849999999999996</v>
      </c>
    </row>
    <row r="57" spans="2:20">
      <c r="B57" s="15">
        <v>52</v>
      </c>
      <c r="C57" t="s">
        <v>217</v>
      </c>
      <c r="E57" t="s">
        <v>218</v>
      </c>
      <c r="F57" s="4" t="s">
        <v>218</v>
      </c>
      <c r="G57" s="118" t="s">
        <v>632</v>
      </c>
      <c r="H57" s="27"/>
      <c r="I57" s="27"/>
      <c r="J57" s="27"/>
      <c r="K57" s="27"/>
      <c r="L57" s="27"/>
      <c r="M57" t="s">
        <v>219</v>
      </c>
      <c r="N57" s="1">
        <v>0.01</v>
      </c>
      <c r="O57" s="1">
        <v>-6</v>
      </c>
      <c r="P57">
        <v>3.1E-2</v>
      </c>
      <c r="Q57">
        <v>808</v>
      </c>
      <c r="R57" s="2">
        <v>0.87450000000000006</v>
      </c>
      <c r="S57">
        <v>21748.400000000001</v>
      </c>
      <c r="T57" s="2">
        <v>0.84040000000000004</v>
      </c>
    </row>
    <row r="58" spans="2:20">
      <c r="B58" s="15">
        <v>53</v>
      </c>
      <c r="C58" t="s">
        <v>220</v>
      </c>
      <c r="D58" t="s">
        <v>903</v>
      </c>
      <c r="E58" t="s">
        <v>906</v>
      </c>
      <c r="F58" s="5" t="s">
        <v>86</v>
      </c>
      <c r="H58" s="23"/>
      <c r="I58" s="23"/>
      <c r="J58" s="23"/>
      <c r="K58" s="23"/>
      <c r="L58" s="23"/>
      <c r="M58" t="s">
        <v>50</v>
      </c>
      <c r="N58" s="1">
        <v>0.01</v>
      </c>
      <c r="O58" s="1">
        <v>-5.94</v>
      </c>
      <c r="P58">
        <v>3.2399999999999998E-2</v>
      </c>
      <c r="Q58">
        <v>540</v>
      </c>
      <c r="R58" s="2">
        <v>0.58440000000000003</v>
      </c>
      <c r="S58">
        <v>13907.4</v>
      </c>
      <c r="T58" s="2">
        <v>0.53739999999999999</v>
      </c>
    </row>
    <row r="59" spans="2:20">
      <c r="B59" s="15">
        <v>54</v>
      </c>
      <c r="C59" t="s">
        <v>51</v>
      </c>
      <c r="E59" t="s">
        <v>916</v>
      </c>
      <c r="F59" s="48" t="s">
        <v>644</v>
      </c>
      <c r="H59" s="23"/>
      <c r="I59" s="23"/>
      <c r="J59" s="23"/>
      <c r="K59" s="23"/>
      <c r="L59" s="23"/>
      <c r="M59" t="s">
        <v>52</v>
      </c>
      <c r="N59" s="1">
        <v>0.01</v>
      </c>
      <c r="O59" s="1">
        <v>-5.9</v>
      </c>
      <c r="P59">
        <v>3.32E-2</v>
      </c>
      <c r="Q59">
        <v>228</v>
      </c>
      <c r="R59" s="2">
        <v>0.24679999999999999</v>
      </c>
      <c r="S59">
        <v>5376.6</v>
      </c>
      <c r="T59" s="2">
        <v>0.20780000000000001</v>
      </c>
    </row>
    <row r="60" spans="2:20">
      <c r="B60" s="15">
        <v>55</v>
      </c>
      <c r="C60" t="s">
        <v>53</v>
      </c>
      <c r="E60" t="s">
        <v>913</v>
      </c>
      <c r="F60" s="5" t="s">
        <v>204</v>
      </c>
      <c r="H60" s="23"/>
      <c r="I60" s="23"/>
      <c r="J60" s="23"/>
      <c r="K60" s="23"/>
      <c r="L60" s="23"/>
      <c r="M60" t="s">
        <v>54</v>
      </c>
      <c r="N60" s="1">
        <v>0.01</v>
      </c>
      <c r="O60" s="1">
        <v>-5.86</v>
      </c>
      <c r="P60">
        <v>3.39E-2</v>
      </c>
      <c r="Q60">
        <v>896</v>
      </c>
      <c r="R60" s="2">
        <v>0.96970000000000001</v>
      </c>
      <c r="S60">
        <v>24591.5</v>
      </c>
      <c r="T60" s="2">
        <v>0.95030000000000003</v>
      </c>
    </row>
    <row r="61" spans="2:20">
      <c r="B61" s="15">
        <v>56</v>
      </c>
      <c r="C61" t="s">
        <v>55</v>
      </c>
      <c r="D61" t="s">
        <v>919</v>
      </c>
      <c r="E61" t="s">
        <v>951</v>
      </c>
      <c r="F61" s="4" t="s">
        <v>56</v>
      </c>
      <c r="G61" s="118">
        <v>4</v>
      </c>
      <c r="H61" s="35"/>
      <c r="I61" s="27"/>
      <c r="J61" s="27"/>
      <c r="K61" s="27"/>
      <c r="L61" s="27"/>
      <c r="M61" t="s">
        <v>57</v>
      </c>
      <c r="N61" s="1">
        <v>0.01</v>
      </c>
      <c r="O61" s="1">
        <v>-5.7</v>
      </c>
      <c r="P61">
        <v>3.8800000000000001E-2</v>
      </c>
      <c r="Q61">
        <v>525</v>
      </c>
      <c r="R61" s="2">
        <v>0.56820000000000004</v>
      </c>
      <c r="S61">
        <v>13517.9</v>
      </c>
      <c r="T61" s="2">
        <v>0.52239999999999998</v>
      </c>
    </row>
    <row r="62" spans="2:20">
      <c r="B62" s="15">
        <v>57</v>
      </c>
      <c r="C62" t="s">
        <v>58</v>
      </c>
      <c r="E62" t="s">
        <v>920</v>
      </c>
      <c r="F62" s="4" t="s">
        <v>59</v>
      </c>
      <c r="G62" s="118">
        <v>4</v>
      </c>
      <c r="H62" s="35"/>
      <c r="I62" s="27"/>
      <c r="J62" s="34"/>
      <c r="K62" s="27"/>
      <c r="L62" s="27"/>
      <c r="M62" t="s">
        <v>60</v>
      </c>
      <c r="N62" s="1">
        <v>0.01</v>
      </c>
      <c r="O62" s="1">
        <v>-5.67</v>
      </c>
      <c r="P62">
        <v>3.9300000000000002E-2</v>
      </c>
      <c r="Q62">
        <v>831</v>
      </c>
      <c r="R62" s="2">
        <v>0.89939999999999998</v>
      </c>
      <c r="S62">
        <v>22494.6</v>
      </c>
      <c r="T62" s="2">
        <v>0.86919999999999997</v>
      </c>
    </row>
    <row r="63" spans="2:20">
      <c r="B63" s="15">
        <v>58</v>
      </c>
      <c r="C63" t="s">
        <v>61</v>
      </c>
      <c r="D63" t="s">
        <v>921</v>
      </c>
      <c r="E63" t="s">
        <v>906</v>
      </c>
      <c r="F63" s="5" t="s">
        <v>86</v>
      </c>
      <c r="H63" s="23"/>
      <c r="I63" s="23"/>
      <c r="J63" s="23"/>
      <c r="K63" s="23"/>
      <c r="L63" s="23"/>
      <c r="M63" t="s">
        <v>62</v>
      </c>
      <c r="N63" s="1">
        <v>0.01</v>
      </c>
      <c r="O63" s="1">
        <v>-5.65</v>
      </c>
      <c r="P63">
        <v>3.9399999999999998E-2</v>
      </c>
      <c r="Q63">
        <v>483</v>
      </c>
      <c r="R63" s="2">
        <v>0.52270000000000005</v>
      </c>
      <c r="S63">
        <v>12345.7</v>
      </c>
      <c r="T63" s="2">
        <v>0.47710000000000002</v>
      </c>
    </row>
    <row r="64" spans="2:20">
      <c r="B64" s="15">
        <v>59</v>
      </c>
      <c r="C64" t="s">
        <v>63</v>
      </c>
      <c r="E64" t="s">
        <v>922</v>
      </c>
      <c r="F64" s="4" t="s">
        <v>64</v>
      </c>
      <c r="G64" s="118">
        <v>4</v>
      </c>
      <c r="H64" s="35"/>
      <c r="I64" s="27"/>
      <c r="J64" s="34"/>
      <c r="K64" s="27"/>
      <c r="L64" s="27"/>
      <c r="M64" t="s">
        <v>65</v>
      </c>
      <c r="N64" s="1">
        <v>0.01</v>
      </c>
      <c r="O64" s="1">
        <v>-5.65</v>
      </c>
      <c r="P64">
        <v>3.9399999999999998E-2</v>
      </c>
      <c r="Q64">
        <v>486</v>
      </c>
      <c r="R64" s="2">
        <v>0.52600000000000002</v>
      </c>
      <c r="S64">
        <v>12430.4</v>
      </c>
      <c r="T64" s="2">
        <v>0.4803</v>
      </c>
    </row>
    <row r="65" spans="1:20">
      <c r="B65" s="15">
        <v>60</v>
      </c>
      <c r="C65" t="s">
        <v>66</v>
      </c>
      <c r="D65" t="s">
        <v>923</v>
      </c>
      <c r="E65" t="s">
        <v>67</v>
      </c>
      <c r="F65" s="4" t="s">
        <v>67</v>
      </c>
      <c r="G65" s="118">
        <v>10</v>
      </c>
      <c r="H65" s="27"/>
      <c r="I65" s="27"/>
      <c r="J65" s="27"/>
      <c r="K65" s="36"/>
      <c r="L65" s="27"/>
      <c r="M65" t="s">
        <v>68</v>
      </c>
      <c r="N65" s="1">
        <v>0.01</v>
      </c>
      <c r="O65" s="1">
        <v>-5.64</v>
      </c>
      <c r="P65">
        <v>3.9399999999999998E-2</v>
      </c>
      <c r="Q65">
        <v>803</v>
      </c>
      <c r="R65" s="2">
        <v>0.86899999999999999</v>
      </c>
      <c r="S65">
        <v>21633.4</v>
      </c>
      <c r="T65" s="2">
        <v>0.83599999999999997</v>
      </c>
    </row>
    <row r="66" spans="1:20">
      <c r="B66" s="15">
        <v>61</v>
      </c>
      <c r="C66" t="s">
        <v>69</v>
      </c>
      <c r="E66" t="s">
        <v>924</v>
      </c>
      <c r="F66" s="4" t="s">
        <v>254</v>
      </c>
      <c r="G66" s="118" t="s">
        <v>632</v>
      </c>
      <c r="H66" s="27"/>
      <c r="I66" s="27"/>
      <c r="J66" s="27"/>
      <c r="K66" s="27"/>
      <c r="L66" s="27"/>
      <c r="M66" t="s">
        <v>255</v>
      </c>
      <c r="N66" s="1">
        <v>0.01</v>
      </c>
      <c r="O66" s="1">
        <v>-5.64</v>
      </c>
      <c r="P66">
        <v>3.9399999999999998E-2</v>
      </c>
      <c r="Q66">
        <v>846</v>
      </c>
      <c r="R66" s="2">
        <v>0.91559999999999997</v>
      </c>
      <c r="S66">
        <v>22968.9</v>
      </c>
      <c r="T66" s="2">
        <v>0.88759999999999994</v>
      </c>
    </row>
    <row r="67" spans="1:20">
      <c r="B67" s="15">
        <v>62</v>
      </c>
      <c r="C67" t="s">
        <v>256</v>
      </c>
      <c r="E67" t="s">
        <v>925</v>
      </c>
      <c r="F67" s="4" t="s">
        <v>257</v>
      </c>
      <c r="G67" s="118">
        <v>4</v>
      </c>
      <c r="H67" s="27"/>
      <c r="I67" s="27"/>
      <c r="J67" s="34"/>
      <c r="K67" s="27"/>
      <c r="L67" s="27"/>
      <c r="M67" t="s">
        <v>258</v>
      </c>
      <c r="N67" s="1">
        <v>0.01</v>
      </c>
      <c r="O67" s="1">
        <v>-5.58</v>
      </c>
      <c r="P67">
        <v>3.9600000000000003E-2</v>
      </c>
      <c r="Q67">
        <v>805</v>
      </c>
      <c r="R67" s="2">
        <v>0.87119999999999997</v>
      </c>
      <c r="S67">
        <v>21701.599999999999</v>
      </c>
      <c r="T67" s="2">
        <v>0.83860000000000001</v>
      </c>
    </row>
    <row r="68" spans="1:20">
      <c r="B68" s="15">
        <v>63</v>
      </c>
      <c r="C68" t="s">
        <v>259</v>
      </c>
      <c r="E68" t="s">
        <v>260</v>
      </c>
      <c r="F68" s="4" t="s">
        <v>260</v>
      </c>
      <c r="G68" s="118">
        <v>5</v>
      </c>
      <c r="H68" s="27"/>
      <c r="I68" s="27"/>
      <c r="J68" s="34"/>
      <c r="K68" s="27"/>
      <c r="L68" s="27"/>
      <c r="M68" t="s">
        <v>261</v>
      </c>
      <c r="N68" s="1">
        <v>0.01</v>
      </c>
      <c r="O68" s="1">
        <v>-5.58</v>
      </c>
      <c r="P68">
        <v>3.9600000000000003E-2</v>
      </c>
      <c r="Q68">
        <v>449</v>
      </c>
      <c r="R68" s="2">
        <v>0.4859</v>
      </c>
      <c r="S68">
        <v>11408.4</v>
      </c>
      <c r="T68" s="2">
        <v>0.44080000000000003</v>
      </c>
    </row>
    <row r="69" spans="1:20">
      <c r="B69" s="15">
        <v>64</v>
      </c>
      <c r="C69" t="s">
        <v>262</v>
      </c>
      <c r="E69" t="s">
        <v>907</v>
      </c>
      <c r="F69" s="5" t="s">
        <v>179</v>
      </c>
      <c r="H69" s="23"/>
      <c r="I69" s="23"/>
      <c r="J69" s="23"/>
      <c r="K69" s="23"/>
      <c r="L69" s="23"/>
      <c r="M69" t="s">
        <v>263</v>
      </c>
      <c r="N69" s="1">
        <v>0.01</v>
      </c>
      <c r="O69" s="1">
        <v>-5.58</v>
      </c>
      <c r="P69">
        <v>3.9600000000000003E-2</v>
      </c>
      <c r="Q69">
        <v>555</v>
      </c>
      <c r="R69" s="2">
        <v>0.60060000000000002</v>
      </c>
      <c r="S69">
        <v>14383.8</v>
      </c>
      <c r="T69" s="2">
        <v>0.55579999999999996</v>
      </c>
    </row>
    <row r="70" spans="1:20">
      <c r="B70" s="15">
        <v>65</v>
      </c>
      <c r="C70" t="s">
        <v>93</v>
      </c>
      <c r="E70" t="s">
        <v>94</v>
      </c>
      <c r="F70" s="4" t="s">
        <v>94</v>
      </c>
      <c r="G70" s="118" t="s">
        <v>633</v>
      </c>
      <c r="H70" s="27"/>
      <c r="I70" s="27"/>
      <c r="J70" s="27"/>
      <c r="K70" s="27"/>
      <c r="L70" s="27"/>
      <c r="M70" t="s">
        <v>95</v>
      </c>
      <c r="N70" s="1">
        <v>0.01</v>
      </c>
      <c r="O70" s="1">
        <v>-5.51</v>
      </c>
      <c r="P70">
        <v>4.07E-2</v>
      </c>
      <c r="Q70">
        <v>605</v>
      </c>
      <c r="R70" s="2">
        <v>0.65480000000000005</v>
      </c>
      <c r="S70">
        <v>15819.8</v>
      </c>
      <c r="T70" s="2">
        <v>0.61129999999999995</v>
      </c>
    </row>
    <row r="71" spans="1:20">
      <c r="B71" s="15">
        <v>66</v>
      </c>
      <c r="C71" t="s">
        <v>96</v>
      </c>
      <c r="E71" t="s">
        <v>97</v>
      </c>
      <c r="F71" s="4" t="s">
        <v>97</v>
      </c>
      <c r="G71" s="118">
        <v>4</v>
      </c>
      <c r="H71" s="27"/>
      <c r="I71" s="27"/>
      <c r="J71" s="27"/>
      <c r="K71" s="36"/>
      <c r="L71" s="27"/>
      <c r="M71" t="s">
        <v>98</v>
      </c>
      <c r="N71" s="1">
        <v>0.01</v>
      </c>
      <c r="O71" s="1">
        <v>-5.41</v>
      </c>
      <c r="P71">
        <v>4.4299999999999999E-2</v>
      </c>
      <c r="Q71">
        <v>172</v>
      </c>
      <c r="R71" s="2">
        <v>0.18609999999999999</v>
      </c>
      <c r="S71">
        <v>3967.8</v>
      </c>
      <c r="T71" s="2">
        <v>0.15329999999999999</v>
      </c>
    </row>
    <row r="72" spans="1:20">
      <c r="B72" s="15">
        <v>67</v>
      </c>
      <c r="C72" t="s">
        <v>99</v>
      </c>
      <c r="E72" t="s">
        <v>926</v>
      </c>
      <c r="F72" s="4" t="s">
        <v>100</v>
      </c>
      <c r="G72" s="118">
        <v>8</v>
      </c>
      <c r="H72" s="27"/>
      <c r="I72" s="27"/>
      <c r="J72" s="34"/>
      <c r="K72" s="27"/>
      <c r="L72" s="27"/>
      <c r="M72" t="s">
        <v>101</v>
      </c>
      <c r="N72" s="1">
        <v>0.01</v>
      </c>
      <c r="O72" s="1">
        <v>-5.4</v>
      </c>
      <c r="P72">
        <v>4.4299999999999999E-2</v>
      </c>
      <c r="Q72">
        <v>557</v>
      </c>
      <c r="R72" s="2">
        <v>0.6028</v>
      </c>
      <c r="S72">
        <v>14466.4</v>
      </c>
      <c r="T72" s="2">
        <v>0.55900000000000005</v>
      </c>
    </row>
    <row r="73" spans="1:20">
      <c r="B73" s="15">
        <v>68</v>
      </c>
      <c r="C73" t="s">
        <v>102</v>
      </c>
      <c r="E73" t="s">
        <v>927</v>
      </c>
      <c r="F73" s="4" t="s">
        <v>103</v>
      </c>
      <c r="G73" s="118">
        <v>4</v>
      </c>
      <c r="H73" s="27"/>
      <c r="I73" s="27"/>
      <c r="J73" s="34"/>
      <c r="K73" s="27"/>
      <c r="L73" s="27"/>
      <c r="M73" t="s">
        <v>274</v>
      </c>
      <c r="N73" s="1">
        <v>0.01</v>
      </c>
      <c r="O73" s="1">
        <v>-5.39</v>
      </c>
      <c r="P73">
        <v>4.4299999999999999E-2</v>
      </c>
      <c r="Q73">
        <v>507</v>
      </c>
      <c r="R73" s="2">
        <v>0.54869999999999997</v>
      </c>
      <c r="S73">
        <v>13056.2</v>
      </c>
      <c r="T73" s="2">
        <v>0.50449999999999995</v>
      </c>
    </row>
    <row r="74" spans="1:20">
      <c r="B74" s="15">
        <v>69</v>
      </c>
      <c r="C74" t="s">
        <v>275</v>
      </c>
      <c r="E74" t="s">
        <v>928</v>
      </c>
      <c r="F74" s="4" t="s">
        <v>276</v>
      </c>
      <c r="G74" s="118" t="s">
        <v>632</v>
      </c>
      <c r="H74" s="27"/>
      <c r="I74" s="27"/>
      <c r="J74" s="27"/>
      <c r="K74" s="27"/>
      <c r="L74" s="27"/>
      <c r="M74" t="s">
        <v>277</v>
      </c>
      <c r="N74" s="1">
        <v>0.01</v>
      </c>
      <c r="O74" s="1">
        <v>-5.26</v>
      </c>
      <c r="P74">
        <v>4.9200000000000001E-2</v>
      </c>
      <c r="Q74">
        <v>792</v>
      </c>
      <c r="R74" s="2">
        <v>0.85709999999999997</v>
      </c>
      <c r="S74">
        <v>21342.5</v>
      </c>
      <c r="T74" s="2">
        <v>0.82469999999999999</v>
      </c>
    </row>
    <row r="75" spans="1:20" ht="14" thickBot="1">
      <c r="A75" s="11" t="s">
        <v>426</v>
      </c>
      <c r="B75" s="16">
        <v>70</v>
      </c>
      <c r="C75" s="7" t="s">
        <v>278</v>
      </c>
      <c r="D75" s="7"/>
      <c r="E75" s="7" t="s">
        <v>929</v>
      </c>
      <c r="F75" s="8" t="s">
        <v>640</v>
      </c>
      <c r="G75" s="121">
        <v>8</v>
      </c>
      <c r="H75" s="30"/>
      <c r="I75" s="30"/>
      <c r="J75" s="30"/>
      <c r="K75" s="42"/>
      <c r="L75" s="30"/>
      <c r="M75" s="7" t="s">
        <v>279</v>
      </c>
      <c r="N75" s="9">
        <v>0.01</v>
      </c>
      <c r="O75" s="9">
        <v>-5.25</v>
      </c>
      <c r="P75" s="7">
        <v>4.9200000000000001E-2</v>
      </c>
      <c r="Q75" s="7">
        <v>344</v>
      </c>
      <c r="R75" s="10">
        <v>0.37230000000000002</v>
      </c>
      <c r="S75" s="7">
        <v>8567.7000000000007</v>
      </c>
      <c r="T75" s="10">
        <v>0.33110000000000001</v>
      </c>
    </row>
    <row r="76" spans="1:20">
      <c r="B76" s="15">
        <v>71</v>
      </c>
      <c r="C76" t="s">
        <v>280</v>
      </c>
      <c r="E76" t="s">
        <v>953</v>
      </c>
      <c r="F76" s="4" t="s">
        <v>281</v>
      </c>
      <c r="G76" s="118">
        <v>4</v>
      </c>
      <c r="H76" s="27"/>
      <c r="I76" s="41"/>
      <c r="J76" s="27"/>
      <c r="K76" s="27"/>
      <c r="L76" s="27"/>
      <c r="M76" t="s">
        <v>282</v>
      </c>
      <c r="N76" s="1">
        <v>0.01</v>
      </c>
      <c r="O76" s="1">
        <v>-5.19</v>
      </c>
      <c r="P76">
        <v>5.0599999999999999E-2</v>
      </c>
      <c r="Q76">
        <v>449</v>
      </c>
      <c r="R76" s="2">
        <v>0.4859</v>
      </c>
      <c r="S76">
        <v>11466.2</v>
      </c>
      <c r="T76" s="2">
        <v>0.44309999999999999</v>
      </c>
    </row>
    <row r="77" spans="1:20">
      <c r="E77" t="s">
        <v>952</v>
      </c>
      <c r="F77" s="4" t="s">
        <v>284</v>
      </c>
      <c r="G77" s="119">
        <v>2</v>
      </c>
      <c r="H77" s="27"/>
      <c r="I77" s="41"/>
      <c r="J77" s="27"/>
      <c r="K77" s="27"/>
      <c r="L77" s="27" t="s">
        <v>641</v>
      </c>
      <c r="N77" s="1"/>
      <c r="O77" s="1"/>
      <c r="R77" s="2"/>
      <c r="T77" s="2"/>
    </row>
    <row r="78" spans="1:20">
      <c r="B78" s="15">
        <v>72</v>
      </c>
      <c r="C78" t="s">
        <v>283</v>
      </c>
      <c r="E78" t="s">
        <v>953</v>
      </c>
      <c r="F78" s="4" t="s">
        <v>281</v>
      </c>
      <c r="G78" s="118">
        <v>4</v>
      </c>
      <c r="H78" s="27"/>
      <c r="I78" s="41"/>
      <c r="J78" s="27"/>
      <c r="K78" s="27"/>
      <c r="L78" s="27"/>
      <c r="M78" t="s">
        <v>282</v>
      </c>
      <c r="N78" s="1">
        <v>0.01</v>
      </c>
      <c r="O78" s="1">
        <v>-5.19</v>
      </c>
      <c r="P78">
        <v>5.0599999999999999E-2</v>
      </c>
      <c r="Q78">
        <v>449</v>
      </c>
      <c r="R78" s="2">
        <v>0.4859</v>
      </c>
      <c r="S78">
        <v>11466.2</v>
      </c>
      <c r="T78" s="2">
        <v>0.44309999999999999</v>
      </c>
    </row>
    <row r="79" spans="1:20">
      <c r="E79" t="s">
        <v>952</v>
      </c>
      <c r="F79" s="4" t="s">
        <v>284</v>
      </c>
      <c r="G79" s="119">
        <v>2</v>
      </c>
      <c r="H79" s="27"/>
      <c r="I79" s="41"/>
      <c r="J79" s="27"/>
      <c r="K79" s="27"/>
      <c r="L79" s="27" t="s">
        <v>641</v>
      </c>
      <c r="N79" s="1"/>
      <c r="O79" s="1"/>
      <c r="R79" s="2"/>
      <c r="T79" s="2"/>
    </row>
    <row r="80" spans="1:20">
      <c r="B80" s="15">
        <v>73</v>
      </c>
      <c r="C80" t="s">
        <v>285</v>
      </c>
      <c r="E80" t="s">
        <v>930</v>
      </c>
      <c r="F80" s="4" t="s">
        <v>286</v>
      </c>
      <c r="G80" s="118">
        <v>5</v>
      </c>
      <c r="H80" s="27"/>
      <c r="I80" s="41"/>
      <c r="J80" s="27"/>
      <c r="K80" s="27"/>
      <c r="L80" s="27"/>
      <c r="M80" t="s">
        <v>287</v>
      </c>
      <c r="N80" s="1">
        <v>0.01</v>
      </c>
      <c r="O80" s="1">
        <v>-5.17</v>
      </c>
      <c r="P80">
        <v>5.0900000000000001E-2</v>
      </c>
      <c r="Q80">
        <v>707</v>
      </c>
      <c r="R80" s="2">
        <v>0.76519999999999999</v>
      </c>
      <c r="S80">
        <v>18823.8</v>
      </c>
      <c r="T80" s="2">
        <v>0.72740000000000005</v>
      </c>
    </row>
    <row r="81" spans="2:20">
      <c r="B81" s="15">
        <v>74</v>
      </c>
      <c r="C81" t="s">
        <v>288</v>
      </c>
      <c r="E81" t="s">
        <v>289</v>
      </c>
      <c r="F81" s="6" t="s">
        <v>289</v>
      </c>
      <c r="G81" s="118">
        <v>4</v>
      </c>
      <c r="H81" s="27"/>
      <c r="I81" s="27"/>
      <c r="J81" s="27"/>
      <c r="K81" s="36"/>
      <c r="L81" s="27"/>
      <c r="M81" t="s">
        <v>290</v>
      </c>
      <c r="N81" s="1">
        <v>0.01</v>
      </c>
      <c r="O81" s="1">
        <v>-5.15</v>
      </c>
      <c r="P81">
        <v>5.0999999999999997E-2</v>
      </c>
      <c r="Q81">
        <v>584</v>
      </c>
      <c r="R81" s="2">
        <v>0.63200000000000001</v>
      </c>
      <c r="S81">
        <v>15271.7</v>
      </c>
      <c r="T81" s="2">
        <v>0.59009999999999996</v>
      </c>
    </row>
    <row r="82" spans="2:20">
      <c r="B82" s="15">
        <v>75</v>
      </c>
      <c r="C82" t="s">
        <v>291</v>
      </c>
      <c r="E82" t="s">
        <v>931</v>
      </c>
      <c r="F82" s="4" t="s">
        <v>292</v>
      </c>
      <c r="G82" s="118">
        <v>4</v>
      </c>
      <c r="H82" s="27"/>
      <c r="I82" s="27"/>
      <c r="J82" s="34"/>
      <c r="K82" s="27"/>
      <c r="L82" s="43"/>
      <c r="M82" t="s">
        <v>293</v>
      </c>
      <c r="N82" s="1">
        <v>0.01</v>
      </c>
      <c r="O82" s="1">
        <v>-5.08</v>
      </c>
      <c r="P82">
        <v>5.4100000000000002E-2</v>
      </c>
      <c r="Q82">
        <v>848</v>
      </c>
      <c r="R82" s="2">
        <v>0.91769999999999996</v>
      </c>
      <c r="S82">
        <v>23085.7</v>
      </c>
      <c r="T82" s="2">
        <v>0.8921</v>
      </c>
    </row>
    <row r="83" spans="2:20">
      <c r="B83" s="15">
        <v>76</v>
      </c>
      <c r="C83" t="s">
        <v>294</v>
      </c>
      <c r="E83" t="s">
        <v>932</v>
      </c>
      <c r="F83" s="4" t="s">
        <v>434</v>
      </c>
      <c r="G83" s="118">
        <v>1</v>
      </c>
      <c r="H83" s="27"/>
      <c r="I83" s="41"/>
      <c r="J83" s="27"/>
      <c r="K83" s="27"/>
      <c r="L83" s="27"/>
      <c r="M83" t="s">
        <v>435</v>
      </c>
      <c r="N83" s="1">
        <v>0.01</v>
      </c>
      <c r="O83" s="1">
        <v>-5.01</v>
      </c>
      <c r="P83">
        <v>5.7500000000000002E-2</v>
      </c>
      <c r="Q83">
        <v>813</v>
      </c>
      <c r="R83" s="2">
        <v>0.87990000000000002</v>
      </c>
      <c r="S83">
        <v>22010.2</v>
      </c>
      <c r="T83" s="2">
        <v>0.85050000000000003</v>
      </c>
    </row>
    <row r="84" spans="2:20">
      <c r="B84" s="15">
        <v>77</v>
      </c>
      <c r="C84" t="s">
        <v>436</v>
      </c>
      <c r="E84" t="s">
        <v>933</v>
      </c>
      <c r="F84" s="5" t="s">
        <v>224</v>
      </c>
      <c r="H84" s="23"/>
      <c r="I84" s="23"/>
      <c r="J84" s="23"/>
      <c r="K84" s="23"/>
      <c r="L84" s="23"/>
      <c r="M84" t="s">
        <v>437</v>
      </c>
      <c r="N84" s="1">
        <v>0.01</v>
      </c>
      <c r="O84" s="1">
        <v>-4.9800000000000004</v>
      </c>
      <c r="P84">
        <v>5.8299999999999998E-2</v>
      </c>
      <c r="Q84">
        <v>405</v>
      </c>
      <c r="R84" s="2">
        <v>0.43830000000000002</v>
      </c>
      <c r="S84">
        <v>10279.5</v>
      </c>
      <c r="T84" s="2">
        <v>0.3972</v>
      </c>
    </row>
    <row r="85" spans="2:20">
      <c r="B85" s="15">
        <v>78</v>
      </c>
      <c r="C85" t="s">
        <v>303</v>
      </c>
      <c r="D85" t="s">
        <v>934</v>
      </c>
      <c r="E85" t="s">
        <v>906</v>
      </c>
      <c r="F85" s="5" t="s">
        <v>86</v>
      </c>
      <c r="H85" s="23"/>
      <c r="I85" s="23"/>
      <c r="J85" s="23"/>
      <c r="K85" s="23"/>
      <c r="L85" s="23"/>
      <c r="M85" t="s">
        <v>304</v>
      </c>
      <c r="N85" s="1">
        <v>0.01</v>
      </c>
      <c r="O85" s="1">
        <v>-4.96</v>
      </c>
      <c r="P85">
        <v>5.8599999999999999E-2</v>
      </c>
      <c r="Q85">
        <v>602</v>
      </c>
      <c r="R85" s="2">
        <v>0.65149999999999997</v>
      </c>
      <c r="S85">
        <v>15814.8</v>
      </c>
      <c r="T85" s="2">
        <v>0.61109999999999998</v>
      </c>
    </row>
    <row r="86" spans="2:20">
      <c r="B86" s="15">
        <v>79</v>
      </c>
      <c r="C86" t="s">
        <v>305</v>
      </c>
      <c r="E86" t="s">
        <v>935</v>
      </c>
      <c r="F86" s="4" t="s">
        <v>306</v>
      </c>
      <c r="G86" s="119">
        <v>2</v>
      </c>
      <c r="H86" s="35"/>
      <c r="I86" s="27"/>
      <c r="J86" s="27"/>
      <c r="K86" s="27"/>
      <c r="L86" s="27"/>
      <c r="M86" t="s">
        <v>307</v>
      </c>
      <c r="N86" s="1">
        <v>0.01</v>
      </c>
      <c r="O86" s="1">
        <v>-4.95</v>
      </c>
      <c r="P86">
        <v>5.8599999999999999E-2</v>
      </c>
      <c r="Q86">
        <v>904</v>
      </c>
      <c r="R86" s="2">
        <v>0.97840000000000005</v>
      </c>
      <c r="S86">
        <v>24929.8</v>
      </c>
      <c r="T86" s="2">
        <v>0.96330000000000005</v>
      </c>
    </row>
    <row r="87" spans="2:20">
      <c r="B87" s="15">
        <v>80</v>
      </c>
      <c r="C87" t="s">
        <v>308</v>
      </c>
      <c r="E87" t="s">
        <v>936</v>
      </c>
      <c r="F87" s="6" t="s">
        <v>309</v>
      </c>
      <c r="G87" s="118">
        <v>7</v>
      </c>
      <c r="H87" s="27"/>
      <c r="I87" s="41"/>
      <c r="J87" s="27"/>
      <c r="K87" s="27"/>
      <c r="L87" s="27"/>
      <c r="M87" t="s">
        <v>310</v>
      </c>
      <c r="N87" s="1">
        <v>0.01</v>
      </c>
      <c r="O87" s="1">
        <v>-4.9400000000000004</v>
      </c>
      <c r="P87">
        <v>5.8599999999999999E-2</v>
      </c>
      <c r="Q87">
        <v>824</v>
      </c>
      <c r="R87" s="2">
        <v>0.89180000000000004</v>
      </c>
      <c r="S87">
        <v>22354.5</v>
      </c>
      <c r="T87" s="2">
        <v>0.86380000000000001</v>
      </c>
    </row>
    <row r="88" spans="2:20">
      <c r="B88" s="15">
        <v>81</v>
      </c>
      <c r="C88" t="s">
        <v>311</v>
      </c>
      <c r="E88" t="s">
        <v>937</v>
      </c>
      <c r="F88" s="4" t="s">
        <v>312</v>
      </c>
      <c r="G88" s="118" t="s">
        <v>632</v>
      </c>
      <c r="H88" s="27"/>
      <c r="I88" s="27"/>
      <c r="J88" s="27"/>
      <c r="K88" s="27"/>
      <c r="L88" s="27"/>
      <c r="M88" t="s">
        <v>313</v>
      </c>
      <c r="N88" s="1">
        <v>0.01</v>
      </c>
      <c r="O88" s="1">
        <v>-4.93</v>
      </c>
      <c r="P88">
        <v>5.8599999999999999E-2</v>
      </c>
      <c r="Q88">
        <v>880</v>
      </c>
      <c r="R88" s="2">
        <v>0.95240000000000002</v>
      </c>
      <c r="S88">
        <v>24121.4</v>
      </c>
      <c r="T88" s="2">
        <v>0.93210000000000004</v>
      </c>
    </row>
    <row r="89" spans="2:20">
      <c r="B89" s="15">
        <v>82</v>
      </c>
      <c r="C89" t="s">
        <v>142</v>
      </c>
      <c r="E89" t="s">
        <v>938</v>
      </c>
      <c r="F89" s="6" t="s">
        <v>143</v>
      </c>
      <c r="G89" s="118">
        <v>9</v>
      </c>
      <c r="H89" s="27"/>
      <c r="I89" s="27"/>
      <c r="J89" s="34"/>
      <c r="K89" s="27"/>
      <c r="L89" s="13" t="s">
        <v>642</v>
      </c>
      <c r="M89" t="s">
        <v>144</v>
      </c>
      <c r="N89" s="1">
        <v>0.01</v>
      </c>
      <c r="O89" s="1">
        <v>-4.92</v>
      </c>
      <c r="P89">
        <v>5.8599999999999999E-2</v>
      </c>
      <c r="Q89">
        <v>370</v>
      </c>
      <c r="R89" s="2">
        <v>0.40039999999999998</v>
      </c>
      <c r="S89">
        <v>9326.6</v>
      </c>
      <c r="T89" s="2">
        <v>0.3604</v>
      </c>
    </row>
    <row r="90" spans="2:20">
      <c r="B90" s="15">
        <v>83</v>
      </c>
      <c r="C90" t="s">
        <v>145</v>
      </c>
      <c r="D90" t="s">
        <v>939</v>
      </c>
      <c r="E90" t="s">
        <v>906</v>
      </c>
      <c r="F90" s="5" t="s">
        <v>86</v>
      </c>
      <c r="H90" s="23"/>
      <c r="I90" s="23"/>
      <c r="J90" s="23"/>
      <c r="K90" s="23"/>
      <c r="L90" s="23"/>
      <c r="M90" t="s">
        <v>146</v>
      </c>
      <c r="N90" s="1">
        <v>0.01</v>
      </c>
      <c r="O90" s="1">
        <v>-4.91</v>
      </c>
      <c r="P90">
        <v>5.8599999999999999E-2</v>
      </c>
      <c r="Q90">
        <v>407</v>
      </c>
      <c r="R90" s="2">
        <v>0.4405</v>
      </c>
      <c r="S90">
        <v>10345.700000000001</v>
      </c>
      <c r="T90" s="2">
        <v>0.39979999999999999</v>
      </c>
    </row>
    <row r="91" spans="2:20">
      <c r="B91" s="15">
        <v>84</v>
      </c>
      <c r="C91" t="s">
        <v>147</v>
      </c>
      <c r="E91" t="s">
        <v>908</v>
      </c>
      <c r="F91" s="5" t="s">
        <v>12</v>
      </c>
      <c r="H91" s="23"/>
      <c r="I91" s="23"/>
      <c r="J91" s="23"/>
      <c r="K91" s="23"/>
      <c r="L91" s="23"/>
      <c r="M91" t="s">
        <v>148</v>
      </c>
      <c r="N91" s="1">
        <v>0.01</v>
      </c>
      <c r="O91" s="1">
        <v>-4.9000000000000004</v>
      </c>
      <c r="P91">
        <v>5.8599999999999999E-2</v>
      </c>
      <c r="Q91">
        <v>280</v>
      </c>
      <c r="R91" s="2">
        <v>0.30299999999999999</v>
      </c>
      <c r="S91">
        <v>6884.1</v>
      </c>
      <c r="T91" s="2">
        <v>0.26600000000000001</v>
      </c>
    </row>
    <row r="92" spans="2:20">
      <c r="B92" s="15">
        <v>85</v>
      </c>
      <c r="C92" t="s">
        <v>149</v>
      </c>
      <c r="E92" t="s">
        <v>937</v>
      </c>
      <c r="F92" s="5" t="s">
        <v>312</v>
      </c>
      <c r="H92" s="23"/>
      <c r="I92" s="23"/>
      <c r="J92" s="23"/>
      <c r="K92" s="23"/>
      <c r="L92" s="23"/>
      <c r="M92" t="s">
        <v>150</v>
      </c>
      <c r="N92" s="1">
        <v>0.01</v>
      </c>
      <c r="O92" s="1">
        <v>-4.87</v>
      </c>
      <c r="P92">
        <v>5.8900000000000001E-2</v>
      </c>
      <c r="Q92">
        <v>896</v>
      </c>
      <c r="R92" s="2">
        <v>0.96970000000000001</v>
      </c>
      <c r="S92">
        <v>24658.1</v>
      </c>
      <c r="T92" s="2">
        <v>0.95279999999999998</v>
      </c>
    </row>
    <row r="93" spans="2:20">
      <c r="B93" s="15">
        <v>86</v>
      </c>
      <c r="C93" t="s">
        <v>151</v>
      </c>
      <c r="E93" t="s">
        <v>940</v>
      </c>
      <c r="F93" s="4" t="s">
        <v>152</v>
      </c>
      <c r="G93" s="118" t="s">
        <v>633</v>
      </c>
      <c r="H93" s="27"/>
      <c r="I93" s="27"/>
      <c r="J93" s="27"/>
      <c r="K93" s="27"/>
      <c r="L93" s="27"/>
      <c r="M93" t="s">
        <v>153</v>
      </c>
      <c r="N93" s="1">
        <v>0.01</v>
      </c>
      <c r="O93" s="1">
        <v>-4.82</v>
      </c>
      <c r="P93">
        <v>6.1100000000000002E-2</v>
      </c>
      <c r="Q93">
        <v>647</v>
      </c>
      <c r="R93" s="2">
        <v>0.70020000000000004</v>
      </c>
      <c r="S93">
        <v>17128.3</v>
      </c>
      <c r="T93" s="2">
        <v>0.66190000000000004</v>
      </c>
    </row>
    <row r="94" spans="2:20">
      <c r="B94" s="15">
        <v>87</v>
      </c>
      <c r="C94" t="s">
        <v>154</v>
      </c>
      <c r="E94" t="s">
        <v>155</v>
      </c>
      <c r="F94" s="4" t="s">
        <v>155</v>
      </c>
      <c r="G94" s="118">
        <v>1</v>
      </c>
      <c r="H94" s="27"/>
      <c r="I94" s="27"/>
      <c r="J94" s="27"/>
      <c r="K94" s="36"/>
      <c r="L94" s="27"/>
      <c r="M94" t="s">
        <v>156</v>
      </c>
      <c r="N94" s="1">
        <v>0.01</v>
      </c>
      <c r="O94" s="1">
        <v>-4.76</v>
      </c>
      <c r="P94">
        <v>6.4000000000000001E-2</v>
      </c>
      <c r="Q94">
        <v>243</v>
      </c>
      <c r="R94" s="2">
        <v>0.26300000000000001</v>
      </c>
      <c r="S94">
        <v>5911.2</v>
      </c>
      <c r="T94" s="2">
        <v>0.22839999999999999</v>
      </c>
    </row>
    <row r="95" spans="2:20">
      <c r="B95" s="15">
        <v>88</v>
      </c>
      <c r="C95" t="s">
        <v>157</v>
      </c>
      <c r="E95" t="s">
        <v>941</v>
      </c>
      <c r="F95" s="4" t="s">
        <v>158</v>
      </c>
      <c r="G95" s="118" t="s">
        <v>633</v>
      </c>
      <c r="H95" s="27"/>
      <c r="I95" s="27"/>
      <c r="J95" s="27"/>
      <c r="K95" s="27"/>
      <c r="L95" s="27"/>
      <c r="M95" t="s">
        <v>313</v>
      </c>
      <c r="N95" s="1">
        <v>0.01</v>
      </c>
      <c r="O95" s="1">
        <v>-4.76</v>
      </c>
      <c r="P95">
        <v>6.4000000000000001E-2</v>
      </c>
      <c r="Q95">
        <v>838</v>
      </c>
      <c r="R95" s="2">
        <v>0.90690000000000004</v>
      </c>
      <c r="S95">
        <v>22806.1</v>
      </c>
      <c r="T95" s="2">
        <v>0.88129999999999997</v>
      </c>
    </row>
    <row r="96" spans="2:20">
      <c r="B96" s="15">
        <v>89</v>
      </c>
      <c r="C96" t="s">
        <v>159</v>
      </c>
      <c r="E96" t="s">
        <v>942</v>
      </c>
      <c r="F96" s="4" t="s">
        <v>160</v>
      </c>
      <c r="G96" s="118" t="s">
        <v>633</v>
      </c>
      <c r="H96" s="27"/>
      <c r="I96" s="27"/>
      <c r="J96" s="27"/>
      <c r="K96" s="27"/>
      <c r="L96" s="27"/>
      <c r="M96" t="s">
        <v>161</v>
      </c>
      <c r="N96" s="1">
        <v>0.01</v>
      </c>
      <c r="O96" s="1">
        <v>-4.75</v>
      </c>
      <c r="P96">
        <v>6.4000000000000001E-2</v>
      </c>
      <c r="Q96">
        <v>682</v>
      </c>
      <c r="R96" s="2">
        <v>0.73809999999999998</v>
      </c>
      <c r="S96">
        <v>18152.900000000001</v>
      </c>
      <c r="T96" s="2">
        <v>0.70150000000000001</v>
      </c>
    </row>
    <row r="97" spans="1:20">
      <c r="B97" s="15">
        <v>90</v>
      </c>
      <c r="C97" t="s">
        <v>162</v>
      </c>
      <c r="E97" t="s">
        <v>910</v>
      </c>
      <c r="F97" s="5" t="s">
        <v>21</v>
      </c>
      <c r="H97" s="23"/>
      <c r="I97" s="23"/>
      <c r="J97" s="23"/>
      <c r="K97" s="23"/>
      <c r="L97" s="23"/>
      <c r="M97" t="s">
        <v>163</v>
      </c>
      <c r="N97" s="1">
        <v>0.01</v>
      </c>
      <c r="O97" s="1">
        <v>-4.74</v>
      </c>
      <c r="P97">
        <v>6.4000000000000001E-2</v>
      </c>
      <c r="Q97">
        <v>598</v>
      </c>
      <c r="R97" s="2">
        <v>0.6472</v>
      </c>
      <c r="S97">
        <v>15734.2</v>
      </c>
      <c r="T97" s="2">
        <v>0.60799999999999998</v>
      </c>
    </row>
    <row r="98" spans="1:20">
      <c r="B98" s="15">
        <v>91</v>
      </c>
      <c r="C98" t="s">
        <v>164</v>
      </c>
      <c r="E98" t="s">
        <v>907</v>
      </c>
      <c r="F98" s="5" t="s">
        <v>179</v>
      </c>
      <c r="H98" s="23"/>
      <c r="I98" s="23"/>
      <c r="J98" s="23"/>
      <c r="K98" s="23"/>
      <c r="L98" s="23"/>
      <c r="M98" t="s">
        <v>166</v>
      </c>
      <c r="N98" s="1">
        <v>0.01</v>
      </c>
      <c r="O98" s="1">
        <v>-4.7300000000000004</v>
      </c>
      <c r="P98">
        <v>6.4000000000000001E-2</v>
      </c>
      <c r="Q98">
        <v>512</v>
      </c>
      <c r="R98" s="2">
        <v>0.55410000000000004</v>
      </c>
      <c r="S98">
        <v>13298.9</v>
      </c>
      <c r="T98" s="2">
        <v>0.51390000000000002</v>
      </c>
    </row>
    <row r="99" spans="1:20">
      <c r="B99" s="15">
        <v>92</v>
      </c>
      <c r="C99" t="s">
        <v>167</v>
      </c>
      <c r="E99" t="s">
        <v>165</v>
      </c>
      <c r="F99" s="4" t="s">
        <v>165</v>
      </c>
      <c r="G99" s="118" t="s">
        <v>632</v>
      </c>
      <c r="H99" s="27"/>
      <c r="I99" s="27"/>
      <c r="J99" s="27"/>
      <c r="K99" s="27"/>
      <c r="L99" s="27"/>
      <c r="M99" t="s">
        <v>169</v>
      </c>
      <c r="N99" s="1">
        <v>0.01</v>
      </c>
      <c r="O99" s="1">
        <v>-4.6399999999999997</v>
      </c>
      <c r="P99">
        <v>6.8199999999999997E-2</v>
      </c>
      <c r="Q99">
        <v>833</v>
      </c>
      <c r="R99" s="2">
        <v>0.90149999999999997</v>
      </c>
      <c r="S99">
        <v>22664.7</v>
      </c>
      <c r="T99" s="2">
        <v>0.87580000000000002</v>
      </c>
    </row>
    <row r="100" spans="1:20" ht="14" thickBot="1">
      <c r="A100" s="11" t="s">
        <v>428</v>
      </c>
      <c r="B100" s="16">
        <v>93</v>
      </c>
      <c r="C100" s="7" t="s">
        <v>170</v>
      </c>
      <c r="D100" s="7"/>
      <c r="E100" s="7" t="s">
        <v>943</v>
      </c>
      <c r="F100" s="8" t="s">
        <v>168</v>
      </c>
      <c r="G100" s="121">
        <v>9</v>
      </c>
      <c r="H100" s="30"/>
      <c r="I100" s="30"/>
      <c r="J100" s="49"/>
      <c r="K100" s="30"/>
      <c r="L100" s="30"/>
      <c r="M100" s="7" t="s">
        <v>340</v>
      </c>
      <c r="N100" s="9">
        <v>0.01</v>
      </c>
      <c r="O100" s="9">
        <v>-4.6399999999999997</v>
      </c>
      <c r="P100" s="7">
        <v>6.8199999999999997E-2</v>
      </c>
      <c r="Q100" s="7">
        <v>231</v>
      </c>
      <c r="R100" s="10">
        <v>0.25</v>
      </c>
      <c r="S100" s="7">
        <v>5608.4</v>
      </c>
      <c r="T100" s="10">
        <v>0.2167</v>
      </c>
    </row>
  </sheetData>
  <autoFilter ref="A1:T100"/>
  <phoneticPr fontId="6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70"/>
  <sheetViews>
    <sheetView workbookViewId="0">
      <selection activeCell="D6" sqref="D6"/>
    </sheetView>
  </sheetViews>
  <sheetFormatPr baseColWidth="10" defaultRowHeight="13"/>
  <cols>
    <col min="1" max="1" width="24.85546875" customWidth="1"/>
    <col min="2" max="2" width="10.7109375" style="12"/>
    <col min="8" max="8" width="3.42578125" customWidth="1"/>
    <col min="9" max="9" width="6" customWidth="1"/>
    <col min="10" max="10" width="3.42578125" customWidth="1"/>
    <col min="11" max="11" width="4.85546875" customWidth="1"/>
    <col min="12" max="12" width="3.42578125" customWidth="1"/>
    <col min="13" max="13" width="5" customWidth="1"/>
    <col min="14" max="16" width="3.42578125" customWidth="1"/>
    <col min="17" max="17" width="4.7109375" customWidth="1"/>
    <col min="18" max="18" width="4.42578125" customWidth="1"/>
  </cols>
  <sheetData>
    <row r="1" spans="1:20" ht="49" thickBot="1">
      <c r="A1" s="21" t="s">
        <v>627</v>
      </c>
      <c r="B1" s="25" t="s">
        <v>629</v>
      </c>
    </row>
    <row r="2" spans="1:20">
      <c r="A2" s="4" t="s">
        <v>434</v>
      </c>
      <c r="B2" s="27">
        <v>1</v>
      </c>
      <c r="F2" s="46" t="s">
        <v>886</v>
      </c>
    </row>
    <row r="3" spans="1:20">
      <c r="A3" s="4" t="s">
        <v>155</v>
      </c>
      <c r="B3" s="27">
        <v>1</v>
      </c>
      <c r="H3" t="s">
        <v>887</v>
      </c>
      <c r="I3" t="s">
        <v>888</v>
      </c>
      <c r="J3" t="s">
        <v>889</v>
      </c>
      <c r="K3" t="s">
        <v>890</v>
      </c>
      <c r="L3" t="s">
        <v>891</v>
      </c>
      <c r="M3" t="s">
        <v>892</v>
      </c>
      <c r="N3" t="s">
        <v>893</v>
      </c>
      <c r="O3" t="s">
        <v>894</v>
      </c>
      <c r="P3" t="s">
        <v>895</v>
      </c>
      <c r="Q3" t="s">
        <v>896</v>
      </c>
      <c r="R3" t="s">
        <v>897</v>
      </c>
      <c r="S3" t="s">
        <v>898</v>
      </c>
    </row>
    <row r="4" spans="1:20">
      <c r="A4" s="6" t="s">
        <v>83</v>
      </c>
      <c r="B4" s="28">
        <v>2</v>
      </c>
    </row>
    <row r="5" spans="1:20">
      <c r="A5" s="6" t="s">
        <v>126</v>
      </c>
      <c r="B5" s="28">
        <v>2</v>
      </c>
      <c r="F5" t="s">
        <v>899</v>
      </c>
      <c r="H5">
        <v>29</v>
      </c>
      <c r="I5">
        <v>75</v>
      </c>
      <c r="J5">
        <v>53</v>
      </c>
      <c r="K5">
        <v>111</v>
      </c>
      <c r="L5">
        <v>60</v>
      </c>
      <c r="M5">
        <v>22</v>
      </c>
      <c r="N5">
        <v>66</v>
      </c>
      <c r="O5">
        <v>56</v>
      </c>
      <c r="P5">
        <v>86</v>
      </c>
      <c r="Q5">
        <v>48</v>
      </c>
      <c r="R5">
        <v>20</v>
      </c>
      <c r="T5">
        <f>SUM(H5:S5)</f>
        <v>626</v>
      </c>
    </row>
    <row r="6" spans="1:20">
      <c r="A6" s="6" t="s">
        <v>129</v>
      </c>
      <c r="B6" s="28">
        <v>2</v>
      </c>
      <c r="F6" s="110"/>
      <c r="G6" s="110"/>
      <c r="H6" s="111">
        <f t="shared" ref="H6:R6" si="0">(H5*100)/626</f>
        <v>4.6325878594249197</v>
      </c>
      <c r="I6" s="111">
        <f t="shared" si="0"/>
        <v>11.980830670926517</v>
      </c>
      <c r="J6" s="111">
        <f t="shared" si="0"/>
        <v>8.4664536741214054</v>
      </c>
      <c r="K6" s="111">
        <f t="shared" si="0"/>
        <v>17.731629392971247</v>
      </c>
      <c r="L6" s="111">
        <f t="shared" si="0"/>
        <v>9.5846645367412133</v>
      </c>
      <c r="M6" s="111">
        <f t="shared" si="0"/>
        <v>3.5143769968051117</v>
      </c>
      <c r="N6" s="111">
        <f t="shared" si="0"/>
        <v>10.543130990415335</v>
      </c>
      <c r="O6" s="111">
        <f t="shared" si="0"/>
        <v>8.9456869009584672</v>
      </c>
      <c r="P6" s="111">
        <f t="shared" si="0"/>
        <v>13.738019169329073</v>
      </c>
      <c r="Q6" s="111">
        <f t="shared" si="0"/>
        <v>7.6677316293929714</v>
      </c>
      <c r="R6" s="111">
        <f t="shared" si="0"/>
        <v>3.1948881789137382</v>
      </c>
      <c r="S6" s="110"/>
      <c r="T6" s="110"/>
    </row>
    <row r="7" spans="1:20">
      <c r="A7" s="4" t="s">
        <v>132</v>
      </c>
      <c r="B7" s="27">
        <v>2</v>
      </c>
      <c r="F7" t="s">
        <v>900</v>
      </c>
      <c r="H7">
        <v>2</v>
      </c>
      <c r="I7">
        <v>11</v>
      </c>
      <c r="J7">
        <v>2</v>
      </c>
      <c r="K7">
        <v>13</v>
      </c>
      <c r="L7">
        <v>5</v>
      </c>
      <c r="M7">
        <v>3</v>
      </c>
      <c r="N7">
        <v>3</v>
      </c>
      <c r="O7">
        <v>5</v>
      </c>
      <c r="P7">
        <v>5</v>
      </c>
      <c r="Q7">
        <v>5</v>
      </c>
      <c r="R7">
        <v>0</v>
      </c>
      <c r="S7">
        <v>15</v>
      </c>
      <c r="T7">
        <f>SUM(H7:S7)</f>
        <v>69</v>
      </c>
    </row>
    <row r="8" spans="1:20">
      <c r="A8" s="4" t="s">
        <v>179</v>
      </c>
      <c r="B8" s="29">
        <v>2</v>
      </c>
      <c r="H8" s="112">
        <f>(H7*100)/69</f>
        <v>2.8985507246376812</v>
      </c>
      <c r="I8" s="112">
        <f t="shared" ref="I8:R8" si="1">(I7*100)/69</f>
        <v>15.942028985507246</v>
      </c>
      <c r="J8" s="112">
        <f t="shared" si="1"/>
        <v>2.8985507246376812</v>
      </c>
      <c r="K8" s="112">
        <f t="shared" si="1"/>
        <v>18.840579710144926</v>
      </c>
      <c r="L8" s="112">
        <f t="shared" si="1"/>
        <v>7.2463768115942031</v>
      </c>
      <c r="M8" s="112">
        <f t="shared" si="1"/>
        <v>4.3478260869565215</v>
      </c>
      <c r="N8" s="112">
        <f t="shared" si="1"/>
        <v>4.3478260869565215</v>
      </c>
      <c r="O8" s="112">
        <f t="shared" si="1"/>
        <v>7.2463768115942031</v>
      </c>
      <c r="P8" s="112">
        <f t="shared" si="1"/>
        <v>7.2463768115942031</v>
      </c>
      <c r="Q8" s="112">
        <f t="shared" si="1"/>
        <v>7.2463768115942031</v>
      </c>
      <c r="R8" s="112">
        <f t="shared" si="1"/>
        <v>0</v>
      </c>
    </row>
    <row r="9" spans="1:20">
      <c r="A9" s="4" t="s">
        <v>12</v>
      </c>
      <c r="B9" s="29">
        <v>2</v>
      </c>
      <c r="H9" s="112">
        <f t="shared" ref="H9:R9" si="2">H8/H6</f>
        <v>0.62568715642178918</v>
      </c>
      <c r="I9" s="113">
        <f t="shared" si="2"/>
        <v>1.3306280193236715</v>
      </c>
      <c r="J9" s="112">
        <f t="shared" si="2"/>
        <v>0.34235712332512991</v>
      </c>
      <c r="K9" s="112">
        <f t="shared" si="2"/>
        <v>1.0625408016712363</v>
      </c>
      <c r="L9" s="112">
        <f t="shared" si="2"/>
        <v>0.7560386473429952</v>
      </c>
      <c r="M9" s="112">
        <f t="shared" si="2"/>
        <v>1.2371541501976284</v>
      </c>
      <c r="N9" s="112">
        <f t="shared" si="2"/>
        <v>0.41238471673254279</v>
      </c>
      <c r="O9" s="112">
        <f t="shared" si="2"/>
        <v>0.81004140786749479</v>
      </c>
      <c r="P9" s="112">
        <f t="shared" si="2"/>
        <v>0.52746882372767112</v>
      </c>
      <c r="Q9" s="112">
        <f t="shared" si="2"/>
        <v>0.94504830917874394</v>
      </c>
      <c r="R9" s="112">
        <f t="shared" si="2"/>
        <v>0</v>
      </c>
    </row>
    <row r="10" spans="1:20">
      <c r="A10" s="4" t="s">
        <v>193</v>
      </c>
      <c r="B10" s="27">
        <v>2</v>
      </c>
    </row>
    <row r="11" spans="1:20">
      <c r="A11" s="47" t="s">
        <v>645</v>
      </c>
      <c r="B11" s="27">
        <v>2</v>
      </c>
      <c r="F11" t="s">
        <v>901</v>
      </c>
      <c r="H11" s="112">
        <f t="shared" ref="H11:R11" si="3">(H7*100)/H5</f>
        <v>6.8965517241379306</v>
      </c>
      <c r="I11" s="113">
        <f t="shared" si="3"/>
        <v>14.666666666666666</v>
      </c>
      <c r="J11" s="112">
        <f t="shared" si="3"/>
        <v>3.7735849056603774</v>
      </c>
      <c r="K11" s="112">
        <f t="shared" si="3"/>
        <v>11.711711711711711</v>
      </c>
      <c r="L11" s="112">
        <f t="shared" si="3"/>
        <v>8.3333333333333339</v>
      </c>
      <c r="M11" s="112">
        <f t="shared" si="3"/>
        <v>13.636363636363637</v>
      </c>
      <c r="N11" s="112">
        <f t="shared" si="3"/>
        <v>4.5454545454545459</v>
      </c>
      <c r="O11" s="112">
        <f t="shared" si="3"/>
        <v>8.9285714285714288</v>
      </c>
      <c r="P11" s="112">
        <f t="shared" si="3"/>
        <v>5.8139534883720927</v>
      </c>
      <c r="Q11" s="112">
        <f t="shared" si="3"/>
        <v>10.416666666666666</v>
      </c>
      <c r="R11" s="112">
        <f t="shared" si="3"/>
        <v>0</v>
      </c>
    </row>
    <row r="12" spans="1:20">
      <c r="A12" s="4" t="s">
        <v>284</v>
      </c>
      <c r="B12" s="27">
        <v>2</v>
      </c>
    </row>
    <row r="13" spans="1:20">
      <c r="A13" s="4" t="s">
        <v>284</v>
      </c>
      <c r="B13" s="27">
        <v>2</v>
      </c>
    </row>
    <row r="14" spans="1:20">
      <c r="A14" s="4" t="s">
        <v>306</v>
      </c>
      <c r="B14" s="27">
        <v>2</v>
      </c>
    </row>
    <row r="15" spans="1:20">
      <c r="A15" s="4" t="s">
        <v>1</v>
      </c>
      <c r="B15" s="27">
        <v>3</v>
      </c>
    </row>
    <row r="16" spans="1:20">
      <c r="A16" s="4" t="s">
        <v>10</v>
      </c>
      <c r="B16" s="27">
        <v>3</v>
      </c>
    </row>
    <row r="17" spans="1:2">
      <c r="A17" s="4" t="s">
        <v>86</v>
      </c>
      <c r="B17" s="27">
        <v>4</v>
      </c>
    </row>
    <row r="18" spans="1:2">
      <c r="A18" s="114" t="s">
        <v>18</v>
      </c>
      <c r="B18" s="19">
        <v>4</v>
      </c>
    </row>
    <row r="19" spans="1:2">
      <c r="A19" s="4" t="s">
        <v>199</v>
      </c>
      <c r="B19" s="27">
        <v>4</v>
      </c>
    </row>
    <row r="20" spans="1:2">
      <c r="A20" s="4" t="s">
        <v>56</v>
      </c>
      <c r="B20" s="27">
        <v>4</v>
      </c>
    </row>
    <row r="21" spans="1:2" ht="14" thickBot="1">
      <c r="A21" s="8" t="s">
        <v>59</v>
      </c>
      <c r="B21" s="30">
        <v>4</v>
      </c>
    </row>
    <row r="22" spans="1:2">
      <c r="A22" s="4" t="s">
        <v>64</v>
      </c>
      <c r="B22" s="27">
        <v>4</v>
      </c>
    </row>
    <row r="23" spans="1:2">
      <c r="A23" s="4" t="s">
        <v>257</v>
      </c>
      <c r="B23" s="27">
        <v>4</v>
      </c>
    </row>
    <row r="24" spans="1:2">
      <c r="A24" s="4" t="s">
        <v>97</v>
      </c>
      <c r="B24" s="27">
        <v>4</v>
      </c>
    </row>
    <row r="25" spans="1:2">
      <c r="A25" s="4" t="s">
        <v>103</v>
      </c>
      <c r="B25" s="27">
        <v>4</v>
      </c>
    </row>
    <row r="26" spans="1:2">
      <c r="A26" s="4" t="s">
        <v>281</v>
      </c>
      <c r="B26" s="27">
        <v>4</v>
      </c>
    </row>
    <row r="27" spans="1:2" ht="14" thickBot="1">
      <c r="A27" s="8" t="s">
        <v>281</v>
      </c>
      <c r="B27" s="30">
        <v>4</v>
      </c>
    </row>
    <row r="28" spans="1:2">
      <c r="A28" s="6" t="s">
        <v>289</v>
      </c>
      <c r="B28" s="27">
        <v>4</v>
      </c>
    </row>
    <row r="29" spans="1:2">
      <c r="A29" s="4" t="s">
        <v>292</v>
      </c>
      <c r="B29" s="27">
        <v>4</v>
      </c>
    </row>
    <row r="30" spans="1:2">
      <c r="A30" s="4" t="s">
        <v>106</v>
      </c>
      <c r="B30" s="27">
        <v>5</v>
      </c>
    </row>
    <row r="31" spans="1:2">
      <c r="A31" s="4" t="s">
        <v>196</v>
      </c>
      <c r="B31" s="27">
        <v>5</v>
      </c>
    </row>
    <row r="32" spans="1:2">
      <c r="A32" s="47" t="s">
        <v>644</v>
      </c>
      <c r="B32" s="27">
        <v>5</v>
      </c>
    </row>
    <row r="33" spans="1:2">
      <c r="A33" s="4" t="s">
        <v>260</v>
      </c>
      <c r="B33" s="27">
        <v>5</v>
      </c>
    </row>
    <row r="34" spans="1:2">
      <c r="A34" s="4" t="s">
        <v>286</v>
      </c>
      <c r="B34" s="27">
        <v>5</v>
      </c>
    </row>
    <row r="35" spans="1:2">
      <c r="A35" s="4" t="s">
        <v>89</v>
      </c>
      <c r="B35" s="27">
        <v>6</v>
      </c>
    </row>
    <row r="36" spans="1:2">
      <c r="A36" s="4" t="s">
        <v>643</v>
      </c>
      <c r="B36" s="27">
        <v>6</v>
      </c>
    </row>
    <row r="37" spans="1:2">
      <c r="A37" s="4" t="s">
        <v>643</v>
      </c>
      <c r="B37" s="27">
        <v>6</v>
      </c>
    </row>
    <row r="38" spans="1:2">
      <c r="A38" s="4" t="s">
        <v>29</v>
      </c>
      <c r="B38" s="27">
        <v>7</v>
      </c>
    </row>
    <row r="39" spans="1:2">
      <c r="A39" s="4" t="s">
        <v>210</v>
      </c>
      <c r="B39" s="27">
        <v>7</v>
      </c>
    </row>
    <row r="40" spans="1:2">
      <c r="A40" s="6" t="s">
        <v>309</v>
      </c>
      <c r="B40" s="27">
        <v>7</v>
      </c>
    </row>
    <row r="41" spans="1:2">
      <c r="A41" s="4" t="s">
        <v>80</v>
      </c>
      <c r="B41" s="27">
        <v>8</v>
      </c>
    </row>
    <row r="42" spans="1:2">
      <c r="A42" s="4" t="s">
        <v>15</v>
      </c>
      <c r="B42" s="27">
        <v>8</v>
      </c>
    </row>
    <row r="43" spans="1:2">
      <c r="A43" s="4" t="s">
        <v>21</v>
      </c>
      <c r="B43" s="27">
        <v>8</v>
      </c>
    </row>
    <row r="44" spans="1:2">
      <c r="A44" s="4" t="s">
        <v>100</v>
      </c>
      <c r="B44" s="27">
        <v>8</v>
      </c>
    </row>
    <row r="45" spans="1:2">
      <c r="A45" s="114" t="s">
        <v>640</v>
      </c>
      <c r="B45" s="19">
        <v>8</v>
      </c>
    </row>
    <row r="46" spans="1:2">
      <c r="A46" s="4" t="s">
        <v>119</v>
      </c>
      <c r="B46" s="27">
        <v>9</v>
      </c>
    </row>
    <row r="47" spans="1:2">
      <c r="A47" s="4" t="s">
        <v>119</v>
      </c>
      <c r="B47" s="27">
        <v>9</v>
      </c>
    </row>
    <row r="48" spans="1:2">
      <c r="A48" s="4" t="s">
        <v>224</v>
      </c>
      <c r="B48" s="27">
        <v>9</v>
      </c>
    </row>
    <row r="49" spans="1:2">
      <c r="A49" s="6" t="s">
        <v>143</v>
      </c>
      <c r="B49" s="27">
        <v>9</v>
      </c>
    </row>
    <row r="50" spans="1:2">
      <c r="A50" s="114" t="s">
        <v>168</v>
      </c>
      <c r="B50" s="19">
        <v>9</v>
      </c>
    </row>
    <row r="51" spans="1:2">
      <c r="A51" s="4" t="s">
        <v>4</v>
      </c>
      <c r="B51" s="27">
        <v>10</v>
      </c>
    </row>
    <row r="52" spans="1:2" ht="14" thickBot="1">
      <c r="A52" s="8" t="s">
        <v>296</v>
      </c>
      <c r="B52" s="30">
        <v>10</v>
      </c>
    </row>
    <row r="53" spans="1:2">
      <c r="A53" s="4" t="s">
        <v>121</v>
      </c>
      <c r="B53" s="27">
        <v>10</v>
      </c>
    </row>
    <row r="54" spans="1:2">
      <c r="A54" s="4" t="s">
        <v>172</v>
      </c>
      <c r="B54" s="22">
        <v>10</v>
      </c>
    </row>
    <row r="55" spans="1:2">
      <c r="A55" s="4" t="s">
        <v>67</v>
      </c>
      <c r="B55" s="27">
        <v>10</v>
      </c>
    </row>
    <row r="56" spans="1:2">
      <c r="A56" s="4" t="s">
        <v>7</v>
      </c>
      <c r="B56" s="22" t="s">
        <v>630</v>
      </c>
    </row>
    <row r="57" spans="1:2">
      <c r="A57" s="4" t="s">
        <v>139</v>
      </c>
      <c r="B57" s="22" t="s">
        <v>630</v>
      </c>
    </row>
    <row r="58" spans="1:2">
      <c r="A58" s="114" t="s">
        <v>26</v>
      </c>
      <c r="B58" s="115" t="s">
        <v>630</v>
      </c>
    </row>
    <row r="59" spans="1:2">
      <c r="A59" s="4" t="s">
        <v>204</v>
      </c>
      <c r="B59" s="22" t="s">
        <v>630</v>
      </c>
    </row>
    <row r="60" spans="1:2">
      <c r="A60" s="4" t="s">
        <v>207</v>
      </c>
      <c r="B60" s="27" t="s">
        <v>630</v>
      </c>
    </row>
    <row r="61" spans="1:2">
      <c r="A61" s="4" t="s">
        <v>378</v>
      </c>
      <c r="B61" s="22" t="s">
        <v>630</v>
      </c>
    </row>
    <row r="62" spans="1:2">
      <c r="A62" s="4" t="s">
        <v>218</v>
      </c>
      <c r="B62" s="27" t="s">
        <v>630</v>
      </c>
    </row>
    <row r="63" spans="1:2">
      <c r="A63" s="4" t="s">
        <v>254</v>
      </c>
      <c r="B63" s="27" t="s">
        <v>630</v>
      </c>
    </row>
    <row r="64" spans="1:2">
      <c r="A64" s="4" t="s">
        <v>94</v>
      </c>
      <c r="B64" s="27" t="s">
        <v>630</v>
      </c>
    </row>
    <row r="65" spans="1:2">
      <c r="A65" s="4" t="s">
        <v>276</v>
      </c>
      <c r="B65" s="27" t="s">
        <v>630</v>
      </c>
    </row>
    <row r="66" spans="1:2">
      <c r="A66" s="4" t="s">
        <v>312</v>
      </c>
      <c r="B66" s="27" t="s">
        <v>630</v>
      </c>
    </row>
    <row r="67" spans="1:2">
      <c r="A67" s="4" t="s">
        <v>152</v>
      </c>
      <c r="B67" s="27" t="s">
        <v>630</v>
      </c>
    </row>
    <row r="68" spans="1:2">
      <c r="A68" s="4" t="s">
        <v>158</v>
      </c>
      <c r="B68" s="27" t="s">
        <v>630</v>
      </c>
    </row>
    <row r="69" spans="1:2">
      <c r="A69" s="4" t="s">
        <v>160</v>
      </c>
      <c r="B69" s="27" t="s">
        <v>630</v>
      </c>
    </row>
    <row r="70" spans="1:2" ht="14" thickBot="1">
      <c r="A70" s="8" t="s">
        <v>165</v>
      </c>
      <c r="B70" s="30" t="s">
        <v>630</v>
      </c>
    </row>
  </sheetData>
  <sheetCalcPr fullCalcOnLoad="1"/>
  <autoFilter ref="A1:B1"/>
  <sortState ref="A2:B70">
    <sortCondition ref="B2:B70"/>
  </sortState>
  <phoneticPr fontId="6" type="noConversion"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54"/>
  <sheetViews>
    <sheetView zoomScale="81" zoomScaleNormal="81" zoomScalePageLayoutView="81" workbookViewId="0"/>
  </sheetViews>
  <sheetFormatPr baseColWidth="10" defaultRowHeight="13"/>
  <cols>
    <col min="1" max="1" width="36" customWidth="1"/>
    <col min="2" max="2" width="6.140625" customWidth="1"/>
    <col min="3" max="3" width="32.7109375" bestFit="1" customWidth="1"/>
    <col min="4" max="5" width="32.7109375" customWidth="1"/>
    <col min="6" max="6" width="35" style="46" customWidth="1"/>
    <col min="7" max="7" width="2.7109375" style="50" customWidth="1"/>
    <col min="8" max="9" width="4.28515625" style="50" customWidth="1"/>
    <col min="10" max="11" width="2.7109375" style="50" customWidth="1"/>
    <col min="12" max="12" width="23.42578125" style="50" customWidth="1"/>
  </cols>
  <sheetData>
    <row r="1" spans="1:20">
      <c r="C1" s="107" t="s">
        <v>1001</v>
      </c>
      <c r="D1" s="107"/>
    </row>
    <row r="2" spans="1:20" ht="15">
      <c r="C2" s="106" t="s">
        <v>1026</v>
      </c>
      <c r="D2" s="107"/>
    </row>
    <row r="3" spans="1:20" ht="80" thickBot="1">
      <c r="A3" s="7"/>
      <c r="B3" s="26" t="s">
        <v>634</v>
      </c>
      <c r="C3" s="7" t="s">
        <v>70</v>
      </c>
      <c r="D3" s="7" t="s">
        <v>947</v>
      </c>
      <c r="E3" s="7" t="s">
        <v>946</v>
      </c>
      <c r="F3" s="21" t="s">
        <v>627</v>
      </c>
      <c r="G3" s="102" t="s">
        <v>628</v>
      </c>
      <c r="H3" s="31" t="s">
        <v>827</v>
      </c>
      <c r="I3" s="103" t="s">
        <v>828</v>
      </c>
      <c r="J3" s="102" t="s">
        <v>829</v>
      </c>
      <c r="K3" s="102" t="s">
        <v>830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>
        <v>1</v>
      </c>
      <c r="C4" t="s">
        <v>341</v>
      </c>
      <c r="E4" t="s">
        <v>1002</v>
      </c>
      <c r="F4" s="47" t="s">
        <v>33</v>
      </c>
      <c r="G4" s="15">
        <v>7</v>
      </c>
      <c r="H4" s="101"/>
      <c r="M4" t="s">
        <v>342</v>
      </c>
      <c r="N4" s="1">
        <v>1E-14</v>
      </c>
      <c r="O4" s="1">
        <v>-32.869999999999997</v>
      </c>
      <c r="P4">
        <v>0</v>
      </c>
      <c r="Q4">
        <v>322</v>
      </c>
      <c r="R4" s="2">
        <v>0.20050000000000001</v>
      </c>
      <c r="S4">
        <v>3197.4</v>
      </c>
      <c r="T4" s="2">
        <v>0.12870000000000001</v>
      </c>
    </row>
    <row r="5" spans="1:20">
      <c r="E5" t="s">
        <v>34</v>
      </c>
      <c r="F5" s="47" t="s">
        <v>34</v>
      </c>
      <c r="G5" s="15">
        <v>3</v>
      </c>
      <c r="H5" s="101"/>
      <c r="N5" s="1"/>
      <c r="O5" s="1"/>
      <c r="R5" s="2"/>
      <c r="T5" s="2"/>
    </row>
    <row r="6" spans="1:20">
      <c r="B6">
        <v>2</v>
      </c>
      <c r="C6" t="s">
        <v>343</v>
      </c>
      <c r="E6" t="s">
        <v>1002</v>
      </c>
      <c r="F6" s="48" t="s">
        <v>611</v>
      </c>
      <c r="M6" t="s">
        <v>342</v>
      </c>
      <c r="N6" s="1">
        <v>1E-14</v>
      </c>
      <c r="O6" s="1">
        <v>-32.869999999999997</v>
      </c>
      <c r="P6">
        <v>0</v>
      </c>
      <c r="Q6">
        <v>322</v>
      </c>
      <c r="R6" s="2">
        <v>0.20050000000000001</v>
      </c>
      <c r="S6">
        <v>3197.4</v>
      </c>
      <c r="T6" s="2">
        <v>0.12870000000000001</v>
      </c>
    </row>
    <row r="7" spans="1:20">
      <c r="E7" t="s">
        <v>34</v>
      </c>
      <c r="F7" s="48" t="s">
        <v>34</v>
      </c>
      <c r="N7" s="1"/>
      <c r="O7" s="1"/>
      <c r="R7" s="2"/>
      <c r="T7" s="2"/>
    </row>
    <row r="8" spans="1:20">
      <c r="B8">
        <v>3</v>
      </c>
      <c r="C8" t="s">
        <v>344</v>
      </c>
      <c r="E8" t="s">
        <v>1003</v>
      </c>
      <c r="F8" s="47" t="s">
        <v>35</v>
      </c>
      <c r="G8" s="50" t="s">
        <v>831</v>
      </c>
      <c r="M8" t="s">
        <v>181</v>
      </c>
      <c r="N8" s="1">
        <v>9.9999999999999994E-12</v>
      </c>
      <c r="O8" s="1">
        <v>-26.78</v>
      </c>
      <c r="P8">
        <v>0</v>
      </c>
      <c r="Q8">
        <v>497</v>
      </c>
      <c r="R8" s="2">
        <v>0.3095</v>
      </c>
      <c r="S8">
        <v>5746.4</v>
      </c>
      <c r="T8" s="2">
        <v>0.23130000000000001</v>
      </c>
    </row>
    <row r="9" spans="1:20">
      <c r="E9" t="s">
        <v>1004</v>
      </c>
      <c r="F9" s="47" t="s">
        <v>36</v>
      </c>
      <c r="G9" s="15">
        <v>4</v>
      </c>
      <c r="H9" s="101"/>
      <c r="N9" s="1"/>
      <c r="O9" s="1"/>
      <c r="R9" s="2"/>
      <c r="T9" s="2"/>
    </row>
    <row r="10" spans="1:20">
      <c r="B10">
        <v>4</v>
      </c>
      <c r="C10" t="s">
        <v>182</v>
      </c>
      <c r="E10" t="s">
        <v>1003</v>
      </c>
      <c r="F10" s="57" t="s">
        <v>612</v>
      </c>
      <c r="M10" t="s">
        <v>181</v>
      </c>
      <c r="N10" s="1">
        <v>9.9999999999999994E-12</v>
      </c>
      <c r="O10" s="1">
        <v>-26.78</v>
      </c>
      <c r="P10">
        <v>0</v>
      </c>
      <c r="Q10">
        <v>497</v>
      </c>
      <c r="R10" s="2">
        <v>0.3095</v>
      </c>
      <c r="S10">
        <v>5746.4</v>
      </c>
      <c r="T10" s="2">
        <v>0.23130000000000001</v>
      </c>
    </row>
    <row r="11" spans="1:20">
      <c r="E11" t="s">
        <v>1004</v>
      </c>
      <c r="F11" s="57" t="s">
        <v>36</v>
      </c>
      <c r="N11" s="1"/>
      <c r="O11" s="1"/>
      <c r="R11" s="2"/>
      <c r="T11" s="2"/>
    </row>
    <row r="12" spans="1:20">
      <c r="B12">
        <v>5</v>
      </c>
      <c r="C12" t="s">
        <v>183</v>
      </c>
      <c r="E12" t="s">
        <v>992</v>
      </c>
      <c r="F12" s="47" t="s">
        <v>646</v>
      </c>
      <c r="G12" s="15">
        <v>4</v>
      </c>
      <c r="H12"/>
      <c r="I12" s="40"/>
      <c r="J12" s="99"/>
      <c r="M12" t="s">
        <v>184</v>
      </c>
      <c r="N12" s="1">
        <v>9.9999999999999994E-12</v>
      </c>
      <c r="O12" s="1">
        <v>-25.46</v>
      </c>
      <c r="P12">
        <v>0</v>
      </c>
      <c r="Q12">
        <v>344</v>
      </c>
      <c r="R12" s="2">
        <v>0.2142</v>
      </c>
      <c r="S12">
        <v>3696.2</v>
      </c>
      <c r="T12" s="2">
        <v>0.14879999999999999</v>
      </c>
    </row>
    <row r="13" spans="1:20">
      <c r="E13" t="s">
        <v>1003</v>
      </c>
      <c r="F13" s="57" t="s">
        <v>612</v>
      </c>
      <c r="N13" s="1"/>
      <c r="O13" s="1"/>
      <c r="R13" s="2"/>
      <c r="T13" s="2"/>
    </row>
    <row r="14" spans="1:20">
      <c r="B14">
        <v>6</v>
      </c>
      <c r="C14" t="s">
        <v>185</v>
      </c>
      <c r="E14" t="s">
        <v>992</v>
      </c>
      <c r="F14" s="57" t="s">
        <v>613</v>
      </c>
      <c r="M14" t="s">
        <v>184</v>
      </c>
      <c r="N14" s="1">
        <v>9.9999999999999994E-12</v>
      </c>
      <c r="O14" s="1">
        <v>-25.46</v>
      </c>
      <c r="P14">
        <v>0</v>
      </c>
      <c r="Q14">
        <v>344</v>
      </c>
      <c r="R14" s="2">
        <v>0.2142</v>
      </c>
      <c r="S14">
        <v>3696.2</v>
      </c>
      <c r="T14" s="2">
        <v>0.14879999999999999</v>
      </c>
    </row>
    <row r="15" spans="1:20">
      <c r="E15" t="s">
        <v>1003</v>
      </c>
      <c r="F15" s="57" t="s">
        <v>612</v>
      </c>
      <c r="N15" s="1"/>
      <c r="O15" s="1"/>
      <c r="R15" s="2"/>
      <c r="T15" s="2"/>
    </row>
    <row r="16" spans="1:20">
      <c r="B16">
        <v>7</v>
      </c>
      <c r="C16" t="s">
        <v>186</v>
      </c>
      <c r="E16" t="s">
        <v>1005</v>
      </c>
      <c r="F16" s="47" t="s">
        <v>37</v>
      </c>
      <c r="G16">
        <v>8</v>
      </c>
      <c r="H16" s="101"/>
      <c r="M16" t="s">
        <v>187</v>
      </c>
      <c r="N16" s="1">
        <v>1E-8</v>
      </c>
      <c r="O16" s="1">
        <v>-20.2</v>
      </c>
      <c r="P16">
        <v>0</v>
      </c>
      <c r="Q16">
        <v>403</v>
      </c>
      <c r="R16" s="2">
        <v>0.25090000000000001</v>
      </c>
      <c r="S16">
        <v>4687.3</v>
      </c>
      <c r="T16" s="2">
        <v>0.18870000000000001</v>
      </c>
    </row>
    <row r="17" spans="2:20">
      <c r="E17" t="s">
        <v>1002</v>
      </c>
      <c r="F17" s="48" t="s">
        <v>611</v>
      </c>
      <c r="N17" s="1"/>
      <c r="O17" s="1"/>
      <c r="R17" s="2"/>
      <c r="T17" s="2"/>
    </row>
    <row r="18" spans="2:20">
      <c r="B18">
        <v>8</v>
      </c>
      <c r="C18" t="s">
        <v>188</v>
      </c>
      <c r="E18" t="s">
        <v>1005</v>
      </c>
      <c r="F18" s="57" t="s">
        <v>614</v>
      </c>
      <c r="M18" t="s">
        <v>187</v>
      </c>
      <c r="N18" s="1">
        <v>1E-8</v>
      </c>
      <c r="O18" s="1">
        <v>-20.2</v>
      </c>
      <c r="P18">
        <v>0</v>
      </c>
      <c r="Q18">
        <v>403</v>
      </c>
      <c r="R18" s="2">
        <v>0.25090000000000001</v>
      </c>
      <c r="S18">
        <v>4687.3</v>
      </c>
      <c r="T18" s="2">
        <v>0.18870000000000001</v>
      </c>
    </row>
    <row r="19" spans="2:20">
      <c r="E19" t="s">
        <v>1002</v>
      </c>
      <c r="F19" s="48" t="s">
        <v>611</v>
      </c>
      <c r="N19" s="1"/>
      <c r="O19" s="1"/>
      <c r="R19" s="2"/>
      <c r="T19" s="2"/>
    </row>
    <row r="20" spans="2:20">
      <c r="B20">
        <v>9</v>
      </c>
      <c r="C20" t="s">
        <v>189</v>
      </c>
      <c r="E20" t="s">
        <v>1006</v>
      </c>
      <c r="F20" s="47" t="s">
        <v>503</v>
      </c>
      <c r="G20" s="15">
        <v>7</v>
      </c>
      <c r="H20"/>
      <c r="I20"/>
      <c r="J20" s="99"/>
      <c r="M20" t="s">
        <v>190</v>
      </c>
      <c r="N20" s="1">
        <v>1E-8</v>
      </c>
      <c r="O20" s="1">
        <v>-19.989999999999998</v>
      </c>
      <c r="P20">
        <v>0</v>
      </c>
      <c r="Q20">
        <v>366</v>
      </c>
      <c r="R20" s="2">
        <v>0.22789999999999999</v>
      </c>
      <c r="S20">
        <v>4184.5</v>
      </c>
      <c r="T20" s="2">
        <v>0.16850000000000001</v>
      </c>
    </row>
    <row r="21" spans="2:20">
      <c r="E21" t="s">
        <v>1003</v>
      </c>
      <c r="F21" s="57" t="s">
        <v>612</v>
      </c>
      <c r="N21" s="1"/>
      <c r="O21" s="1"/>
      <c r="R21" s="2"/>
      <c r="T21" s="2"/>
    </row>
    <row r="22" spans="2:20">
      <c r="B22">
        <v>10</v>
      </c>
      <c r="C22" t="s">
        <v>356</v>
      </c>
      <c r="E22" t="s">
        <v>1006</v>
      </c>
      <c r="F22" s="48" t="s">
        <v>615</v>
      </c>
      <c r="M22" t="s">
        <v>190</v>
      </c>
      <c r="N22" s="1">
        <v>1E-8</v>
      </c>
      <c r="O22" s="1">
        <v>-19.989999999999998</v>
      </c>
      <c r="P22">
        <v>0</v>
      </c>
      <c r="Q22">
        <v>366</v>
      </c>
      <c r="R22" s="2">
        <v>0.22789999999999999</v>
      </c>
      <c r="S22">
        <v>4184.5</v>
      </c>
      <c r="T22" s="2">
        <v>0.16850000000000001</v>
      </c>
    </row>
    <row r="23" spans="2:20">
      <c r="E23" t="s">
        <v>1003</v>
      </c>
      <c r="F23" s="57" t="s">
        <v>612</v>
      </c>
      <c r="N23" s="1"/>
      <c r="O23" s="1"/>
      <c r="R23" s="2"/>
      <c r="T23" s="2"/>
    </row>
    <row r="24" spans="2:20">
      <c r="B24">
        <v>11</v>
      </c>
      <c r="C24" t="s">
        <v>357</v>
      </c>
      <c r="E24" t="s">
        <v>955</v>
      </c>
      <c r="F24" s="47" t="s">
        <v>38</v>
      </c>
      <c r="G24" s="15">
        <v>6</v>
      </c>
      <c r="H24"/>
      <c r="I24" s="40"/>
      <c r="J24" s="99"/>
      <c r="K24"/>
      <c r="L24" t="s">
        <v>832</v>
      </c>
      <c r="M24" t="s">
        <v>358</v>
      </c>
      <c r="N24" s="1">
        <v>1E-8</v>
      </c>
      <c r="O24" s="1">
        <v>-19.34</v>
      </c>
      <c r="P24">
        <v>0</v>
      </c>
      <c r="Q24">
        <v>438</v>
      </c>
      <c r="R24" s="2">
        <v>0.2727</v>
      </c>
      <c r="S24">
        <v>5212.7</v>
      </c>
      <c r="T24" s="2">
        <v>0.2099</v>
      </c>
    </row>
    <row r="25" spans="2:20">
      <c r="E25" t="s">
        <v>1003</v>
      </c>
      <c r="F25" s="57" t="s">
        <v>612</v>
      </c>
      <c r="N25" s="1"/>
      <c r="O25" s="1"/>
      <c r="R25" s="2"/>
      <c r="T25" s="2"/>
    </row>
    <row r="26" spans="2:20">
      <c r="B26">
        <v>12</v>
      </c>
      <c r="C26" t="s">
        <v>359</v>
      </c>
      <c r="E26" t="s">
        <v>955</v>
      </c>
      <c r="F26" s="57" t="s">
        <v>616</v>
      </c>
      <c r="M26" t="s">
        <v>358</v>
      </c>
      <c r="N26" s="1">
        <v>1E-8</v>
      </c>
      <c r="O26" s="1">
        <v>-19.34</v>
      </c>
      <c r="P26">
        <v>0</v>
      </c>
      <c r="Q26">
        <v>438</v>
      </c>
      <c r="R26" s="2">
        <v>0.2727</v>
      </c>
      <c r="S26">
        <v>5212.7</v>
      </c>
      <c r="T26" s="2">
        <v>0.2099</v>
      </c>
    </row>
    <row r="27" spans="2:20">
      <c r="E27" t="s">
        <v>1003</v>
      </c>
      <c r="F27" s="57" t="s">
        <v>612</v>
      </c>
      <c r="N27" s="1"/>
      <c r="O27" s="1"/>
      <c r="R27" s="2"/>
      <c r="T27" s="2"/>
    </row>
    <row r="28" spans="2:20">
      <c r="B28">
        <v>13</v>
      </c>
      <c r="C28" t="s">
        <v>360</v>
      </c>
      <c r="D28" t="s">
        <v>954</v>
      </c>
      <c r="E28" t="s">
        <v>951</v>
      </c>
      <c r="F28" s="61" t="s">
        <v>505</v>
      </c>
      <c r="G28" s="15">
        <v>4</v>
      </c>
      <c r="H28"/>
      <c r="I28" s="40"/>
      <c r="J28" s="99"/>
      <c r="K28" s="44"/>
      <c r="L28" s="44"/>
      <c r="M28" t="s">
        <v>361</v>
      </c>
      <c r="N28" s="1">
        <v>9.9999999999999995E-8</v>
      </c>
      <c r="O28" s="1">
        <v>-18.399999999999999</v>
      </c>
      <c r="P28">
        <v>0</v>
      </c>
      <c r="Q28">
        <v>1229</v>
      </c>
      <c r="R28" s="2">
        <v>0.76529999999999998</v>
      </c>
      <c r="S28">
        <v>17395.099999999999</v>
      </c>
      <c r="T28" s="2">
        <v>0.70030000000000003</v>
      </c>
    </row>
    <row r="29" spans="2:20">
      <c r="B29">
        <v>14</v>
      </c>
      <c r="C29" t="s">
        <v>142</v>
      </c>
      <c r="E29" t="s">
        <v>938</v>
      </c>
      <c r="F29" s="6" t="s">
        <v>506</v>
      </c>
      <c r="G29" s="15">
        <v>9</v>
      </c>
      <c r="H29" s="18"/>
      <c r="I29" s="20"/>
      <c r="J29" s="20"/>
      <c r="K29" s="20"/>
      <c r="L29" s="20"/>
      <c r="M29" t="s">
        <v>144</v>
      </c>
      <c r="N29" s="1">
        <v>9.9999999999999995E-8</v>
      </c>
      <c r="O29" s="1">
        <v>-17.87</v>
      </c>
      <c r="P29">
        <v>0</v>
      </c>
      <c r="Q29">
        <v>730</v>
      </c>
      <c r="R29" s="2">
        <v>0.45450000000000002</v>
      </c>
      <c r="S29">
        <v>9549.2000000000007</v>
      </c>
      <c r="T29" s="2">
        <v>0.38440000000000002</v>
      </c>
    </row>
    <row r="30" spans="2:20">
      <c r="B30">
        <v>15</v>
      </c>
      <c r="C30" t="s">
        <v>79</v>
      </c>
      <c r="E30" t="s">
        <v>729</v>
      </c>
      <c r="F30" s="61" t="s">
        <v>507</v>
      </c>
      <c r="G30" s="15">
        <v>8</v>
      </c>
      <c r="I30" s="35"/>
      <c r="J30" s="34"/>
      <c r="K30" s="44"/>
      <c r="L30" s="44"/>
      <c r="M30" t="s">
        <v>81</v>
      </c>
      <c r="N30" s="1">
        <v>9.9999999999999995E-7</v>
      </c>
      <c r="O30" s="1">
        <v>-16.04</v>
      </c>
      <c r="P30">
        <v>0</v>
      </c>
      <c r="Q30">
        <v>1588</v>
      </c>
      <c r="R30" s="2">
        <v>0.98880000000000001</v>
      </c>
      <c r="S30">
        <v>24045.5</v>
      </c>
      <c r="T30" s="2">
        <v>0.96809999999999996</v>
      </c>
    </row>
    <row r="31" spans="2:20">
      <c r="B31">
        <v>16</v>
      </c>
      <c r="C31" t="s">
        <v>362</v>
      </c>
      <c r="E31" t="s">
        <v>955</v>
      </c>
      <c r="F31" s="57" t="s">
        <v>616</v>
      </c>
      <c r="M31" t="s">
        <v>363</v>
      </c>
      <c r="N31" s="1">
        <v>9.9999999999999995E-7</v>
      </c>
      <c r="O31" s="1">
        <v>-15.72</v>
      </c>
      <c r="P31">
        <v>0</v>
      </c>
      <c r="Q31">
        <v>359</v>
      </c>
      <c r="R31" s="2">
        <v>0.2235</v>
      </c>
      <c r="S31">
        <v>4262.7</v>
      </c>
      <c r="T31" s="2">
        <v>0.1716</v>
      </c>
    </row>
    <row r="32" spans="2:20">
      <c r="B32">
        <v>17</v>
      </c>
      <c r="C32" t="s">
        <v>364</v>
      </c>
      <c r="E32" t="s">
        <v>956</v>
      </c>
      <c r="F32" s="47" t="s">
        <v>563</v>
      </c>
      <c r="G32" s="15">
        <v>3</v>
      </c>
      <c r="H32"/>
      <c r="I32" s="40"/>
      <c r="M32" t="s">
        <v>365</v>
      </c>
      <c r="N32" s="1">
        <v>9.9999999999999995E-7</v>
      </c>
      <c r="O32" s="1">
        <v>-14.84</v>
      </c>
      <c r="P32">
        <v>0</v>
      </c>
      <c r="Q32">
        <v>314</v>
      </c>
      <c r="R32" s="2">
        <v>0.19550000000000001</v>
      </c>
      <c r="S32">
        <v>3676.2</v>
      </c>
      <c r="T32" s="2">
        <v>0.14799999999999999</v>
      </c>
    </row>
    <row r="33" spans="2:20">
      <c r="B33">
        <v>18</v>
      </c>
      <c r="C33" t="s">
        <v>366</v>
      </c>
      <c r="E33" t="s">
        <v>957</v>
      </c>
      <c r="F33" s="47" t="s">
        <v>564</v>
      </c>
      <c r="G33" s="50">
        <v>1</v>
      </c>
      <c r="K33" s="104"/>
      <c r="M33" t="s">
        <v>293</v>
      </c>
      <c r="N33" s="1">
        <v>9.9999999999999995E-7</v>
      </c>
      <c r="O33" s="1">
        <v>-14.54</v>
      </c>
      <c r="P33">
        <v>0</v>
      </c>
      <c r="Q33">
        <v>1553</v>
      </c>
      <c r="R33" s="2">
        <v>0.96699999999999997</v>
      </c>
      <c r="S33">
        <v>23323.9</v>
      </c>
      <c r="T33" s="2">
        <v>0.93899999999999995</v>
      </c>
    </row>
    <row r="34" spans="2:20">
      <c r="B34">
        <v>19</v>
      </c>
      <c r="C34" t="s">
        <v>367</v>
      </c>
      <c r="E34" t="s">
        <v>958</v>
      </c>
      <c r="F34" s="47" t="s">
        <v>565</v>
      </c>
      <c r="M34" t="s">
        <v>368</v>
      </c>
      <c r="N34" s="1">
        <v>1.0000000000000001E-5</v>
      </c>
      <c r="O34" s="1">
        <v>-13.08</v>
      </c>
      <c r="P34">
        <v>1E-4</v>
      </c>
      <c r="Q34">
        <v>1225</v>
      </c>
      <c r="R34" s="2">
        <v>0.76280000000000003</v>
      </c>
      <c r="S34">
        <v>17628.5</v>
      </c>
      <c r="T34" s="2">
        <v>0.7097</v>
      </c>
    </row>
    <row r="35" spans="2:20">
      <c r="B35">
        <v>20</v>
      </c>
      <c r="C35" t="s">
        <v>369</v>
      </c>
      <c r="E35" t="s">
        <v>959</v>
      </c>
      <c r="F35" s="6" t="s">
        <v>618</v>
      </c>
      <c r="M35" t="s">
        <v>370</v>
      </c>
      <c r="N35" s="1">
        <v>1.0000000000000001E-5</v>
      </c>
      <c r="O35" s="1">
        <v>-12.74</v>
      </c>
      <c r="P35">
        <v>1E-4</v>
      </c>
      <c r="Q35">
        <v>661</v>
      </c>
      <c r="R35" s="2">
        <v>0.41160000000000002</v>
      </c>
      <c r="S35">
        <v>8813.5</v>
      </c>
      <c r="T35" s="2">
        <v>0.3548</v>
      </c>
    </row>
    <row r="36" spans="2:20">
      <c r="B36">
        <v>21</v>
      </c>
      <c r="C36" t="s">
        <v>371</v>
      </c>
      <c r="E36" t="s">
        <v>960</v>
      </c>
      <c r="F36" s="47" t="s">
        <v>212</v>
      </c>
      <c r="M36" t="s">
        <v>372</v>
      </c>
      <c r="N36" s="1">
        <v>1.0000000000000001E-5</v>
      </c>
      <c r="O36" s="1">
        <v>-12.44</v>
      </c>
      <c r="P36">
        <v>1E-4</v>
      </c>
      <c r="Q36">
        <v>1280</v>
      </c>
      <c r="R36" s="2">
        <v>0.79700000000000004</v>
      </c>
      <c r="S36">
        <v>18577.7</v>
      </c>
      <c r="T36" s="2">
        <v>0.74790000000000001</v>
      </c>
    </row>
    <row r="37" spans="2:20">
      <c r="B37">
        <v>22</v>
      </c>
      <c r="C37" t="s">
        <v>373</v>
      </c>
      <c r="E37" t="s">
        <v>961</v>
      </c>
      <c r="F37" s="47" t="s">
        <v>566</v>
      </c>
      <c r="M37" t="s">
        <v>374</v>
      </c>
      <c r="N37" s="1">
        <v>1.0000000000000001E-5</v>
      </c>
      <c r="O37" s="1">
        <v>-12.37</v>
      </c>
      <c r="P37">
        <v>1E-4</v>
      </c>
      <c r="Q37">
        <v>526</v>
      </c>
      <c r="R37" s="2">
        <v>0.32750000000000001</v>
      </c>
      <c r="S37">
        <v>6833</v>
      </c>
      <c r="T37" s="2">
        <v>0.27510000000000001</v>
      </c>
    </row>
    <row r="38" spans="2:20">
      <c r="B38">
        <v>23</v>
      </c>
      <c r="C38" t="s">
        <v>475</v>
      </c>
      <c r="D38" t="s">
        <v>962</v>
      </c>
      <c r="E38" t="s">
        <v>1007</v>
      </c>
      <c r="F38" s="47" t="s">
        <v>567</v>
      </c>
      <c r="M38" t="s">
        <v>476</v>
      </c>
      <c r="N38" s="1">
        <v>1.0000000000000001E-5</v>
      </c>
      <c r="O38" s="1">
        <v>-12.05</v>
      </c>
      <c r="P38">
        <v>2.0000000000000001E-4</v>
      </c>
      <c r="Q38">
        <v>816</v>
      </c>
      <c r="R38" s="2">
        <v>0.5081</v>
      </c>
      <c r="S38">
        <v>11213.7</v>
      </c>
      <c r="T38" s="2">
        <v>0.45150000000000001</v>
      </c>
    </row>
    <row r="39" spans="2:20">
      <c r="B39">
        <v>24</v>
      </c>
      <c r="C39" t="s">
        <v>226</v>
      </c>
      <c r="E39" t="s">
        <v>906</v>
      </c>
      <c r="F39" s="61" t="s">
        <v>568</v>
      </c>
      <c r="G39" s="44"/>
      <c r="H39" s="44"/>
      <c r="I39" s="44"/>
      <c r="J39" s="44"/>
      <c r="K39" s="44"/>
      <c r="L39" s="44"/>
      <c r="M39" t="s">
        <v>227</v>
      </c>
      <c r="N39" s="1">
        <v>1.0000000000000001E-5</v>
      </c>
      <c r="O39" s="1">
        <v>-12.04</v>
      </c>
      <c r="P39">
        <v>2.0000000000000001E-4</v>
      </c>
      <c r="Q39">
        <v>825</v>
      </c>
      <c r="R39" s="2">
        <v>0.51370000000000005</v>
      </c>
      <c r="S39">
        <v>11352.5</v>
      </c>
      <c r="T39" s="2">
        <v>0.45700000000000002</v>
      </c>
    </row>
    <row r="40" spans="2:20">
      <c r="B40">
        <v>25</v>
      </c>
      <c r="C40" t="s">
        <v>477</v>
      </c>
      <c r="E40" t="s">
        <v>963</v>
      </c>
      <c r="F40" s="47" t="s">
        <v>569</v>
      </c>
      <c r="M40" t="s">
        <v>478</v>
      </c>
      <c r="N40" s="1">
        <v>1.0000000000000001E-5</v>
      </c>
      <c r="O40" s="1">
        <v>-11.61</v>
      </c>
      <c r="P40">
        <v>2.0000000000000001E-4</v>
      </c>
      <c r="Q40">
        <v>1490</v>
      </c>
      <c r="R40" s="2">
        <v>0.92779999999999996</v>
      </c>
      <c r="S40">
        <v>22239.7</v>
      </c>
      <c r="T40" s="2">
        <v>0.89539999999999997</v>
      </c>
    </row>
    <row r="41" spans="2:20">
      <c r="B41">
        <v>26</v>
      </c>
      <c r="C41" t="s">
        <v>217</v>
      </c>
      <c r="E41" t="s">
        <v>218</v>
      </c>
      <c r="F41" s="47" t="s">
        <v>218</v>
      </c>
      <c r="M41" t="s">
        <v>219</v>
      </c>
      <c r="N41" s="1">
        <v>1.0000000000000001E-5</v>
      </c>
      <c r="O41" s="1">
        <v>-11.55</v>
      </c>
      <c r="P41">
        <v>2.0000000000000001E-4</v>
      </c>
      <c r="Q41">
        <v>1405</v>
      </c>
      <c r="R41" s="2">
        <v>0.87480000000000002</v>
      </c>
      <c r="S41">
        <v>20744</v>
      </c>
      <c r="T41" s="2">
        <v>0.83509999999999995</v>
      </c>
    </row>
    <row r="42" spans="2:20">
      <c r="B42">
        <v>27</v>
      </c>
      <c r="C42" t="s">
        <v>305</v>
      </c>
      <c r="E42" t="s">
        <v>935</v>
      </c>
      <c r="F42" s="61" t="s">
        <v>570</v>
      </c>
      <c r="G42" s="44"/>
      <c r="H42" s="44"/>
      <c r="I42" s="44"/>
      <c r="J42" s="44"/>
      <c r="K42" s="44"/>
      <c r="L42" s="44"/>
      <c r="M42" t="s">
        <v>307</v>
      </c>
      <c r="N42" s="1">
        <v>1E-4</v>
      </c>
      <c r="O42" s="1">
        <v>-11.3</v>
      </c>
      <c r="P42">
        <v>2.9999999999999997E-4</v>
      </c>
      <c r="Q42">
        <v>1573</v>
      </c>
      <c r="R42" s="2">
        <v>0.97950000000000004</v>
      </c>
      <c r="S42">
        <v>23837.9</v>
      </c>
      <c r="T42" s="2">
        <v>0.9597</v>
      </c>
    </row>
    <row r="43" spans="2:20">
      <c r="B43">
        <v>28</v>
      </c>
      <c r="C43" t="s">
        <v>382</v>
      </c>
      <c r="E43" t="s">
        <v>964</v>
      </c>
      <c r="F43" s="47" t="s">
        <v>571</v>
      </c>
      <c r="M43" t="s">
        <v>365</v>
      </c>
      <c r="N43" s="1">
        <v>1E-4</v>
      </c>
      <c r="O43" s="1">
        <v>-10.65</v>
      </c>
      <c r="P43">
        <v>5.9999999999999995E-4</v>
      </c>
      <c r="Q43">
        <v>316</v>
      </c>
      <c r="R43" s="2">
        <v>0.1968</v>
      </c>
      <c r="S43">
        <v>3902.3</v>
      </c>
      <c r="T43" s="2">
        <v>0.15709999999999999</v>
      </c>
    </row>
    <row r="44" spans="2:20">
      <c r="B44">
        <v>29</v>
      </c>
      <c r="C44" t="s">
        <v>195</v>
      </c>
      <c r="E44" t="s">
        <v>911</v>
      </c>
      <c r="F44" s="61" t="s">
        <v>572</v>
      </c>
      <c r="G44" s="44"/>
      <c r="H44" s="44"/>
      <c r="I44" s="44"/>
      <c r="J44" s="44"/>
      <c r="K44" s="44"/>
      <c r="L44" s="44"/>
      <c r="M44" t="s">
        <v>197</v>
      </c>
      <c r="N44" s="1">
        <v>1E-4</v>
      </c>
      <c r="O44" s="1">
        <v>-10.43</v>
      </c>
      <c r="P44">
        <v>6.9999999999999999E-4</v>
      </c>
      <c r="Q44">
        <v>1226</v>
      </c>
      <c r="R44" s="2">
        <v>0.76339999999999997</v>
      </c>
      <c r="S44">
        <v>17817.8</v>
      </c>
      <c r="T44" s="2">
        <v>0.71730000000000005</v>
      </c>
    </row>
    <row r="45" spans="2:20">
      <c r="B45">
        <v>30</v>
      </c>
      <c r="C45" t="s">
        <v>383</v>
      </c>
      <c r="E45" t="s">
        <v>1008</v>
      </c>
      <c r="F45" s="47" t="s">
        <v>573</v>
      </c>
      <c r="M45" t="s">
        <v>384</v>
      </c>
      <c r="N45" s="1">
        <v>1E-4</v>
      </c>
      <c r="O45" s="1">
        <v>-10.42</v>
      </c>
      <c r="P45">
        <v>6.9999999999999999E-4</v>
      </c>
      <c r="Q45">
        <v>1144</v>
      </c>
      <c r="R45" s="2">
        <v>0.71230000000000004</v>
      </c>
      <c r="S45">
        <v>16488.7</v>
      </c>
      <c r="T45" s="2">
        <v>0.66379999999999995</v>
      </c>
    </row>
    <row r="46" spans="2:20">
      <c r="E46" t="s">
        <v>949</v>
      </c>
      <c r="F46" s="6" t="s">
        <v>119</v>
      </c>
      <c r="N46" s="1"/>
      <c r="O46" s="1"/>
      <c r="R46" s="2"/>
      <c r="T46" s="2"/>
    </row>
    <row r="47" spans="2:20">
      <c r="B47">
        <v>31</v>
      </c>
      <c r="C47" t="s">
        <v>385</v>
      </c>
      <c r="E47" t="s">
        <v>1008</v>
      </c>
      <c r="F47" s="57" t="s">
        <v>621</v>
      </c>
      <c r="M47" t="s">
        <v>384</v>
      </c>
      <c r="N47" s="1">
        <v>1E-4</v>
      </c>
      <c r="O47" s="1">
        <v>-10.42</v>
      </c>
      <c r="P47">
        <v>6.9999999999999999E-4</v>
      </c>
      <c r="Q47">
        <v>1144</v>
      </c>
      <c r="R47" s="2">
        <v>0.71230000000000004</v>
      </c>
      <c r="S47">
        <v>16488.7</v>
      </c>
      <c r="T47" s="2">
        <v>0.66379999999999995</v>
      </c>
    </row>
    <row r="48" spans="2:20">
      <c r="E48" t="s">
        <v>949</v>
      </c>
      <c r="F48" s="57" t="s">
        <v>119</v>
      </c>
      <c r="N48" s="1"/>
      <c r="O48" s="1"/>
      <c r="R48" s="2"/>
      <c r="T48" s="2"/>
    </row>
    <row r="49" spans="2:20">
      <c r="B49">
        <v>32</v>
      </c>
      <c r="C49" t="s">
        <v>136</v>
      </c>
      <c r="D49" t="s">
        <v>739</v>
      </c>
      <c r="E49" t="s">
        <v>906</v>
      </c>
      <c r="F49" s="63" t="s">
        <v>619</v>
      </c>
      <c r="G49" s="44"/>
      <c r="H49" s="44"/>
      <c r="I49" s="44"/>
      <c r="J49" s="44"/>
      <c r="K49" s="44"/>
      <c r="L49" s="44"/>
      <c r="M49" t="s">
        <v>137</v>
      </c>
      <c r="N49" s="1">
        <v>1E-4</v>
      </c>
      <c r="O49" s="1">
        <v>-10.26</v>
      </c>
      <c r="P49">
        <v>6.9999999999999999E-4</v>
      </c>
      <c r="Q49">
        <v>1150</v>
      </c>
      <c r="R49" s="2">
        <v>0.71609999999999996</v>
      </c>
      <c r="S49">
        <v>16596.099999999999</v>
      </c>
      <c r="T49" s="2">
        <v>0.66820000000000002</v>
      </c>
    </row>
    <row r="50" spans="2:20">
      <c r="B50">
        <v>33</v>
      </c>
      <c r="C50" t="s">
        <v>386</v>
      </c>
      <c r="E50" t="s">
        <v>44</v>
      </c>
      <c r="F50" s="47" t="s">
        <v>574</v>
      </c>
      <c r="M50" t="s">
        <v>387</v>
      </c>
      <c r="N50" s="1">
        <v>1E-4</v>
      </c>
      <c r="O50" s="1">
        <v>-10.220000000000001</v>
      </c>
      <c r="P50">
        <v>6.9999999999999999E-4</v>
      </c>
      <c r="Q50">
        <v>367</v>
      </c>
      <c r="R50" s="2">
        <v>0.22850000000000001</v>
      </c>
      <c r="S50">
        <v>4652.1000000000004</v>
      </c>
      <c r="T50" s="2">
        <v>0.18729999999999999</v>
      </c>
    </row>
    <row r="51" spans="2:20">
      <c r="B51">
        <v>34</v>
      </c>
      <c r="C51" t="s">
        <v>388</v>
      </c>
      <c r="E51" t="s">
        <v>965</v>
      </c>
      <c r="F51" s="47" t="s">
        <v>709</v>
      </c>
      <c r="M51" t="s">
        <v>389</v>
      </c>
      <c r="N51" s="1">
        <v>1E-4</v>
      </c>
      <c r="O51" s="1">
        <v>-10.210000000000001</v>
      </c>
      <c r="P51">
        <v>6.9999999999999999E-4</v>
      </c>
      <c r="Q51">
        <v>1548</v>
      </c>
      <c r="R51" s="2">
        <v>0.96389999999999998</v>
      </c>
      <c r="S51">
        <v>23376.5</v>
      </c>
      <c r="T51" s="2">
        <v>0.94110000000000005</v>
      </c>
    </row>
    <row r="52" spans="2:20">
      <c r="B52">
        <v>35</v>
      </c>
      <c r="C52" t="s">
        <v>215</v>
      </c>
      <c r="E52" t="s">
        <v>918</v>
      </c>
      <c r="F52" s="47" t="s">
        <v>710</v>
      </c>
      <c r="M52" t="s">
        <v>216</v>
      </c>
      <c r="N52" s="1">
        <v>1E-4</v>
      </c>
      <c r="O52" s="1">
        <v>-10.02</v>
      </c>
      <c r="P52">
        <v>8.0000000000000004E-4</v>
      </c>
      <c r="Q52">
        <v>1460</v>
      </c>
      <c r="R52" s="2">
        <v>0.90910000000000002</v>
      </c>
      <c r="S52">
        <v>21782.6</v>
      </c>
      <c r="T52" s="2">
        <v>0.877</v>
      </c>
    </row>
    <row r="53" spans="2:20">
      <c r="B53">
        <v>36</v>
      </c>
      <c r="C53" t="s">
        <v>390</v>
      </c>
      <c r="E53" t="s">
        <v>966</v>
      </c>
      <c r="F53" s="47" t="s">
        <v>711</v>
      </c>
      <c r="M53" t="s">
        <v>228</v>
      </c>
      <c r="N53" s="1">
        <v>1E-4</v>
      </c>
      <c r="O53" s="1">
        <v>-10</v>
      </c>
      <c r="P53">
        <v>8.0000000000000004E-4</v>
      </c>
      <c r="Q53">
        <v>1224</v>
      </c>
      <c r="R53" s="2">
        <v>0.7621</v>
      </c>
      <c r="S53">
        <v>17814.8</v>
      </c>
      <c r="T53" s="2">
        <v>0.71719999999999995</v>
      </c>
    </row>
    <row r="54" spans="2:20">
      <c r="B54">
        <v>37</v>
      </c>
      <c r="C54" t="s">
        <v>229</v>
      </c>
      <c r="E54" t="s">
        <v>967</v>
      </c>
      <c r="F54" s="47" t="s">
        <v>712</v>
      </c>
      <c r="M54" t="s">
        <v>230</v>
      </c>
      <c r="N54" s="1">
        <v>1E-4</v>
      </c>
      <c r="O54" s="1">
        <v>-9.5939999999999994</v>
      </c>
      <c r="P54">
        <v>1.1999999999999999E-3</v>
      </c>
      <c r="Q54">
        <v>1201</v>
      </c>
      <c r="R54" s="2">
        <v>0.74780000000000002</v>
      </c>
      <c r="S54">
        <v>17469.2</v>
      </c>
      <c r="T54" s="2">
        <v>0.70330000000000004</v>
      </c>
    </row>
    <row r="55" spans="2:20">
      <c r="B55">
        <v>38</v>
      </c>
      <c r="C55" t="s">
        <v>231</v>
      </c>
      <c r="E55" t="s">
        <v>968</v>
      </c>
      <c r="F55" s="47" t="s">
        <v>713</v>
      </c>
      <c r="M55" t="s">
        <v>232</v>
      </c>
      <c r="N55" s="1">
        <v>1E-4</v>
      </c>
      <c r="O55" s="1">
        <v>-9.5299999999999994</v>
      </c>
      <c r="P55">
        <v>1.1999999999999999E-3</v>
      </c>
      <c r="Q55">
        <v>1405</v>
      </c>
      <c r="R55" s="2">
        <v>0.87480000000000002</v>
      </c>
      <c r="S55">
        <v>20858.2</v>
      </c>
      <c r="T55" s="2">
        <v>0.8397</v>
      </c>
    </row>
    <row r="56" spans="2:20">
      <c r="B56">
        <v>39</v>
      </c>
      <c r="C56" t="s">
        <v>174</v>
      </c>
      <c r="E56" t="s">
        <v>906</v>
      </c>
      <c r="F56" s="63" t="s">
        <v>619</v>
      </c>
      <c r="G56" s="44"/>
      <c r="H56" s="44"/>
      <c r="I56" s="44"/>
      <c r="J56" s="44"/>
      <c r="K56" s="44"/>
      <c r="L56" s="44"/>
      <c r="M56" t="s">
        <v>175</v>
      </c>
      <c r="N56" s="1">
        <v>1E-3</v>
      </c>
      <c r="O56" s="1">
        <v>-9.1780000000000008</v>
      </c>
      <c r="P56">
        <v>1.6999999999999999E-3</v>
      </c>
      <c r="Q56">
        <v>608</v>
      </c>
      <c r="R56" s="2">
        <v>0.37859999999999999</v>
      </c>
      <c r="S56">
        <v>8265.1</v>
      </c>
      <c r="T56" s="2">
        <v>0.33279999999999998</v>
      </c>
    </row>
    <row r="57" spans="2:20">
      <c r="B57">
        <v>40</v>
      </c>
      <c r="C57" t="s">
        <v>138</v>
      </c>
      <c r="E57" t="s">
        <v>740</v>
      </c>
      <c r="F57" s="47" t="s">
        <v>139</v>
      </c>
      <c r="M57" t="s">
        <v>140</v>
      </c>
      <c r="N57" s="1">
        <v>1E-3</v>
      </c>
      <c r="O57" s="1">
        <v>-8.9659999999999993</v>
      </c>
      <c r="P57">
        <v>2.0999999999999999E-3</v>
      </c>
      <c r="Q57">
        <v>1509</v>
      </c>
      <c r="R57" s="2">
        <v>0.93959999999999999</v>
      </c>
      <c r="S57">
        <v>22706.400000000001</v>
      </c>
      <c r="T57" s="2">
        <v>0.91420000000000001</v>
      </c>
    </row>
    <row r="58" spans="2:20">
      <c r="B58">
        <v>41</v>
      </c>
      <c r="C58" t="s">
        <v>233</v>
      </c>
      <c r="E58" t="s">
        <v>109</v>
      </c>
      <c r="F58" s="61" t="s">
        <v>109</v>
      </c>
      <c r="G58" s="44"/>
      <c r="H58" s="44"/>
      <c r="I58" s="44"/>
      <c r="J58" s="44"/>
      <c r="K58" s="44"/>
      <c r="L58" s="44"/>
      <c r="M58" t="s">
        <v>234</v>
      </c>
      <c r="N58" s="1">
        <v>1E-3</v>
      </c>
      <c r="O58" s="1">
        <v>-8.7739999999999991</v>
      </c>
      <c r="P58">
        <v>2.3999999999999998E-3</v>
      </c>
      <c r="Q58">
        <v>725</v>
      </c>
      <c r="R58" s="2">
        <v>0.45140000000000002</v>
      </c>
      <c r="S58">
        <v>10066.799999999999</v>
      </c>
      <c r="T58" s="2">
        <v>0.40529999999999999</v>
      </c>
    </row>
    <row r="59" spans="2:20">
      <c r="E59" t="s">
        <v>108</v>
      </c>
      <c r="F59" s="47" t="s">
        <v>108</v>
      </c>
      <c r="N59" s="1"/>
      <c r="O59" s="1"/>
      <c r="R59" s="2"/>
      <c r="T59" s="2"/>
    </row>
    <row r="60" spans="2:20">
      <c r="B60">
        <v>42</v>
      </c>
      <c r="C60" t="s">
        <v>235</v>
      </c>
      <c r="E60" t="s">
        <v>109</v>
      </c>
      <c r="F60" s="63" t="s">
        <v>109</v>
      </c>
      <c r="G60" s="44"/>
      <c r="H60" s="44"/>
      <c r="I60" s="44"/>
      <c r="J60" s="44"/>
      <c r="K60" s="44"/>
      <c r="L60" s="44"/>
      <c r="M60" t="s">
        <v>234</v>
      </c>
      <c r="N60" s="1">
        <v>1E-3</v>
      </c>
      <c r="O60" s="1">
        <v>-8.7739999999999991</v>
      </c>
      <c r="P60">
        <v>2.3999999999999998E-3</v>
      </c>
      <c r="Q60">
        <v>725</v>
      </c>
      <c r="R60" s="2">
        <v>0.45140000000000002</v>
      </c>
      <c r="S60">
        <v>10066.799999999999</v>
      </c>
      <c r="T60" s="2">
        <v>0.40529999999999999</v>
      </c>
    </row>
    <row r="61" spans="2:20">
      <c r="E61" t="s">
        <v>108</v>
      </c>
      <c r="F61" s="57" t="s">
        <v>108</v>
      </c>
      <c r="N61" s="1"/>
      <c r="O61" s="1"/>
      <c r="R61" s="2"/>
      <c r="T61" s="2"/>
    </row>
    <row r="62" spans="2:20">
      <c r="B62">
        <v>43</v>
      </c>
      <c r="C62" t="s">
        <v>236</v>
      </c>
      <c r="E62" t="s">
        <v>969</v>
      </c>
      <c r="F62" s="47" t="s">
        <v>714</v>
      </c>
      <c r="M62" t="s">
        <v>237</v>
      </c>
      <c r="N62" s="1">
        <v>1E-3</v>
      </c>
      <c r="O62" s="1">
        <v>-8.7729999999999997</v>
      </c>
      <c r="P62">
        <v>2.3999999999999998E-3</v>
      </c>
      <c r="Q62">
        <v>1454</v>
      </c>
      <c r="R62" s="2">
        <v>0.90539999999999998</v>
      </c>
      <c r="S62">
        <v>21745.9</v>
      </c>
      <c r="T62" s="2">
        <v>0.87549999999999994</v>
      </c>
    </row>
    <row r="63" spans="2:20">
      <c r="B63">
        <v>44</v>
      </c>
      <c r="C63" t="s">
        <v>66</v>
      </c>
      <c r="D63" t="s">
        <v>923</v>
      </c>
      <c r="E63" t="s">
        <v>67</v>
      </c>
      <c r="F63" s="47" t="s">
        <v>67</v>
      </c>
      <c r="M63" t="s">
        <v>68</v>
      </c>
      <c r="N63" s="1">
        <v>1E-3</v>
      </c>
      <c r="O63" s="1">
        <v>-8.7449999999999992</v>
      </c>
      <c r="P63">
        <v>2.3999999999999998E-3</v>
      </c>
      <c r="Q63">
        <v>1412</v>
      </c>
      <c r="R63" s="2">
        <v>0.87919999999999998</v>
      </c>
      <c r="S63">
        <v>21025.599999999999</v>
      </c>
      <c r="T63" s="2">
        <v>0.84650000000000003</v>
      </c>
    </row>
    <row r="64" spans="2:20">
      <c r="B64">
        <v>45</v>
      </c>
      <c r="C64" t="s">
        <v>110</v>
      </c>
      <c r="E64" t="s">
        <v>966</v>
      </c>
      <c r="F64" s="57" t="s">
        <v>622</v>
      </c>
      <c r="M64" t="s">
        <v>239</v>
      </c>
      <c r="N64" s="1">
        <v>1E-3</v>
      </c>
      <c r="O64" s="1">
        <v>-8.6020000000000003</v>
      </c>
      <c r="P64">
        <v>2.7000000000000001E-3</v>
      </c>
      <c r="Q64">
        <v>1097</v>
      </c>
      <c r="R64" s="2">
        <v>0.68310000000000004</v>
      </c>
      <c r="S64">
        <v>15874.6</v>
      </c>
      <c r="T64" s="2">
        <v>0.6391</v>
      </c>
    </row>
    <row r="65" spans="2:20">
      <c r="B65">
        <v>46</v>
      </c>
      <c r="C65" t="s">
        <v>240</v>
      </c>
      <c r="E65" t="s">
        <v>970</v>
      </c>
      <c r="F65" s="61" t="s">
        <v>715</v>
      </c>
      <c r="G65" s="44"/>
      <c r="H65" s="44"/>
      <c r="I65" s="44"/>
      <c r="J65" s="44"/>
      <c r="K65" s="44"/>
      <c r="L65" s="44"/>
      <c r="M65" t="s">
        <v>241</v>
      </c>
      <c r="N65" s="1">
        <v>1E-3</v>
      </c>
      <c r="O65" s="1">
        <v>-8.5120000000000005</v>
      </c>
      <c r="P65">
        <v>2.8999999999999998E-3</v>
      </c>
      <c r="Q65">
        <v>1530</v>
      </c>
      <c r="R65" s="2">
        <v>0.95269999999999999</v>
      </c>
      <c r="S65">
        <v>23109.9</v>
      </c>
      <c r="T65" s="2">
        <v>0.9304</v>
      </c>
    </row>
    <row r="66" spans="2:20">
      <c r="B66">
        <v>47</v>
      </c>
      <c r="C66" t="s">
        <v>111</v>
      </c>
      <c r="E66" t="s">
        <v>911</v>
      </c>
      <c r="F66" s="63" t="s">
        <v>620</v>
      </c>
      <c r="G66" s="44"/>
      <c r="H66" s="44"/>
      <c r="I66" s="44"/>
      <c r="J66" s="44"/>
      <c r="K66" s="44"/>
      <c r="L66" s="44"/>
      <c r="M66" t="s">
        <v>243</v>
      </c>
      <c r="N66" s="1">
        <v>1E-3</v>
      </c>
      <c r="O66" s="1">
        <v>-8.4559999999999995</v>
      </c>
      <c r="P66">
        <v>2.8999999999999998E-3</v>
      </c>
      <c r="Q66">
        <v>729</v>
      </c>
      <c r="R66" s="2">
        <v>0.45390000000000003</v>
      </c>
      <c r="S66">
        <v>10153.299999999999</v>
      </c>
      <c r="T66" s="2">
        <v>0.4088</v>
      </c>
    </row>
    <row r="67" spans="2:20">
      <c r="E67" t="s">
        <v>949</v>
      </c>
      <c r="F67" s="57" t="s">
        <v>119</v>
      </c>
      <c r="N67" s="1"/>
      <c r="O67" s="1"/>
      <c r="R67" s="2"/>
      <c r="T67" s="2"/>
    </row>
    <row r="68" spans="2:20">
      <c r="B68">
        <v>48</v>
      </c>
      <c r="C68" t="s">
        <v>244</v>
      </c>
      <c r="E68" t="s">
        <v>911</v>
      </c>
      <c r="F68" s="63" t="s">
        <v>620</v>
      </c>
      <c r="G68" s="44"/>
      <c r="H68" s="44"/>
      <c r="I68" s="44"/>
      <c r="J68" s="44"/>
      <c r="K68" s="44"/>
      <c r="L68" s="44"/>
      <c r="M68" t="s">
        <v>243</v>
      </c>
      <c r="N68" s="1">
        <v>1E-3</v>
      </c>
      <c r="O68" s="1">
        <v>-8.4559999999999995</v>
      </c>
      <c r="P68">
        <v>2.8999999999999998E-3</v>
      </c>
      <c r="Q68">
        <v>729</v>
      </c>
      <c r="R68" s="2">
        <v>0.45390000000000003</v>
      </c>
      <c r="S68">
        <v>10153.299999999999</v>
      </c>
      <c r="T68" s="2">
        <v>0.4088</v>
      </c>
    </row>
    <row r="69" spans="2:20">
      <c r="E69" t="s">
        <v>949</v>
      </c>
      <c r="F69" s="57" t="s">
        <v>119</v>
      </c>
      <c r="N69" s="1"/>
      <c r="O69" s="1"/>
      <c r="R69" s="2"/>
      <c r="T69" s="2"/>
    </row>
    <row r="70" spans="2:20">
      <c r="B70">
        <v>49</v>
      </c>
      <c r="C70" t="s">
        <v>245</v>
      </c>
      <c r="E70" t="s">
        <v>971</v>
      </c>
      <c r="F70" s="47" t="s">
        <v>716</v>
      </c>
      <c r="M70" t="s">
        <v>246</v>
      </c>
      <c r="N70" s="1">
        <v>1E-3</v>
      </c>
      <c r="O70" s="1">
        <v>-8.4049999999999994</v>
      </c>
      <c r="P70">
        <v>3.0000000000000001E-3</v>
      </c>
      <c r="Q70">
        <v>432</v>
      </c>
      <c r="R70" s="2">
        <v>0.26900000000000002</v>
      </c>
      <c r="S70">
        <v>5711.3</v>
      </c>
      <c r="T70" s="2">
        <v>0.22989999999999999</v>
      </c>
    </row>
    <row r="71" spans="2:20">
      <c r="B71">
        <v>50</v>
      </c>
      <c r="C71" t="s">
        <v>247</v>
      </c>
      <c r="E71" t="s">
        <v>1009</v>
      </c>
      <c r="F71" s="47" t="s">
        <v>717</v>
      </c>
      <c r="M71" t="s">
        <v>248</v>
      </c>
      <c r="N71" s="1">
        <v>1E-3</v>
      </c>
      <c r="O71" s="1">
        <v>-8.2870000000000008</v>
      </c>
      <c r="P71">
        <v>3.2000000000000002E-3</v>
      </c>
      <c r="Q71">
        <v>385</v>
      </c>
      <c r="R71" s="2">
        <v>0.2397</v>
      </c>
      <c r="S71">
        <v>5033.1000000000004</v>
      </c>
      <c r="T71" s="2">
        <v>0.2026</v>
      </c>
    </row>
    <row r="72" spans="2:20">
      <c r="E72" t="s">
        <v>949</v>
      </c>
      <c r="F72" s="57" t="s">
        <v>119</v>
      </c>
      <c r="N72" s="1"/>
      <c r="O72" s="1"/>
      <c r="R72" s="2"/>
      <c r="T72" s="2"/>
    </row>
    <row r="73" spans="2:20">
      <c r="B73">
        <v>51</v>
      </c>
      <c r="C73" t="s">
        <v>249</v>
      </c>
      <c r="E73" t="s">
        <v>1009</v>
      </c>
      <c r="F73" s="57" t="s">
        <v>624</v>
      </c>
      <c r="M73" t="s">
        <v>248</v>
      </c>
      <c r="N73" s="1">
        <v>1E-3</v>
      </c>
      <c r="O73" s="1">
        <v>-8.2870000000000008</v>
      </c>
      <c r="P73">
        <v>3.2000000000000002E-3</v>
      </c>
      <c r="Q73">
        <v>385</v>
      </c>
      <c r="R73" s="2">
        <v>0.2397</v>
      </c>
      <c r="S73">
        <v>5033.1000000000004</v>
      </c>
      <c r="T73" s="2">
        <v>0.2026</v>
      </c>
    </row>
    <row r="74" spans="2:20">
      <c r="E74" t="s">
        <v>949</v>
      </c>
      <c r="F74" s="57" t="s">
        <v>119</v>
      </c>
      <c r="N74" s="1"/>
      <c r="O74" s="1"/>
      <c r="R74" s="2"/>
      <c r="T74" s="2"/>
    </row>
    <row r="75" spans="2:20">
      <c r="B75">
        <v>52</v>
      </c>
      <c r="C75" t="s">
        <v>250</v>
      </c>
      <c r="E75" t="s">
        <v>1010</v>
      </c>
      <c r="F75" s="47" t="s">
        <v>718</v>
      </c>
      <c r="M75" t="s">
        <v>251</v>
      </c>
      <c r="N75" s="1">
        <v>1E-3</v>
      </c>
      <c r="O75" s="1">
        <v>-8.23</v>
      </c>
      <c r="P75">
        <v>3.3E-3</v>
      </c>
      <c r="Q75">
        <v>1105</v>
      </c>
      <c r="R75" s="2">
        <v>0.68799999999999994</v>
      </c>
      <c r="S75">
        <v>16032.1</v>
      </c>
      <c r="T75" s="2">
        <v>0.64539999999999997</v>
      </c>
    </row>
    <row r="76" spans="2:20">
      <c r="E76" t="s">
        <v>949</v>
      </c>
      <c r="F76" s="57" t="s">
        <v>119</v>
      </c>
      <c r="N76" s="1"/>
      <c r="O76" s="1"/>
      <c r="R76" s="2"/>
      <c r="T76" s="2"/>
    </row>
    <row r="77" spans="2:20">
      <c r="B77">
        <v>53</v>
      </c>
      <c r="C77" t="s">
        <v>252</v>
      </c>
      <c r="E77" t="s">
        <v>1010</v>
      </c>
      <c r="F77" s="48" t="s">
        <v>625</v>
      </c>
      <c r="M77" t="s">
        <v>251</v>
      </c>
      <c r="N77" s="1">
        <v>1E-3</v>
      </c>
      <c r="O77" s="1">
        <v>-8.23</v>
      </c>
      <c r="P77">
        <v>3.3E-3</v>
      </c>
      <c r="Q77">
        <v>1105</v>
      </c>
      <c r="R77" s="2">
        <v>0.68799999999999994</v>
      </c>
      <c r="S77">
        <v>16032.1</v>
      </c>
      <c r="T77" s="2">
        <v>0.64539999999999997</v>
      </c>
    </row>
    <row r="78" spans="2:20">
      <c r="E78" t="s">
        <v>949</v>
      </c>
      <c r="F78" s="57" t="s">
        <v>119</v>
      </c>
      <c r="N78" s="1"/>
      <c r="O78" s="1"/>
      <c r="R78" s="2"/>
      <c r="T78" s="2"/>
    </row>
    <row r="79" spans="2:20">
      <c r="B79">
        <v>54</v>
      </c>
      <c r="C79" t="s">
        <v>253</v>
      </c>
      <c r="D79" t="s">
        <v>972</v>
      </c>
      <c r="E79" t="s">
        <v>1011</v>
      </c>
      <c r="F79" s="47" t="s">
        <v>719</v>
      </c>
      <c r="M79" t="s">
        <v>396</v>
      </c>
      <c r="N79" s="1">
        <v>1E-3</v>
      </c>
      <c r="O79" s="1">
        <v>-7.84</v>
      </c>
      <c r="P79">
        <v>4.7999999999999996E-3</v>
      </c>
      <c r="Q79">
        <v>1207</v>
      </c>
      <c r="R79" s="2">
        <v>0.75160000000000005</v>
      </c>
      <c r="S79">
        <v>17701.3</v>
      </c>
      <c r="T79" s="2">
        <v>0.71260000000000001</v>
      </c>
    </row>
    <row r="80" spans="2:20">
      <c r="B80">
        <v>55</v>
      </c>
      <c r="C80" t="s">
        <v>397</v>
      </c>
      <c r="E80" t="s">
        <v>112</v>
      </c>
      <c r="F80" s="47" t="s">
        <v>112</v>
      </c>
      <c r="M80" t="s">
        <v>398</v>
      </c>
      <c r="N80" s="1">
        <v>1E-3</v>
      </c>
      <c r="O80" s="1">
        <v>-7.6760000000000002</v>
      </c>
      <c r="P80">
        <v>5.4999999999999997E-3</v>
      </c>
      <c r="Q80">
        <v>782</v>
      </c>
      <c r="R80" s="2">
        <v>0.4869</v>
      </c>
      <c r="S80">
        <v>11031</v>
      </c>
      <c r="T80" s="2">
        <v>0.44409999999999999</v>
      </c>
    </row>
    <row r="81" spans="1:20">
      <c r="B81">
        <v>56</v>
      </c>
      <c r="C81" t="s">
        <v>399</v>
      </c>
      <c r="E81" t="s">
        <v>973</v>
      </c>
      <c r="F81" s="47" t="s">
        <v>720</v>
      </c>
      <c r="M81" t="s">
        <v>400</v>
      </c>
      <c r="N81" s="1">
        <v>1E-3</v>
      </c>
      <c r="O81" s="1">
        <v>-7.4290000000000003</v>
      </c>
      <c r="P81">
        <v>6.8999999999999999E-3</v>
      </c>
      <c r="Q81">
        <v>1527</v>
      </c>
      <c r="R81" s="2">
        <v>0.95079999999999998</v>
      </c>
      <c r="S81">
        <v>23105.200000000001</v>
      </c>
      <c r="T81" s="2">
        <v>0.93020000000000003</v>
      </c>
    </row>
    <row r="82" spans="1:20">
      <c r="B82">
        <v>57</v>
      </c>
      <c r="C82" t="s">
        <v>401</v>
      </c>
      <c r="E82" t="s">
        <v>113</v>
      </c>
      <c r="F82" s="47" t="s">
        <v>113</v>
      </c>
      <c r="M82" t="s">
        <v>402</v>
      </c>
      <c r="N82" s="1">
        <v>1E-3</v>
      </c>
      <c r="O82" s="1">
        <v>-7.2919999999999998</v>
      </c>
      <c r="P82">
        <v>7.7999999999999996E-3</v>
      </c>
      <c r="Q82">
        <v>1571</v>
      </c>
      <c r="R82" s="2">
        <v>0.97819999999999996</v>
      </c>
      <c r="S82">
        <v>23931.5</v>
      </c>
      <c r="T82" s="2">
        <v>0.96350000000000002</v>
      </c>
    </row>
    <row r="83" spans="1:20">
      <c r="B83">
        <v>58</v>
      </c>
      <c r="C83" t="s">
        <v>403</v>
      </c>
      <c r="E83" t="s">
        <v>1012</v>
      </c>
      <c r="F83" s="47" t="s">
        <v>721</v>
      </c>
      <c r="M83" t="s">
        <v>404</v>
      </c>
      <c r="N83" s="1">
        <v>1E-3</v>
      </c>
      <c r="O83" s="1">
        <v>-7.2640000000000002</v>
      </c>
      <c r="P83">
        <v>7.7999999999999996E-3</v>
      </c>
      <c r="Q83">
        <v>787</v>
      </c>
      <c r="R83" s="2">
        <v>0.49</v>
      </c>
      <c r="S83">
        <v>11145.5</v>
      </c>
      <c r="T83" s="2">
        <v>0.44869999999999999</v>
      </c>
    </row>
    <row r="84" spans="1:20">
      <c r="E84" t="s">
        <v>949</v>
      </c>
      <c r="F84" s="47"/>
      <c r="N84" s="1"/>
      <c r="O84" s="1"/>
      <c r="R84" s="2"/>
      <c r="T84" s="2"/>
    </row>
    <row r="85" spans="1:20">
      <c r="B85">
        <v>59</v>
      </c>
      <c r="C85" t="s">
        <v>405</v>
      </c>
      <c r="E85" t="s">
        <v>974</v>
      </c>
      <c r="F85" s="6" t="s">
        <v>577</v>
      </c>
      <c r="G85" s="20"/>
      <c r="H85" s="20"/>
      <c r="I85" s="20"/>
      <c r="J85" s="20"/>
      <c r="K85" s="20"/>
      <c r="L85" s="20"/>
      <c r="M85" t="s">
        <v>404</v>
      </c>
      <c r="N85" s="1">
        <v>1E-3</v>
      </c>
      <c r="O85" s="1">
        <v>-7.2640000000000002</v>
      </c>
      <c r="P85">
        <v>7.7999999999999996E-3</v>
      </c>
      <c r="Q85">
        <v>787</v>
      </c>
      <c r="R85" s="2">
        <v>0.49</v>
      </c>
      <c r="S85">
        <v>11145.5</v>
      </c>
      <c r="T85" s="2">
        <v>0.44869999999999999</v>
      </c>
    </row>
    <row r="86" spans="1:20">
      <c r="B86">
        <v>60</v>
      </c>
      <c r="C86" t="s">
        <v>406</v>
      </c>
      <c r="E86" t="s">
        <v>1012</v>
      </c>
      <c r="F86" s="57" t="s">
        <v>665</v>
      </c>
      <c r="M86" t="s">
        <v>404</v>
      </c>
      <c r="N86" s="1">
        <v>1E-3</v>
      </c>
      <c r="O86" s="1">
        <v>-7.2640000000000002</v>
      </c>
      <c r="P86">
        <v>7.7999999999999996E-3</v>
      </c>
      <c r="Q86">
        <v>787</v>
      </c>
      <c r="R86" s="2">
        <v>0.49</v>
      </c>
      <c r="S86">
        <v>11145.5</v>
      </c>
      <c r="T86" s="2">
        <v>0.44869999999999999</v>
      </c>
    </row>
    <row r="87" spans="1:20">
      <c r="E87" t="s">
        <v>949</v>
      </c>
      <c r="F87" s="57" t="s">
        <v>119</v>
      </c>
      <c r="N87" s="1"/>
      <c r="O87" s="1"/>
      <c r="R87" s="2"/>
      <c r="T87" s="2"/>
    </row>
    <row r="88" spans="1:20">
      <c r="B88">
        <v>61</v>
      </c>
      <c r="C88" t="s">
        <v>407</v>
      </c>
      <c r="E88" t="s">
        <v>975</v>
      </c>
      <c r="F88" s="47" t="s">
        <v>578</v>
      </c>
      <c r="M88" t="s">
        <v>408</v>
      </c>
      <c r="N88" s="1">
        <v>1E-3</v>
      </c>
      <c r="O88" s="1">
        <v>-7.2160000000000002</v>
      </c>
      <c r="P88">
        <v>7.9000000000000008E-3</v>
      </c>
      <c r="Q88">
        <v>969</v>
      </c>
      <c r="R88" s="2">
        <v>0.60340000000000005</v>
      </c>
      <c r="S88">
        <v>13973.2</v>
      </c>
      <c r="T88" s="2">
        <v>0.56259999999999999</v>
      </c>
    </row>
    <row r="89" spans="1:20">
      <c r="B89">
        <v>62</v>
      </c>
      <c r="C89" t="s">
        <v>409</v>
      </c>
      <c r="E89" t="s">
        <v>1013</v>
      </c>
      <c r="F89" s="47" t="s">
        <v>114</v>
      </c>
      <c r="M89" t="s">
        <v>410</v>
      </c>
      <c r="N89" s="1">
        <v>1E-3</v>
      </c>
      <c r="O89" s="1">
        <v>-6.9829999999999997</v>
      </c>
      <c r="P89">
        <v>9.5999999999999992E-3</v>
      </c>
      <c r="Q89">
        <v>853</v>
      </c>
      <c r="R89" s="2">
        <v>0.53110000000000002</v>
      </c>
      <c r="S89">
        <v>12189.1</v>
      </c>
      <c r="T89" s="2">
        <v>0.49070000000000003</v>
      </c>
    </row>
    <row r="90" spans="1:20">
      <c r="E90" t="s">
        <v>115</v>
      </c>
      <c r="F90" s="47" t="s">
        <v>115</v>
      </c>
      <c r="N90" s="1"/>
      <c r="O90" s="1"/>
      <c r="R90" s="2"/>
      <c r="T90" s="2"/>
    </row>
    <row r="91" spans="1:20">
      <c r="B91">
        <v>63</v>
      </c>
      <c r="C91" t="s">
        <v>411</v>
      </c>
      <c r="E91" t="s">
        <v>1013</v>
      </c>
      <c r="F91" s="57" t="s">
        <v>114</v>
      </c>
      <c r="M91" t="s">
        <v>410</v>
      </c>
      <c r="N91" s="1">
        <v>1E-3</v>
      </c>
      <c r="O91" s="1">
        <v>-6.9829999999999997</v>
      </c>
      <c r="P91">
        <v>9.5999999999999992E-3</v>
      </c>
      <c r="Q91">
        <v>853</v>
      </c>
      <c r="R91" s="2">
        <v>0.53110000000000002</v>
      </c>
      <c r="S91">
        <v>12189.1</v>
      </c>
      <c r="T91" s="2">
        <v>0.49070000000000003</v>
      </c>
    </row>
    <row r="92" spans="1:20">
      <c r="E92" t="s">
        <v>115</v>
      </c>
      <c r="F92" s="57" t="s">
        <v>115</v>
      </c>
      <c r="N92" s="1"/>
      <c r="O92" s="1"/>
      <c r="R92" s="2"/>
      <c r="T92" s="2"/>
    </row>
    <row r="93" spans="1:20" ht="14" thickBot="1">
      <c r="A93" s="11" t="s">
        <v>885</v>
      </c>
      <c r="B93" s="55">
        <v>64</v>
      </c>
      <c r="C93" s="7" t="s">
        <v>412</v>
      </c>
      <c r="D93" s="7" t="s">
        <v>939</v>
      </c>
      <c r="E93" s="68" t="s">
        <v>906</v>
      </c>
      <c r="F93" s="64" t="s">
        <v>619</v>
      </c>
      <c r="G93" s="21"/>
      <c r="H93" s="21"/>
      <c r="I93" s="21"/>
      <c r="J93" s="21"/>
      <c r="K93" s="21"/>
      <c r="L93" s="21"/>
      <c r="M93" s="7" t="s">
        <v>413</v>
      </c>
      <c r="N93" s="9">
        <v>1E-3</v>
      </c>
      <c r="O93" s="9">
        <v>-6.931</v>
      </c>
      <c r="P93" s="7">
        <v>0.01</v>
      </c>
      <c r="Q93" s="7">
        <v>619</v>
      </c>
      <c r="R93" s="10">
        <v>0.38540000000000002</v>
      </c>
      <c r="S93" s="7">
        <v>8615</v>
      </c>
      <c r="T93" s="10">
        <v>0.3468</v>
      </c>
    </row>
    <row r="94" spans="1:20">
      <c r="B94" s="56">
        <v>65</v>
      </c>
      <c r="C94" t="s">
        <v>141</v>
      </c>
      <c r="E94" s="108" t="s">
        <v>948</v>
      </c>
      <c r="F94" s="47" t="s">
        <v>579</v>
      </c>
      <c r="M94" t="s">
        <v>117</v>
      </c>
      <c r="N94" s="1">
        <v>0.01</v>
      </c>
      <c r="O94" s="1">
        <v>-6.7770000000000001</v>
      </c>
      <c r="P94">
        <v>1.1299999999999999E-2</v>
      </c>
      <c r="Q94">
        <v>542</v>
      </c>
      <c r="R94" s="2">
        <v>0.33750000000000002</v>
      </c>
      <c r="S94">
        <v>7470</v>
      </c>
      <c r="T94" s="2">
        <v>0.30070000000000002</v>
      </c>
    </row>
    <row r="95" spans="1:20">
      <c r="E95" t="s">
        <v>949</v>
      </c>
      <c r="F95" s="57" t="s">
        <v>119</v>
      </c>
      <c r="N95" s="1"/>
      <c r="O95" s="1"/>
      <c r="R95" s="2"/>
      <c r="T95" s="2"/>
    </row>
    <row r="96" spans="1:20">
      <c r="B96">
        <v>66</v>
      </c>
      <c r="C96" t="s">
        <v>118</v>
      </c>
      <c r="E96" t="s">
        <v>948</v>
      </c>
      <c r="F96" s="57" t="s">
        <v>666</v>
      </c>
      <c r="M96" t="s">
        <v>117</v>
      </c>
      <c r="N96" s="1">
        <v>0.01</v>
      </c>
      <c r="O96" s="1">
        <v>-6.7770000000000001</v>
      </c>
      <c r="P96">
        <v>1.1299999999999999E-2</v>
      </c>
      <c r="Q96">
        <v>542</v>
      </c>
      <c r="R96" s="2">
        <v>0.33750000000000002</v>
      </c>
      <c r="S96">
        <v>7470</v>
      </c>
      <c r="T96" s="2">
        <v>0.30070000000000002</v>
      </c>
    </row>
    <row r="97" spans="2:20">
      <c r="E97" t="s">
        <v>949</v>
      </c>
      <c r="F97" s="57" t="s">
        <v>119</v>
      </c>
      <c r="N97" s="1"/>
      <c r="O97" s="1"/>
      <c r="R97" s="2"/>
      <c r="T97" s="2"/>
    </row>
    <row r="98" spans="2:20">
      <c r="B98">
        <v>67</v>
      </c>
      <c r="C98" t="s">
        <v>414</v>
      </c>
      <c r="E98" t="s">
        <v>976</v>
      </c>
      <c r="F98" s="47" t="s">
        <v>580</v>
      </c>
      <c r="M98" t="s">
        <v>415</v>
      </c>
      <c r="N98" s="1">
        <v>0.01</v>
      </c>
      <c r="O98" s="1">
        <v>-6.69</v>
      </c>
      <c r="P98">
        <v>1.21E-2</v>
      </c>
      <c r="Q98">
        <v>1548</v>
      </c>
      <c r="R98" s="2">
        <v>0.96389999999999998</v>
      </c>
      <c r="S98">
        <v>23522.9</v>
      </c>
      <c r="T98" s="2">
        <v>0.94699999999999995</v>
      </c>
    </row>
    <row r="99" spans="2:20">
      <c r="B99">
        <v>68</v>
      </c>
      <c r="C99" t="s">
        <v>416</v>
      </c>
      <c r="E99" t="s">
        <v>977</v>
      </c>
      <c r="F99" s="47" t="s">
        <v>581</v>
      </c>
      <c r="M99" t="s">
        <v>417</v>
      </c>
      <c r="N99" s="1">
        <v>0.01</v>
      </c>
      <c r="O99" s="1">
        <v>-6.649</v>
      </c>
      <c r="P99">
        <v>1.24E-2</v>
      </c>
      <c r="Q99">
        <v>1054</v>
      </c>
      <c r="R99" s="2">
        <v>0.65629999999999999</v>
      </c>
      <c r="S99">
        <v>15363.2</v>
      </c>
      <c r="T99" s="2">
        <v>0.61850000000000005</v>
      </c>
    </row>
    <row r="100" spans="2:20">
      <c r="B100">
        <v>69</v>
      </c>
      <c r="C100" t="s">
        <v>418</v>
      </c>
      <c r="E100" t="s">
        <v>978</v>
      </c>
      <c r="F100" s="47" t="s">
        <v>592</v>
      </c>
      <c r="M100" t="s">
        <v>419</v>
      </c>
      <c r="N100" s="1">
        <v>0.01</v>
      </c>
      <c r="O100" s="1">
        <v>-6.6150000000000002</v>
      </c>
      <c r="P100">
        <v>1.2699999999999999E-2</v>
      </c>
      <c r="Q100">
        <v>382</v>
      </c>
      <c r="R100" s="2">
        <v>0.2379</v>
      </c>
      <c r="S100">
        <v>5110.5</v>
      </c>
      <c r="T100" s="2">
        <v>0.20569999999999999</v>
      </c>
    </row>
    <row r="101" spans="2:20">
      <c r="B101">
        <v>70</v>
      </c>
      <c r="C101" t="s">
        <v>420</v>
      </c>
      <c r="D101" t="s">
        <v>919</v>
      </c>
      <c r="E101" t="s">
        <v>951</v>
      </c>
      <c r="F101" s="62" t="s">
        <v>617</v>
      </c>
      <c r="G101" s="44"/>
      <c r="H101" s="44"/>
      <c r="I101" s="44"/>
      <c r="J101" s="44"/>
      <c r="K101" s="44"/>
      <c r="L101" s="44"/>
      <c r="M101" t="s">
        <v>421</v>
      </c>
      <c r="N101" s="1">
        <v>0.01</v>
      </c>
      <c r="O101" s="1">
        <v>-6.4450000000000003</v>
      </c>
      <c r="P101">
        <v>1.4800000000000001E-2</v>
      </c>
      <c r="Q101">
        <v>900</v>
      </c>
      <c r="R101" s="2">
        <v>0.56040000000000001</v>
      </c>
      <c r="S101">
        <v>12970.8</v>
      </c>
      <c r="T101" s="2">
        <v>0.5222</v>
      </c>
    </row>
    <row r="102" spans="2:20">
      <c r="B102">
        <v>71</v>
      </c>
      <c r="C102" t="s">
        <v>285</v>
      </c>
      <c r="E102" t="s">
        <v>930</v>
      </c>
      <c r="F102" s="61" t="s">
        <v>594</v>
      </c>
      <c r="G102" s="44"/>
      <c r="H102" s="44"/>
      <c r="I102" s="44"/>
      <c r="J102" s="44"/>
      <c r="K102" s="44"/>
      <c r="L102" s="44"/>
      <c r="M102" t="s">
        <v>287</v>
      </c>
      <c r="N102" s="1">
        <v>0.01</v>
      </c>
      <c r="O102" s="1">
        <v>-6.4320000000000004</v>
      </c>
      <c r="P102">
        <v>1.4800000000000001E-2</v>
      </c>
      <c r="Q102">
        <v>1191</v>
      </c>
      <c r="R102" s="2">
        <v>0.74160000000000004</v>
      </c>
      <c r="S102">
        <v>17564.099999999999</v>
      </c>
      <c r="T102" s="2">
        <v>0.70709999999999995</v>
      </c>
    </row>
    <row r="103" spans="2:20">
      <c r="B103">
        <v>72</v>
      </c>
      <c r="C103" t="s">
        <v>6</v>
      </c>
      <c r="E103" t="s">
        <v>734</v>
      </c>
      <c r="F103" s="61" t="s">
        <v>595</v>
      </c>
      <c r="G103" s="44"/>
      <c r="H103" s="44"/>
      <c r="I103" s="44"/>
      <c r="J103" s="44"/>
      <c r="K103" s="44"/>
      <c r="L103" s="44"/>
      <c r="M103" t="s">
        <v>8</v>
      </c>
      <c r="N103" s="1">
        <v>0.01</v>
      </c>
      <c r="O103" s="1">
        <v>-6.3310000000000004</v>
      </c>
      <c r="P103">
        <v>1.61E-2</v>
      </c>
      <c r="Q103">
        <v>1520</v>
      </c>
      <c r="R103" s="2">
        <v>0.94650000000000001</v>
      </c>
      <c r="S103">
        <v>23036.799999999999</v>
      </c>
      <c r="T103" s="2">
        <v>0.92749999999999999</v>
      </c>
    </row>
    <row r="104" spans="2:20">
      <c r="B104">
        <v>73</v>
      </c>
      <c r="C104" t="s">
        <v>422</v>
      </c>
      <c r="E104" t="s">
        <v>113</v>
      </c>
      <c r="F104" s="48" t="s">
        <v>113</v>
      </c>
      <c r="M104" t="s">
        <v>423</v>
      </c>
      <c r="N104" s="1">
        <v>0.01</v>
      </c>
      <c r="O104" s="1">
        <v>-6.2869999999999999</v>
      </c>
      <c r="P104">
        <v>1.66E-2</v>
      </c>
      <c r="Q104">
        <v>1555</v>
      </c>
      <c r="R104" s="2">
        <v>0.96819999999999995</v>
      </c>
      <c r="S104">
        <v>23669.200000000001</v>
      </c>
      <c r="T104" s="2">
        <v>0.95289999999999997</v>
      </c>
    </row>
    <row r="105" spans="2:20">
      <c r="B105">
        <v>74</v>
      </c>
      <c r="C105" t="s">
        <v>264</v>
      </c>
      <c r="E105" t="s">
        <v>951</v>
      </c>
      <c r="F105" s="62" t="s">
        <v>617</v>
      </c>
      <c r="G105" s="44"/>
      <c r="H105" s="44"/>
      <c r="I105" s="44"/>
      <c r="J105" s="44"/>
      <c r="K105" s="44"/>
      <c r="L105" s="44"/>
      <c r="M105" t="s">
        <v>265</v>
      </c>
      <c r="N105" s="1">
        <v>0.01</v>
      </c>
      <c r="O105" s="1">
        <v>-6.282</v>
      </c>
      <c r="P105">
        <v>1.66E-2</v>
      </c>
      <c r="Q105">
        <v>712</v>
      </c>
      <c r="R105" s="2">
        <v>0.44330000000000003</v>
      </c>
      <c r="S105">
        <v>10089.700000000001</v>
      </c>
      <c r="T105" s="2">
        <v>0.40620000000000001</v>
      </c>
    </row>
    <row r="106" spans="2:20">
      <c r="B106">
        <v>75</v>
      </c>
      <c r="C106" t="s">
        <v>91</v>
      </c>
      <c r="D106" t="s">
        <v>732</v>
      </c>
      <c r="E106" t="s">
        <v>906</v>
      </c>
      <c r="F106" s="63" t="s">
        <v>619</v>
      </c>
      <c r="G106" s="44"/>
      <c r="H106" s="44"/>
      <c r="I106" s="44"/>
      <c r="J106" s="44"/>
      <c r="K106" s="44"/>
      <c r="L106" s="44"/>
      <c r="M106" t="s">
        <v>92</v>
      </c>
      <c r="N106" s="1">
        <v>0.01</v>
      </c>
      <c r="O106" s="1">
        <v>-6.1369999999999996</v>
      </c>
      <c r="P106">
        <v>1.8800000000000001E-2</v>
      </c>
      <c r="Q106">
        <v>1275</v>
      </c>
      <c r="R106" s="2">
        <v>0.79390000000000005</v>
      </c>
      <c r="S106">
        <v>18946.3</v>
      </c>
      <c r="T106" s="2">
        <v>0.76280000000000003</v>
      </c>
    </row>
    <row r="107" spans="2:20">
      <c r="B107">
        <v>76</v>
      </c>
      <c r="C107" t="s">
        <v>266</v>
      </c>
      <c r="E107" t="s">
        <v>979</v>
      </c>
      <c r="F107" s="57" t="s">
        <v>623</v>
      </c>
      <c r="M107" t="s">
        <v>60</v>
      </c>
      <c r="N107" s="1">
        <v>0.01</v>
      </c>
      <c r="O107" s="1">
        <v>-5.9530000000000003</v>
      </c>
      <c r="P107">
        <v>2.23E-2</v>
      </c>
      <c r="Q107">
        <v>1448</v>
      </c>
      <c r="R107" s="2">
        <v>0.90159999999999996</v>
      </c>
      <c r="S107">
        <v>21818.5</v>
      </c>
      <c r="T107" s="2">
        <v>0.87839999999999996</v>
      </c>
    </row>
    <row r="108" spans="2:20">
      <c r="B108">
        <v>77</v>
      </c>
      <c r="C108" t="s">
        <v>267</v>
      </c>
      <c r="E108" t="s">
        <v>1014</v>
      </c>
      <c r="F108" s="47" t="s">
        <v>596</v>
      </c>
      <c r="M108" t="s">
        <v>268</v>
      </c>
      <c r="N108" s="1">
        <v>0.01</v>
      </c>
      <c r="O108" s="1">
        <v>-5.92</v>
      </c>
      <c r="P108">
        <v>2.24E-2</v>
      </c>
      <c r="Q108">
        <v>987</v>
      </c>
      <c r="R108" s="2">
        <v>0.61460000000000004</v>
      </c>
      <c r="S108">
        <v>14381.9</v>
      </c>
      <c r="T108" s="2">
        <v>0.57899999999999996</v>
      </c>
    </row>
    <row r="109" spans="2:20">
      <c r="E109" t="s">
        <v>949</v>
      </c>
      <c r="F109" s="57" t="s">
        <v>119</v>
      </c>
      <c r="N109" s="1"/>
      <c r="O109" s="1"/>
      <c r="R109" s="2"/>
      <c r="T109" s="2"/>
    </row>
    <row r="110" spans="2:20">
      <c r="B110">
        <v>78</v>
      </c>
      <c r="C110" t="s">
        <v>269</v>
      </c>
      <c r="E110" t="s">
        <v>1014</v>
      </c>
      <c r="F110" s="57" t="s">
        <v>667</v>
      </c>
      <c r="M110" t="s">
        <v>268</v>
      </c>
      <c r="N110" s="1">
        <v>0.01</v>
      </c>
      <c r="O110" s="1">
        <v>-5.92</v>
      </c>
      <c r="P110">
        <v>2.24E-2</v>
      </c>
      <c r="Q110">
        <v>987</v>
      </c>
      <c r="R110" s="2">
        <v>0.61460000000000004</v>
      </c>
      <c r="S110">
        <v>14381.9</v>
      </c>
      <c r="T110" s="2">
        <v>0.57899999999999996</v>
      </c>
    </row>
    <row r="111" spans="2:20">
      <c r="E111" t="s">
        <v>949</v>
      </c>
      <c r="F111" s="57" t="s">
        <v>119</v>
      </c>
      <c r="N111" s="1"/>
      <c r="O111" s="1"/>
      <c r="R111" s="2"/>
      <c r="T111" s="2"/>
    </row>
    <row r="112" spans="2:20">
      <c r="B112">
        <v>79</v>
      </c>
      <c r="C112" t="s">
        <v>270</v>
      </c>
      <c r="E112" t="s">
        <v>1015</v>
      </c>
      <c r="F112" s="47" t="s">
        <v>597</v>
      </c>
      <c r="M112" t="s">
        <v>271</v>
      </c>
      <c r="N112" s="1">
        <v>0.01</v>
      </c>
      <c r="O112" s="1">
        <v>-5.8789999999999996</v>
      </c>
      <c r="P112">
        <v>2.2800000000000001E-2</v>
      </c>
      <c r="Q112">
        <v>1260</v>
      </c>
      <c r="R112" s="2">
        <v>0.78459999999999996</v>
      </c>
      <c r="S112">
        <v>18726.5</v>
      </c>
      <c r="T112" s="2">
        <v>0.75390000000000001</v>
      </c>
    </row>
    <row r="113" spans="2:20">
      <c r="E113" t="s">
        <v>949</v>
      </c>
      <c r="F113" s="57" t="s">
        <v>119</v>
      </c>
      <c r="N113" s="1"/>
      <c r="O113" s="1"/>
      <c r="R113" s="2"/>
      <c r="T113" s="2"/>
    </row>
    <row r="114" spans="2:20">
      <c r="B114">
        <v>80</v>
      </c>
      <c r="C114" t="s">
        <v>272</v>
      </c>
      <c r="E114" t="s">
        <v>1015</v>
      </c>
      <c r="F114" s="57" t="s">
        <v>668</v>
      </c>
      <c r="M114" t="s">
        <v>271</v>
      </c>
      <c r="N114" s="1">
        <v>0.01</v>
      </c>
      <c r="O114" s="1">
        <v>-5.8789999999999996</v>
      </c>
      <c r="P114">
        <v>2.2800000000000001E-2</v>
      </c>
      <c r="Q114">
        <v>1260</v>
      </c>
      <c r="R114" s="2">
        <v>0.78459999999999996</v>
      </c>
      <c r="S114">
        <v>18726.5</v>
      </c>
      <c r="T114" s="2">
        <v>0.75390000000000001</v>
      </c>
    </row>
    <row r="115" spans="2:20">
      <c r="E115" t="s">
        <v>949</v>
      </c>
      <c r="F115" s="57"/>
      <c r="N115" s="1"/>
      <c r="O115" s="1"/>
      <c r="R115" s="2"/>
      <c r="T115" s="2"/>
    </row>
    <row r="116" spans="2:20">
      <c r="B116">
        <v>81</v>
      </c>
      <c r="C116" t="s">
        <v>273</v>
      </c>
      <c r="D116" t="s">
        <v>980</v>
      </c>
      <c r="E116" t="s">
        <v>906</v>
      </c>
      <c r="F116" s="57" t="s">
        <v>119</v>
      </c>
      <c r="M116" t="s">
        <v>433</v>
      </c>
      <c r="N116" s="1">
        <v>0.01</v>
      </c>
      <c r="O116" s="1">
        <v>-5.7590000000000003</v>
      </c>
      <c r="P116">
        <v>2.5399999999999999E-2</v>
      </c>
      <c r="Q116">
        <v>918</v>
      </c>
      <c r="R116" s="2">
        <v>0.5716</v>
      </c>
      <c r="S116">
        <v>13320.3</v>
      </c>
      <c r="T116" s="2">
        <v>0.5363</v>
      </c>
    </row>
    <row r="117" spans="2:20">
      <c r="B117">
        <v>82</v>
      </c>
      <c r="C117" t="s">
        <v>499</v>
      </c>
      <c r="E117" t="s">
        <v>981</v>
      </c>
      <c r="F117" s="47" t="s">
        <v>598</v>
      </c>
      <c r="M117" t="s">
        <v>500</v>
      </c>
      <c r="N117" s="1">
        <v>0.01</v>
      </c>
      <c r="O117" s="1">
        <v>-5.7140000000000004</v>
      </c>
      <c r="P117">
        <v>2.6200000000000001E-2</v>
      </c>
      <c r="Q117">
        <v>522</v>
      </c>
      <c r="R117" s="2">
        <v>0.32500000000000001</v>
      </c>
      <c r="S117">
        <v>7267.7</v>
      </c>
      <c r="T117" s="2">
        <v>0.29260000000000003</v>
      </c>
    </row>
    <row r="118" spans="2:20">
      <c r="B118">
        <v>83</v>
      </c>
      <c r="C118" t="s">
        <v>501</v>
      </c>
      <c r="D118" t="s">
        <v>982</v>
      </c>
      <c r="E118" t="s">
        <v>951</v>
      </c>
      <c r="F118" s="62" t="s">
        <v>617</v>
      </c>
      <c r="M118" t="s">
        <v>438</v>
      </c>
      <c r="N118" s="1">
        <v>0.01</v>
      </c>
      <c r="O118" s="1">
        <v>-5.7119999999999997</v>
      </c>
      <c r="P118">
        <v>2.6200000000000001E-2</v>
      </c>
      <c r="Q118">
        <v>1244</v>
      </c>
      <c r="R118" s="2">
        <v>0.77459999999999996</v>
      </c>
      <c r="S118">
        <v>18483.7</v>
      </c>
      <c r="T118" s="2">
        <v>0.74409999999999998</v>
      </c>
    </row>
    <row r="119" spans="2:20">
      <c r="B119">
        <v>84</v>
      </c>
      <c r="C119" t="s">
        <v>439</v>
      </c>
      <c r="E119" t="s">
        <v>983</v>
      </c>
      <c r="F119" s="6" t="s">
        <v>669</v>
      </c>
      <c r="M119" t="s">
        <v>440</v>
      </c>
      <c r="N119" s="1">
        <v>0.01</v>
      </c>
      <c r="O119" s="1">
        <v>-5.6689999999999996</v>
      </c>
      <c r="P119">
        <v>2.6800000000000001E-2</v>
      </c>
      <c r="Q119">
        <v>457</v>
      </c>
      <c r="R119" s="2">
        <v>0.28460000000000002</v>
      </c>
      <c r="S119">
        <v>6299.7</v>
      </c>
      <c r="T119" s="2">
        <v>0.25359999999999999</v>
      </c>
    </row>
    <row r="120" spans="2:20">
      <c r="B120">
        <v>85</v>
      </c>
      <c r="C120" t="s">
        <v>441</v>
      </c>
      <c r="E120" t="s">
        <v>984</v>
      </c>
      <c r="F120" s="47" t="s">
        <v>599</v>
      </c>
      <c r="M120" t="s">
        <v>293</v>
      </c>
      <c r="N120" s="1">
        <v>0.01</v>
      </c>
      <c r="O120" s="1">
        <v>-5.6660000000000004</v>
      </c>
      <c r="P120">
        <v>2.6800000000000001E-2</v>
      </c>
      <c r="Q120">
        <v>1263</v>
      </c>
      <c r="R120" s="2">
        <v>0.78639999999999999</v>
      </c>
      <c r="S120">
        <v>18794.7</v>
      </c>
      <c r="T120" s="2">
        <v>0.75670000000000004</v>
      </c>
    </row>
    <row r="121" spans="2:20">
      <c r="B121">
        <v>86</v>
      </c>
      <c r="C121" t="s">
        <v>442</v>
      </c>
      <c r="E121" t="s">
        <v>985</v>
      </c>
      <c r="F121" s="47" t="s">
        <v>600</v>
      </c>
      <c r="M121" t="s">
        <v>443</v>
      </c>
      <c r="N121" s="1">
        <v>0.01</v>
      </c>
      <c r="O121" s="1">
        <v>-5.6</v>
      </c>
      <c r="P121">
        <v>2.8000000000000001E-2</v>
      </c>
      <c r="Q121">
        <v>1170</v>
      </c>
      <c r="R121" s="2">
        <v>0.72850000000000004</v>
      </c>
      <c r="S121">
        <v>17307.099999999999</v>
      </c>
      <c r="T121" s="2">
        <v>0.69679999999999997</v>
      </c>
    </row>
    <row r="122" spans="2:20">
      <c r="B122">
        <v>87</v>
      </c>
      <c r="C122" t="s">
        <v>444</v>
      </c>
      <c r="E122" t="s">
        <v>986</v>
      </c>
      <c r="F122" s="47" t="s">
        <v>116</v>
      </c>
      <c r="M122" t="s">
        <v>445</v>
      </c>
      <c r="N122" s="1">
        <v>0.01</v>
      </c>
      <c r="O122" s="1">
        <v>-5.5910000000000002</v>
      </c>
      <c r="P122">
        <v>2.8000000000000001E-2</v>
      </c>
      <c r="Q122">
        <v>1435</v>
      </c>
      <c r="R122" s="2">
        <v>0.89349999999999996</v>
      </c>
      <c r="S122">
        <v>21626</v>
      </c>
      <c r="T122" s="2">
        <v>0.87070000000000003</v>
      </c>
    </row>
    <row r="123" spans="2:20">
      <c r="B123">
        <v>88</v>
      </c>
      <c r="C123" t="s">
        <v>446</v>
      </c>
      <c r="E123" t="s">
        <v>973</v>
      </c>
      <c r="F123" s="57" t="s">
        <v>626</v>
      </c>
      <c r="M123" t="s">
        <v>447</v>
      </c>
      <c r="N123" s="1">
        <v>0.01</v>
      </c>
      <c r="O123" s="1">
        <v>-5.5780000000000003</v>
      </c>
      <c r="P123">
        <v>2.8000000000000001E-2</v>
      </c>
      <c r="Q123">
        <v>1353</v>
      </c>
      <c r="R123" s="2">
        <v>0.84250000000000003</v>
      </c>
      <c r="S123">
        <v>20267.3</v>
      </c>
      <c r="T123" s="2">
        <v>0.81599999999999995</v>
      </c>
    </row>
    <row r="124" spans="2:20">
      <c r="B124">
        <v>89</v>
      </c>
      <c r="C124" t="s">
        <v>448</v>
      </c>
      <c r="E124" t="s">
        <v>987</v>
      </c>
      <c r="F124" s="47" t="s">
        <v>601</v>
      </c>
      <c r="M124" t="s">
        <v>449</v>
      </c>
      <c r="N124" s="1">
        <v>0.01</v>
      </c>
      <c r="O124" s="1">
        <v>-5.5330000000000004</v>
      </c>
      <c r="P124">
        <v>2.9000000000000001E-2</v>
      </c>
      <c r="Q124">
        <v>1510</v>
      </c>
      <c r="R124" s="2">
        <v>0.94020000000000004</v>
      </c>
      <c r="S124">
        <v>22906.5</v>
      </c>
      <c r="T124" s="2">
        <v>0.92220000000000002</v>
      </c>
    </row>
    <row r="125" spans="2:20">
      <c r="B125">
        <v>90</v>
      </c>
      <c r="C125" t="s">
        <v>314</v>
      </c>
      <c r="D125" t="s">
        <v>988</v>
      </c>
      <c r="E125" t="s">
        <v>951</v>
      </c>
      <c r="F125" s="62" t="s">
        <v>617</v>
      </c>
      <c r="M125" t="s">
        <v>315</v>
      </c>
      <c r="N125" s="1">
        <v>0.01</v>
      </c>
      <c r="O125" s="1">
        <v>-5.5259999999999998</v>
      </c>
      <c r="P125">
        <v>2.9000000000000001E-2</v>
      </c>
      <c r="Q125">
        <v>1531</v>
      </c>
      <c r="R125" s="2">
        <v>0.95330000000000004</v>
      </c>
      <c r="S125">
        <v>23274.9</v>
      </c>
      <c r="T125" s="2">
        <v>0.93700000000000006</v>
      </c>
    </row>
    <row r="126" spans="2:20">
      <c r="B126">
        <v>91</v>
      </c>
      <c r="C126" t="s">
        <v>316</v>
      </c>
      <c r="E126" t="s">
        <v>989</v>
      </c>
      <c r="F126" s="47" t="s">
        <v>602</v>
      </c>
      <c r="M126" t="s">
        <v>317</v>
      </c>
      <c r="N126" s="1">
        <v>0.01</v>
      </c>
      <c r="O126" s="1">
        <v>-5.5049999999999999</v>
      </c>
      <c r="P126">
        <v>2.9100000000000001E-2</v>
      </c>
      <c r="Q126">
        <v>516</v>
      </c>
      <c r="R126" s="2">
        <v>0.32129999999999997</v>
      </c>
      <c r="S126">
        <v>7197.2</v>
      </c>
      <c r="T126" s="2">
        <v>0.2898</v>
      </c>
    </row>
    <row r="127" spans="2:20">
      <c r="B127">
        <v>92</v>
      </c>
      <c r="C127" t="s">
        <v>318</v>
      </c>
      <c r="D127" t="s">
        <v>990</v>
      </c>
      <c r="E127" t="s">
        <v>1016</v>
      </c>
      <c r="F127" s="47" t="s">
        <v>672</v>
      </c>
      <c r="M127" t="s">
        <v>319</v>
      </c>
      <c r="N127" s="1">
        <v>0.01</v>
      </c>
      <c r="O127" s="1">
        <v>-5.4560000000000004</v>
      </c>
      <c r="P127">
        <v>3.0300000000000001E-2</v>
      </c>
      <c r="Q127">
        <v>559</v>
      </c>
      <c r="R127" s="2">
        <v>0.34810000000000002</v>
      </c>
      <c r="S127">
        <v>7850</v>
      </c>
      <c r="T127" s="2">
        <v>0.316</v>
      </c>
    </row>
    <row r="128" spans="2:20">
      <c r="B128">
        <v>93</v>
      </c>
      <c r="C128" t="s">
        <v>320</v>
      </c>
      <c r="E128" t="s">
        <v>991</v>
      </c>
      <c r="F128" s="47" t="s">
        <v>41</v>
      </c>
      <c r="M128" t="s">
        <v>321</v>
      </c>
      <c r="N128" s="1">
        <v>0.01</v>
      </c>
      <c r="O128" s="1">
        <v>-5.4160000000000004</v>
      </c>
      <c r="P128">
        <v>3.1199999999999999E-2</v>
      </c>
      <c r="Q128">
        <v>464</v>
      </c>
      <c r="R128" s="2">
        <v>0.28889999999999999</v>
      </c>
      <c r="S128">
        <v>6427.6</v>
      </c>
      <c r="T128" s="2">
        <v>0.25879999999999997</v>
      </c>
    </row>
    <row r="129" spans="1:20">
      <c r="B129">
        <v>94</v>
      </c>
      <c r="C129" t="s">
        <v>322</v>
      </c>
      <c r="E129" t="s">
        <v>992</v>
      </c>
      <c r="F129" s="57" t="s">
        <v>613</v>
      </c>
      <c r="M129" t="s">
        <v>323</v>
      </c>
      <c r="N129" s="1">
        <v>0.01</v>
      </c>
      <c r="O129" s="1">
        <v>-5.3109999999999999</v>
      </c>
      <c r="P129">
        <v>3.4200000000000001E-2</v>
      </c>
      <c r="Q129">
        <v>958</v>
      </c>
      <c r="R129" s="2">
        <v>0.59650000000000003</v>
      </c>
      <c r="S129">
        <v>13992.6</v>
      </c>
      <c r="T129" s="2">
        <v>0.56330000000000002</v>
      </c>
    </row>
    <row r="130" spans="1:20">
      <c r="B130">
        <v>95</v>
      </c>
      <c r="C130" t="s">
        <v>324</v>
      </c>
      <c r="E130" t="s">
        <v>993</v>
      </c>
      <c r="F130" s="47" t="s">
        <v>603</v>
      </c>
      <c r="M130" t="s">
        <v>325</v>
      </c>
      <c r="N130" s="1">
        <v>0.01</v>
      </c>
      <c r="O130" s="1">
        <v>-5.2990000000000004</v>
      </c>
      <c r="P130">
        <v>3.4299999999999997E-2</v>
      </c>
      <c r="Q130">
        <v>1502</v>
      </c>
      <c r="R130" s="2">
        <v>0.93520000000000003</v>
      </c>
      <c r="S130">
        <v>22782.6</v>
      </c>
      <c r="T130" s="2">
        <v>0.91720000000000002</v>
      </c>
    </row>
    <row r="131" spans="1:20">
      <c r="B131">
        <v>96</v>
      </c>
      <c r="C131" t="s">
        <v>102</v>
      </c>
      <c r="E131" t="s">
        <v>927</v>
      </c>
      <c r="F131" s="61" t="s">
        <v>604</v>
      </c>
      <c r="G131" s="44"/>
      <c r="H131" s="44"/>
      <c r="I131" s="44"/>
      <c r="J131" s="44"/>
      <c r="K131" s="44"/>
      <c r="L131" s="44"/>
      <c r="M131" t="s">
        <v>274</v>
      </c>
      <c r="N131" s="1">
        <v>0.01</v>
      </c>
      <c r="O131" s="1">
        <v>-5.2649999999999997</v>
      </c>
      <c r="P131">
        <v>3.5099999999999999E-2</v>
      </c>
      <c r="Q131">
        <v>888</v>
      </c>
      <c r="R131" s="2">
        <v>0.55289999999999995</v>
      </c>
      <c r="S131">
        <v>12907.8</v>
      </c>
      <c r="T131" s="2">
        <v>0.51970000000000005</v>
      </c>
    </row>
    <row r="132" spans="1:20">
      <c r="B132">
        <v>97</v>
      </c>
      <c r="C132" t="s">
        <v>262</v>
      </c>
      <c r="E132" t="s">
        <v>907</v>
      </c>
      <c r="F132" s="65" t="s">
        <v>674</v>
      </c>
      <c r="G132" s="58"/>
      <c r="H132" s="58"/>
      <c r="I132" s="58"/>
      <c r="J132" s="58"/>
      <c r="K132" s="58"/>
      <c r="L132" s="58"/>
      <c r="M132" t="s">
        <v>263</v>
      </c>
      <c r="N132" s="1">
        <v>0.01</v>
      </c>
      <c r="O132" s="1">
        <v>-5.2539999999999996</v>
      </c>
      <c r="P132">
        <v>3.5099999999999999E-2</v>
      </c>
      <c r="Q132">
        <v>951</v>
      </c>
      <c r="R132" s="2">
        <v>0.59219999999999995</v>
      </c>
      <c r="S132">
        <v>13889.5</v>
      </c>
      <c r="T132" s="2">
        <v>0.55920000000000003</v>
      </c>
    </row>
    <row r="133" spans="1:20">
      <c r="B133">
        <v>98</v>
      </c>
      <c r="C133" t="s">
        <v>326</v>
      </c>
      <c r="E133" t="s">
        <v>994</v>
      </c>
      <c r="F133" s="47" t="s">
        <v>605</v>
      </c>
      <c r="M133" t="s">
        <v>327</v>
      </c>
      <c r="N133" s="1">
        <v>0.01</v>
      </c>
      <c r="O133" s="1">
        <v>-5.2169999999999996</v>
      </c>
      <c r="P133">
        <v>3.61E-2</v>
      </c>
      <c r="Q133">
        <v>708</v>
      </c>
      <c r="R133" s="2">
        <v>0.44080000000000003</v>
      </c>
      <c r="S133">
        <v>10138.4</v>
      </c>
      <c r="T133" s="2">
        <v>0.40820000000000001</v>
      </c>
    </row>
    <row r="134" spans="1:20">
      <c r="B134">
        <v>99</v>
      </c>
      <c r="C134" t="s">
        <v>145</v>
      </c>
      <c r="D134" t="s">
        <v>939</v>
      </c>
      <c r="E134" t="s">
        <v>906</v>
      </c>
      <c r="F134" s="63" t="s">
        <v>619</v>
      </c>
      <c r="G134" s="44"/>
      <c r="H134" s="44"/>
      <c r="I134" s="44"/>
      <c r="J134" s="44"/>
      <c r="K134" s="44"/>
      <c r="L134" s="44"/>
      <c r="M134" t="s">
        <v>146</v>
      </c>
      <c r="N134" s="1">
        <v>0.01</v>
      </c>
      <c r="O134" s="1">
        <v>-5.2149999999999999</v>
      </c>
      <c r="P134">
        <v>3.61E-2</v>
      </c>
      <c r="Q134">
        <v>717</v>
      </c>
      <c r="R134" s="2">
        <v>0.44650000000000001</v>
      </c>
      <c r="S134">
        <v>10276.1</v>
      </c>
      <c r="T134" s="2">
        <v>0.41370000000000001</v>
      </c>
    </row>
    <row r="135" spans="1:20">
      <c r="B135">
        <v>100</v>
      </c>
      <c r="C135" t="s">
        <v>328</v>
      </c>
      <c r="E135" t="s">
        <v>995</v>
      </c>
      <c r="F135" s="47" t="s">
        <v>606</v>
      </c>
      <c r="M135" t="s">
        <v>329</v>
      </c>
      <c r="N135" s="1">
        <v>0.01</v>
      </c>
      <c r="O135" s="1">
        <v>-5.2080000000000002</v>
      </c>
      <c r="P135">
        <v>3.61E-2</v>
      </c>
      <c r="Q135">
        <v>1143</v>
      </c>
      <c r="R135" s="2">
        <v>0.7117</v>
      </c>
      <c r="S135">
        <v>16917.900000000001</v>
      </c>
      <c r="T135" s="2">
        <v>0.68110000000000004</v>
      </c>
    </row>
    <row r="136" spans="1:20">
      <c r="B136">
        <v>101</v>
      </c>
      <c r="C136" t="s">
        <v>167</v>
      </c>
      <c r="E136" t="s">
        <v>165</v>
      </c>
      <c r="F136" s="47" t="s">
        <v>165</v>
      </c>
      <c r="M136" t="s">
        <v>169</v>
      </c>
      <c r="N136" s="1">
        <v>0.01</v>
      </c>
      <c r="O136" s="1">
        <v>-5.157</v>
      </c>
      <c r="P136">
        <v>3.7199999999999997E-2</v>
      </c>
      <c r="Q136">
        <v>1422</v>
      </c>
      <c r="R136" s="2">
        <v>0.88539999999999996</v>
      </c>
      <c r="S136">
        <v>21441.8</v>
      </c>
      <c r="T136" s="2">
        <v>0.86319999999999997</v>
      </c>
    </row>
    <row r="137" spans="1:20">
      <c r="B137">
        <v>102</v>
      </c>
      <c r="C137" t="s">
        <v>330</v>
      </c>
      <c r="E137" t="s">
        <v>42</v>
      </c>
      <c r="F137" s="6" t="s">
        <v>42</v>
      </c>
      <c r="M137" t="s">
        <v>331</v>
      </c>
      <c r="N137" s="1">
        <v>0.01</v>
      </c>
      <c r="O137" s="1">
        <v>-5.0140000000000002</v>
      </c>
      <c r="P137">
        <v>4.2500000000000003E-2</v>
      </c>
      <c r="Q137">
        <v>1290</v>
      </c>
      <c r="R137" s="2">
        <v>0.80320000000000003</v>
      </c>
      <c r="S137">
        <v>19292.599999999999</v>
      </c>
      <c r="T137" s="2">
        <v>0.77669999999999995</v>
      </c>
    </row>
    <row r="138" spans="1:20">
      <c r="B138">
        <v>103</v>
      </c>
      <c r="C138" t="s">
        <v>332</v>
      </c>
      <c r="E138" t="s">
        <v>43</v>
      </c>
      <c r="F138" s="47" t="s">
        <v>43</v>
      </c>
      <c r="M138" t="s">
        <v>333</v>
      </c>
      <c r="N138" s="1">
        <v>0.01</v>
      </c>
      <c r="O138" s="1">
        <v>-4.9409999999999998</v>
      </c>
      <c r="P138">
        <v>4.48E-2</v>
      </c>
      <c r="Q138">
        <v>967</v>
      </c>
      <c r="R138" s="2">
        <v>0.60209999999999997</v>
      </c>
      <c r="S138">
        <v>14174.1</v>
      </c>
      <c r="T138" s="2">
        <v>0.5706</v>
      </c>
    </row>
    <row r="139" spans="1:20">
      <c r="E139" t="s">
        <v>949</v>
      </c>
      <c r="F139" s="57" t="s">
        <v>119</v>
      </c>
      <c r="N139" s="1"/>
      <c r="O139" s="1"/>
      <c r="R139" s="2"/>
      <c r="T139" s="2"/>
    </row>
    <row r="140" spans="1:20">
      <c r="B140">
        <v>104</v>
      </c>
      <c r="C140" t="s">
        <v>334</v>
      </c>
      <c r="E140" t="s">
        <v>43</v>
      </c>
      <c r="F140" s="57" t="s">
        <v>43</v>
      </c>
      <c r="M140" t="s">
        <v>333</v>
      </c>
      <c r="N140" s="1">
        <v>0.01</v>
      </c>
      <c r="O140" s="1">
        <v>-4.9409999999999998</v>
      </c>
      <c r="P140">
        <v>4.48E-2</v>
      </c>
      <c r="Q140">
        <v>967</v>
      </c>
      <c r="R140" s="2">
        <v>0.60209999999999997</v>
      </c>
      <c r="S140">
        <v>14174.1</v>
      </c>
      <c r="T140" s="2">
        <v>0.5706</v>
      </c>
    </row>
    <row r="141" spans="1:20">
      <c r="E141" t="s">
        <v>949</v>
      </c>
      <c r="F141" s="57" t="s">
        <v>119</v>
      </c>
      <c r="N141" s="1"/>
      <c r="O141" s="1"/>
      <c r="R141" s="2"/>
      <c r="T141" s="2"/>
    </row>
    <row r="142" spans="1:20">
      <c r="B142">
        <v>105</v>
      </c>
      <c r="C142" t="s">
        <v>335</v>
      </c>
      <c r="E142" t="s">
        <v>984</v>
      </c>
      <c r="F142" s="57" t="s">
        <v>670</v>
      </c>
      <c r="M142" t="s">
        <v>336</v>
      </c>
      <c r="N142" s="1">
        <v>0.01</v>
      </c>
      <c r="O142" s="1">
        <v>-4.8239999999999998</v>
      </c>
      <c r="P142">
        <v>4.99E-2</v>
      </c>
      <c r="Q142">
        <v>1495</v>
      </c>
      <c r="R142" s="2">
        <v>0.93089999999999995</v>
      </c>
      <c r="S142">
        <v>22694</v>
      </c>
      <c r="T142" s="2">
        <v>0.91369999999999996</v>
      </c>
    </row>
    <row r="143" spans="1:20">
      <c r="B143">
        <v>106</v>
      </c>
      <c r="C143" t="s">
        <v>337</v>
      </c>
      <c r="E143" t="s">
        <v>993</v>
      </c>
      <c r="F143" s="57" t="s">
        <v>673</v>
      </c>
      <c r="M143" t="s">
        <v>338</v>
      </c>
      <c r="N143" s="1">
        <v>0.01</v>
      </c>
      <c r="O143" s="1">
        <v>-4.8159999999999998</v>
      </c>
      <c r="P143">
        <v>4.99E-2</v>
      </c>
      <c r="Q143">
        <v>1502</v>
      </c>
      <c r="R143" s="2">
        <v>0.93520000000000003</v>
      </c>
      <c r="S143">
        <v>22813.1</v>
      </c>
      <c r="T143" s="2">
        <v>0.91839999999999999</v>
      </c>
    </row>
    <row r="144" spans="1:20" ht="14" thickBot="1">
      <c r="A144" s="11" t="s">
        <v>426</v>
      </c>
      <c r="B144">
        <v>107</v>
      </c>
      <c r="C144" s="7" t="s">
        <v>339</v>
      </c>
      <c r="D144" s="7"/>
      <c r="E144" s="7" t="s">
        <v>996</v>
      </c>
      <c r="F144" s="66" t="s">
        <v>607</v>
      </c>
      <c r="G144" s="59"/>
      <c r="H144" s="59"/>
      <c r="I144" s="59"/>
      <c r="J144" s="59"/>
      <c r="K144" s="59"/>
      <c r="L144" s="59"/>
      <c r="M144" s="7" t="s">
        <v>450</v>
      </c>
      <c r="N144" s="9">
        <v>0.01</v>
      </c>
      <c r="O144" s="9">
        <v>-4.8029999999999999</v>
      </c>
      <c r="P144" s="7">
        <v>0.05</v>
      </c>
      <c r="Q144" s="7">
        <v>1243</v>
      </c>
      <c r="R144" s="10">
        <v>0.77400000000000002</v>
      </c>
      <c r="S144" s="7">
        <v>18556.7</v>
      </c>
      <c r="T144" s="10">
        <v>0.74709999999999999</v>
      </c>
    </row>
    <row r="145" spans="1:20">
      <c r="B145">
        <v>108</v>
      </c>
      <c r="C145" t="s">
        <v>451</v>
      </c>
      <c r="E145" t="s">
        <v>997</v>
      </c>
      <c r="F145" s="47" t="s">
        <v>608</v>
      </c>
      <c r="M145" t="s">
        <v>452</v>
      </c>
      <c r="N145" s="1">
        <v>0.01</v>
      </c>
      <c r="O145" s="1">
        <v>-4.7640000000000002</v>
      </c>
      <c r="P145">
        <v>5.1499999999999997E-2</v>
      </c>
      <c r="Q145">
        <v>1031</v>
      </c>
      <c r="R145" s="2">
        <v>0.64200000000000002</v>
      </c>
      <c r="S145">
        <v>15197.3</v>
      </c>
      <c r="T145" s="2">
        <v>0.61180000000000001</v>
      </c>
    </row>
    <row r="146" spans="1:20">
      <c r="B146">
        <v>109</v>
      </c>
      <c r="C146" t="s">
        <v>453</v>
      </c>
      <c r="E146" t="s">
        <v>998</v>
      </c>
      <c r="F146" s="47" t="s">
        <v>609</v>
      </c>
      <c r="M146" t="s">
        <v>454</v>
      </c>
      <c r="N146" s="1">
        <v>0.01</v>
      </c>
      <c r="O146" s="1">
        <v>-4.734</v>
      </c>
      <c r="P146">
        <v>5.2600000000000001E-2</v>
      </c>
      <c r="Q146">
        <v>1477</v>
      </c>
      <c r="R146" s="2">
        <v>0.91969999999999996</v>
      </c>
      <c r="S146">
        <v>22394.5</v>
      </c>
      <c r="T146" s="2">
        <v>0.90159999999999996</v>
      </c>
    </row>
    <row r="147" spans="1:20">
      <c r="B147">
        <v>110</v>
      </c>
      <c r="C147" t="s">
        <v>455</v>
      </c>
      <c r="E147" t="s">
        <v>1009</v>
      </c>
      <c r="F147" s="57" t="s">
        <v>624</v>
      </c>
      <c r="M147" t="s">
        <v>456</v>
      </c>
      <c r="N147" s="1">
        <v>0.01</v>
      </c>
      <c r="O147" s="1">
        <v>-4.7249999999999996</v>
      </c>
      <c r="P147">
        <v>5.2600000000000001E-2</v>
      </c>
      <c r="Q147">
        <v>570</v>
      </c>
      <c r="R147" s="2">
        <v>0.35489999999999999</v>
      </c>
      <c r="S147">
        <v>8092.2</v>
      </c>
      <c r="T147" s="2">
        <v>0.32579999999999998</v>
      </c>
    </row>
    <row r="148" spans="1:20">
      <c r="E148" t="s">
        <v>949</v>
      </c>
      <c r="F148" s="57" t="s">
        <v>119</v>
      </c>
      <c r="N148" s="1"/>
      <c r="O148" s="1"/>
      <c r="R148" s="2"/>
      <c r="T148" s="2"/>
    </row>
    <row r="149" spans="1:20">
      <c r="B149">
        <v>111</v>
      </c>
      <c r="C149" t="s">
        <v>457</v>
      </c>
      <c r="E149" t="s">
        <v>1009</v>
      </c>
      <c r="F149" s="57" t="s">
        <v>624</v>
      </c>
      <c r="M149" t="s">
        <v>456</v>
      </c>
      <c r="N149" s="1">
        <v>0.01</v>
      </c>
      <c r="O149" s="1">
        <v>-4.7249999999999996</v>
      </c>
      <c r="P149">
        <v>5.2600000000000001E-2</v>
      </c>
      <c r="Q149">
        <v>570</v>
      </c>
      <c r="R149" s="2">
        <v>0.35489999999999999</v>
      </c>
      <c r="S149">
        <v>8092.2</v>
      </c>
      <c r="T149" s="2">
        <v>0.32579999999999998</v>
      </c>
    </row>
    <row r="150" spans="1:20">
      <c r="E150" t="s">
        <v>949</v>
      </c>
      <c r="F150" s="57" t="s">
        <v>119</v>
      </c>
      <c r="N150" s="1"/>
      <c r="O150" s="1"/>
      <c r="R150" s="2"/>
      <c r="T150" s="2"/>
    </row>
    <row r="151" spans="1:20">
      <c r="B151">
        <v>112</v>
      </c>
      <c r="C151" t="s">
        <v>458</v>
      </c>
      <c r="E151" t="s">
        <v>999</v>
      </c>
      <c r="F151" s="47" t="s">
        <v>610</v>
      </c>
      <c r="M151" t="s">
        <v>459</v>
      </c>
      <c r="N151" s="1">
        <v>0.01</v>
      </c>
      <c r="O151" s="1">
        <v>-4.6609999999999996</v>
      </c>
      <c r="P151">
        <v>5.5E-2</v>
      </c>
      <c r="Q151">
        <v>730</v>
      </c>
      <c r="R151" s="2">
        <v>0.45450000000000002</v>
      </c>
      <c r="S151">
        <v>10538.3</v>
      </c>
      <c r="T151" s="2">
        <v>0.42430000000000001</v>
      </c>
    </row>
    <row r="152" spans="1:20">
      <c r="B152">
        <v>113</v>
      </c>
      <c r="C152" t="s">
        <v>460</v>
      </c>
      <c r="E152" t="s">
        <v>1000</v>
      </c>
      <c r="F152" s="6" t="s">
        <v>675</v>
      </c>
      <c r="G152" s="60"/>
      <c r="H152" s="60"/>
      <c r="I152" s="60"/>
      <c r="J152" s="60"/>
      <c r="K152" s="60"/>
      <c r="L152" s="60"/>
      <c r="M152" t="s">
        <v>461</v>
      </c>
      <c r="N152" s="1">
        <v>0.01</v>
      </c>
      <c r="O152" s="1">
        <v>-4.633</v>
      </c>
      <c r="P152">
        <v>5.6099999999999997E-2</v>
      </c>
      <c r="Q152">
        <v>395</v>
      </c>
      <c r="R152" s="2">
        <v>0.246</v>
      </c>
      <c r="S152">
        <v>5474.4</v>
      </c>
      <c r="T152" s="2">
        <v>0.22040000000000001</v>
      </c>
    </row>
    <row r="153" spans="1:20">
      <c r="B153">
        <v>114</v>
      </c>
      <c r="C153" t="s">
        <v>462</v>
      </c>
      <c r="E153" t="s">
        <v>985</v>
      </c>
      <c r="F153" s="57" t="s">
        <v>671</v>
      </c>
      <c r="M153" t="s">
        <v>463</v>
      </c>
      <c r="N153" s="1">
        <v>0.01</v>
      </c>
      <c r="O153" s="1">
        <v>-4.6189999999999998</v>
      </c>
      <c r="P153">
        <v>5.6399999999999999E-2</v>
      </c>
      <c r="Q153">
        <v>1008</v>
      </c>
      <c r="R153" s="2">
        <v>0.62760000000000005</v>
      </c>
      <c r="S153">
        <v>14853.9</v>
      </c>
      <c r="T153" s="2">
        <v>0.59799999999999998</v>
      </c>
    </row>
    <row r="154" spans="1:20" ht="14" thickBot="1">
      <c r="A154" s="11" t="s">
        <v>429</v>
      </c>
      <c r="B154" s="55">
        <v>115</v>
      </c>
      <c r="C154" s="7" t="s">
        <v>464</v>
      </c>
      <c r="D154" s="7"/>
      <c r="E154" s="7" t="s">
        <v>44</v>
      </c>
      <c r="F154" s="55" t="s">
        <v>44</v>
      </c>
      <c r="G154" s="59"/>
      <c r="H154" s="59"/>
      <c r="I154" s="59"/>
      <c r="J154" s="59"/>
      <c r="K154" s="59"/>
      <c r="L154" s="59"/>
      <c r="M154" s="7" t="s">
        <v>465</v>
      </c>
      <c r="N154" s="9">
        <v>0.01</v>
      </c>
      <c r="O154" s="9">
        <v>-4.6150000000000002</v>
      </c>
      <c r="P154" s="7">
        <v>5.6399999999999999E-2</v>
      </c>
      <c r="Q154" s="7">
        <v>393</v>
      </c>
      <c r="R154" s="10">
        <v>0.2447</v>
      </c>
      <c r="S154" s="7">
        <v>5446.8</v>
      </c>
      <c r="T154" s="10">
        <v>0.21929999999999999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44"/>
  <sheetViews>
    <sheetView workbookViewId="0"/>
  </sheetViews>
  <sheetFormatPr baseColWidth="10" defaultRowHeight="13"/>
  <cols>
    <col min="1" max="1" width="13.85546875" customWidth="1"/>
    <col min="2" max="2" width="3.85546875" style="15" customWidth="1"/>
    <col min="3" max="3" width="32.7109375" bestFit="1" customWidth="1"/>
    <col min="4" max="5" width="32.7109375" customWidth="1"/>
    <col min="6" max="6" width="36" style="46" customWidth="1"/>
    <col min="7" max="7" width="2.7109375" style="12" customWidth="1"/>
    <col min="8" max="8" width="4.28515625" style="12" customWidth="1"/>
    <col min="9" max="11" width="2.7109375" style="12" customWidth="1"/>
    <col min="12" max="12" width="10.7109375" style="12"/>
  </cols>
  <sheetData>
    <row r="1" spans="1:20">
      <c r="C1" s="107" t="s">
        <v>812</v>
      </c>
    </row>
    <row r="2" spans="1:20" ht="15">
      <c r="C2" s="106" t="s">
        <v>813</v>
      </c>
    </row>
    <row r="3" spans="1:20" ht="86" thickBot="1">
      <c r="A3" s="7"/>
      <c r="B3" s="26" t="s">
        <v>634</v>
      </c>
      <c r="C3" s="7" t="s">
        <v>70</v>
      </c>
      <c r="D3" t="s">
        <v>947</v>
      </c>
      <c r="E3" s="7" t="s">
        <v>946</v>
      </c>
      <c r="F3" s="21" t="s">
        <v>676</v>
      </c>
      <c r="G3" s="25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 s="15">
        <v>1</v>
      </c>
      <c r="C4" t="s">
        <v>492</v>
      </c>
      <c r="D4" s="108"/>
      <c r="E4" t="s">
        <v>1017</v>
      </c>
      <c r="F4" s="71" t="s">
        <v>677</v>
      </c>
      <c r="G4" s="68"/>
      <c r="H4" s="68"/>
      <c r="I4" s="68"/>
      <c r="J4" s="68"/>
      <c r="K4" s="68"/>
      <c r="L4" s="68"/>
      <c r="M4" t="s">
        <v>493</v>
      </c>
      <c r="N4" s="1">
        <v>1E-4</v>
      </c>
      <c r="O4" s="1">
        <v>-9.5730000000000004</v>
      </c>
      <c r="P4">
        <v>4.5400000000000003E-2</v>
      </c>
      <c r="Q4">
        <v>626</v>
      </c>
      <c r="R4" s="2">
        <v>0.96009999999999995</v>
      </c>
      <c r="S4">
        <v>23763.1</v>
      </c>
      <c r="T4" s="2">
        <v>0.92220000000000002</v>
      </c>
    </row>
    <row r="5" spans="1:20">
      <c r="B5" s="15">
        <v>2</v>
      </c>
      <c r="C5" t="s">
        <v>131</v>
      </c>
      <c r="E5" t="s">
        <v>902</v>
      </c>
      <c r="F5" s="61" t="s">
        <v>678</v>
      </c>
      <c r="G5" s="14"/>
      <c r="H5" s="14"/>
      <c r="I5" s="14"/>
      <c r="J5" s="14"/>
      <c r="K5" s="14"/>
      <c r="L5" s="14"/>
      <c r="M5" t="s">
        <v>133</v>
      </c>
      <c r="N5" s="1">
        <v>1E-3</v>
      </c>
      <c r="O5" s="1">
        <v>-7.9039999999999999</v>
      </c>
      <c r="P5">
        <v>0.12039999999999999</v>
      </c>
      <c r="Q5">
        <v>607</v>
      </c>
      <c r="R5" s="2">
        <v>0.93100000000000005</v>
      </c>
      <c r="S5">
        <v>22955</v>
      </c>
      <c r="T5" s="2">
        <v>0.89080000000000004</v>
      </c>
    </row>
    <row r="6" spans="1:20">
      <c r="B6" s="15">
        <v>3</v>
      </c>
      <c r="C6" t="s">
        <v>369</v>
      </c>
      <c r="E6" t="s">
        <v>959</v>
      </c>
      <c r="F6" s="6" t="s">
        <v>618</v>
      </c>
      <c r="M6" t="s">
        <v>370</v>
      </c>
      <c r="N6" s="1">
        <v>1E-3</v>
      </c>
      <c r="O6" s="1">
        <v>-7.3890000000000002</v>
      </c>
      <c r="P6">
        <v>0.1343</v>
      </c>
      <c r="Q6">
        <v>274</v>
      </c>
      <c r="R6" s="2">
        <v>0.42020000000000002</v>
      </c>
      <c r="S6">
        <v>9210.7000000000007</v>
      </c>
      <c r="T6" s="2">
        <v>0.3574</v>
      </c>
    </row>
    <row r="7" spans="1:20" ht="14" thickBot="1">
      <c r="A7" s="11" t="s">
        <v>424</v>
      </c>
      <c r="B7" s="16">
        <v>4</v>
      </c>
      <c r="C7" s="7" t="s">
        <v>502</v>
      </c>
      <c r="D7" s="7"/>
      <c r="E7" s="7" t="s">
        <v>1018</v>
      </c>
      <c r="F7" s="66" t="s">
        <v>680</v>
      </c>
      <c r="G7" s="69"/>
      <c r="H7" s="69"/>
      <c r="I7" s="69"/>
      <c r="J7" s="69"/>
      <c r="K7" s="69"/>
      <c r="L7" s="69"/>
      <c r="M7" s="7" t="s">
        <v>345</v>
      </c>
      <c r="N7" s="9">
        <v>1E-3</v>
      </c>
      <c r="O7" s="9">
        <v>-7.0110000000000001</v>
      </c>
      <c r="P7" s="7">
        <v>0.14699999999999999</v>
      </c>
      <c r="Q7" s="7">
        <v>524</v>
      </c>
      <c r="R7" s="10">
        <v>0.80369999999999997</v>
      </c>
      <c r="S7" s="7">
        <v>19342.3</v>
      </c>
      <c r="T7" s="10">
        <v>0.75060000000000004</v>
      </c>
    </row>
    <row r="8" spans="1:20">
      <c r="B8" s="15">
        <v>5</v>
      </c>
      <c r="C8" t="s">
        <v>484</v>
      </c>
      <c r="E8" t="s">
        <v>926</v>
      </c>
      <c r="F8" s="61" t="s">
        <v>681</v>
      </c>
      <c r="G8" s="14"/>
      <c r="H8" s="14"/>
      <c r="I8" s="14"/>
      <c r="J8" s="14"/>
      <c r="K8" s="14"/>
      <c r="L8" s="14"/>
      <c r="M8" t="s">
        <v>485</v>
      </c>
      <c r="N8" s="1">
        <v>0.01</v>
      </c>
      <c r="O8" s="1">
        <v>-6.8840000000000003</v>
      </c>
      <c r="P8">
        <v>0.14699999999999999</v>
      </c>
      <c r="Q8">
        <v>114</v>
      </c>
      <c r="R8" s="2">
        <v>0.17480000000000001</v>
      </c>
      <c r="S8">
        <v>3380.2</v>
      </c>
      <c r="T8" s="2">
        <v>0.13120000000000001</v>
      </c>
    </row>
    <row r="9" spans="1:20">
      <c r="B9" s="15">
        <v>6</v>
      </c>
      <c r="C9" t="s">
        <v>366</v>
      </c>
      <c r="E9" t="s">
        <v>957</v>
      </c>
      <c r="F9" s="47" t="s">
        <v>682</v>
      </c>
      <c r="M9" t="s">
        <v>293</v>
      </c>
      <c r="N9" s="1">
        <v>0.01</v>
      </c>
      <c r="O9" s="1">
        <v>-6.8239999999999998</v>
      </c>
      <c r="P9">
        <v>0.14699999999999999</v>
      </c>
      <c r="Q9">
        <v>632</v>
      </c>
      <c r="R9" s="2">
        <v>0.96930000000000005</v>
      </c>
      <c r="S9">
        <v>24283.3</v>
      </c>
      <c r="T9" s="2">
        <v>0.94240000000000002</v>
      </c>
    </row>
    <row r="10" spans="1:20">
      <c r="B10" s="15">
        <v>7</v>
      </c>
      <c r="C10" t="s">
        <v>79</v>
      </c>
      <c r="E10" t="s">
        <v>729</v>
      </c>
      <c r="F10" s="61" t="s">
        <v>683</v>
      </c>
      <c r="G10" s="14"/>
      <c r="H10" s="14"/>
      <c r="I10" s="14"/>
      <c r="J10" s="14"/>
      <c r="K10" s="14"/>
      <c r="L10" s="14"/>
      <c r="M10" t="s">
        <v>81</v>
      </c>
      <c r="N10" s="1">
        <v>0.01</v>
      </c>
      <c r="O10" s="1">
        <v>-6.782</v>
      </c>
      <c r="P10">
        <v>0.14699999999999999</v>
      </c>
      <c r="Q10">
        <v>645</v>
      </c>
      <c r="R10" s="2">
        <v>0.98929999999999996</v>
      </c>
      <c r="S10">
        <v>25001.200000000001</v>
      </c>
      <c r="T10" s="2">
        <v>0.97019999999999995</v>
      </c>
    </row>
    <row r="11" spans="1:20">
      <c r="B11" s="15">
        <v>8</v>
      </c>
      <c r="C11" t="s">
        <v>590</v>
      </c>
      <c r="E11" t="s">
        <v>1019</v>
      </c>
      <c r="F11" s="6" t="s">
        <v>702</v>
      </c>
      <c r="G11" s="60"/>
      <c r="H11" s="60"/>
      <c r="I11" s="60"/>
      <c r="J11" s="60"/>
      <c r="K11" s="60"/>
      <c r="L11" s="60"/>
      <c r="M11" t="s">
        <v>591</v>
      </c>
      <c r="N11" s="1">
        <v>0.01</v>
      </c>
      <c r="O11" s="1">
        <v>-6.7670000000000003</v>
      </c>
      <c r="P11">
        <v>0.14699999999999999</v>
      </c>
      <c r="Q11">
        <v>360</v>
      </c>
      <c r="R11" s="2">
        <v>0.55210000000000004</v>
      </c>
      <c r="S11">
        <v>12651.8</v>
      </c>
      <c r="T11" s="2">
        <v>0.49099999999999999</v>
      </c>
    </row>
    <row r="12" spans="1:20">
      <c r="B12" s="15">
        <v>9</v>
      </c>
      <c r="C12" t="s">
        <v>390</v>
      </c>
      <c r="E12" t="s">
        <v>966</v>
      </c>
      <c r="F12" s="47" t="s">
        <v>684</v>
      </c>
      <c r="M12" t="s">
        <v>228</v>
      </c>
      <c r="N12" s="1">
        <v>0.01</v>
      </c>
      <c r="O12" s="1">
        <v>-6.7569999999999997</v>
      </c>
      <c r="P12">
        <v>0.14699999999999999</v>
      </c>
      <c r="Q12">
        <v>503</v>
      </c>
      <c r="R12" s="2">
        <v>0.77149999999999996</v>
      </c>
      <c r="S12">
        <v>18485.599999999999</v>
      </c>
      <c r="T12" s="2">
        <v>0.71740000000000004</v>
      </c>
    </row>
    <row r="13" spans="1:20">
      <c r="B13" s="15">
        <v>10</v>
      </c>
      <c r="C13" t="s">
        <v>470</v>
      </c>
      <c r="E13" t="s">
        <v>1020</v>
      </c>
      <c r="F13" s="47" t="s">
        <v>685</v>
      </c>
      <c r="M13" t="s">
        <v>471</v>
      </c>
      <c r="N13" s="1">
        <v>0.01</v>
      </c>
      <c r="O13" s="1">
        <v>-6.3739999999999997</v>
      </c>
      <c r="P13">
        <v>0.14699999999999999</v>
      </c>
      <c r="Q13">
        <v>279</v>
      </c>
      <c r="R13" s="2">
        <v>0.4279</v>
      </c>
      <c r="S13">
        <v>9549.7999999999993</v>
      </c>
      <c r="T13" s="2">
        <v>0.37059999999999998</v>
      </c>
    </row>
    <row r="14" spans="1:20">
      <c r="E14" t="s">
        <v>949</v>
      </c>
      <c r="F14" s="6" t="s">
        <v>119</v>
      </c>
      <c r="N14" s="1"/>
      <c r="O14" s="1"/>
      <c r="R14" s="2"/>
      <c r="T14" s="2"/>
    </row>
    <row r="15" spans="1:20">
      <c r="B15" s="15">
        <v>11</v>
      </c>
      <c r="C15" t="s">
        <v>472</v>
      </c>
      <c r="E15" t="s">
        <v>1020</v>
      </c>
      <c r="F15" s="57" t="s">
        <v>703</v>
      </c>
      <c r="M15" t="s">
        <v>471</v>
      </c>
      <c r="N15" s="1">
        <v>0.01</v>
      </c>
      <c r="O15" s="1">
        <v>-6.3739999999999997</v>
      </c>
      <c r="P15">
        <v>0.14699999999999999</v>
      </c>
      <c r="Q15">
        <v>279</v>
      </c>
      <c r="R15" s="2">
        <v>0.4279</v>
      </c>
      <c r="S15">
        <v>9549.7999999999993</v>
      </c>
      <c r="T15" s="2">
        <v>0.37059999999999998</v>
      </c>
    </row>
    <row r="16" spans="1:20">
      <c r="E16" t="s">
        <v>949</v>
      </c>
      <c r="F16" s="48" t="s">
        <v>119</v>
      </c>
      <c r="N16" s="1"/>
      <c r="O16" s="1"/>
      <c r="R16" s="2"/>
      <c r="T16" s="2"/>
    </row>
    <row r="17" spans="2:20">
      <c r="B17" s="15">
        <v>12</v>
      </c>
      <c r="C17" t="s">
        <v>128</v>
      </c>
      <c r="E17" t="s">
        <v>744</v>
      </c>
      <c r="F17" s="6" t="s">
        <v>129</v>
      </c>
      <c r="G17" s="20"/>
      <c r="H17" s="20"/>
      <c r="I17" s="20"/>
      <c r="J17" s="20"/>
      <c r="K17" s="20"/>
      <c r="L17" s="20"/>
      <c r="M17" t="s">
        <v>130</v>
      </c>
      <c r="N17" s="1">
        <v>0.01</v>
      </c>
      <c r="O17" s="1">
        <v>-6.2750000000000004</v>
      </c>
      <c r="P17">
        <v>0.14699999999999999</v>
      </c>
      <c r="Q17">
        <v>569</v>
      </c>
      <c r="R17" s="2">
        <v>0.87270000000000003</v>
      </c>
      <c r="S17">
        <v>21392.7</v>
      </c>
      <c r="T17" s="2">
        <v>0.83020000000000005</v>
      </c>
    </row>
    <row r="18" spans="2:20">
      <c r="B18" s="15">
        <v>13</v>
      </c>
      <c r="C18" t="s">
        <v>553</v>
      </c>
      <c r="E18" t="s">
        <v>1021</v>
      </c>
      <c r="F18" s="47" t="s">
        <v>686</v>
      </c>
      <c r="M18" t="s">
        <v>554</v>
      </c>
      <c r="N18" s="1">
        <v>0.01</v>
      </c>
      <c r="O18" s="1">
        <v>-6.21</v>
      </c>
      <c r="P18">
        <v>0.14699999999999999</v>
      </c>
      <c r="Q18">
        <v>564</v>
      </c>
      <c r="R18" s="2">
        <v>0.86499999999999999</v>
      </c>
      <c r="S18">
        <v>21180.7</v>
      </c>
      <c r="T18" s="2">
        <v>0.82199999999999995</v>
      </c>
    </row>
    <row r="19" spans="2:20">
      <c r="B19" s="15">
        <v>14</v>
      </c>
      <c r="C19" t="s">
        <v>203</v>
      </c>
      <c r="E19" t="s">
        <v>913</v>
      </c>
      <c r="F19" s="61" t="s">
        <v>687</v>
      </c>
      <c r="G19" s="14"/>
      <c r="H19" s="14"/>
      <c r="I19" s="14"/>
      <c r="J19" s="14"/>
      <c r="K19" s="14"/>
      <c r="L19" s="14"/>
      <c r="M19" t="s">
        <v>205</v>
      </c>
      <c r="N19" s="1">
        <v>0.01</v>
      </c>
      <c r="O19" s="1">
        <v>-6.0780000000000003</v>
      </c>
      <c r="P19">
        <v>0.14699999999999999</v>
      </c>
      <c r="Q19">
        <v>624</v>
      </c>
      <c r="R19" s="2">
        <v>0.95709999999999995</v>
      </c>
      <c r="S19">
        <v>23943.8</v>
      </c>
      <c r="T19" s="2">
        <v>0.92920000000000003</v>
      </c>
    </row>
    <row r="20" spans="2:20">
      <c r="B20" s="15">
        <v>15</v>
      </c>
      <c r="C20" t="s">
        <v>311</v>
      </c>
      <c r="E20" t="s">
        <v>937</v>
      </c>
      <c r="F20" s="61" t="s">
        <v>688</v>
      </c>
      <c r="G20" s="14"/>
      <c r="H20" s="14"/>
      <c r="I20" s="14"/>
      <c r="J20" s="14"/>
      <c r="K20" s="14"/>
      <c r="L20" s="14"/>
      <c r="M20" t="s">
        <v>313</v>
      </c>
      <c r="N20" s="1">
        <v>0.01</v>
      </c>
      <c r="O20" s="1">
        <v>-6.0720000000000001</v>
      </c>
      <c r="P20">
        <v>0.14699999999999999</v>
      </c>
      <c r="Q20">
        <v>622</v>
      </c>
      <c r="R20" s="2">
        <v>0.95399999999999996</v>
      </c>
      <c r="S20">
        <v>23846.1</v>
      </c>
      <c r="T20" s="2">
        <v>0.9254</v>
      </c>
    </row>
    <row r="21" spans="2:20">
      <c r="B21" s="15">
        <v>16</v>
      </c>
      <c r="C21" t="s">
        <v>462</v>
      </c>
      <c r="E21" t="s">
        <v>985</v>
      </c>
      <c r="F21" s="47" t="s">
        <v>689</v>
      </c>
      <c r="M21" t="s">
        <v>463</v>
      </c>
      <c r="N21" s="1">
        <v>0.01</v>
      </c>
      <c r="O21" s="1">
        <v>-5.8120000000000003</v>
      </c>
      <c r="P21">
        <v>0.14699999999999999</v>
      </c>
      <c r="Q21">
        <v>424</v>
      </c>
      <c r="R21" s="2">
        <v>0.65029999999999999</v>
      </c>
      <c r="S21">
        <v>15369</v>
      </c>
      <c r="T21" s="2">
        <v>0.59640000000000004</v>
      </c>
    </row>
    <row r="22" spans="2:20">
      <c r="B22" s="15">
        <v>17</v>
      </c>
      <c r="C22" t="s">
        <v>446</v>
      </c>
      <c r="E22" t="s">
        <v>973</v>
      </c>
      <c r="F22" s="47" t="s">
        <v>690</v>
      </c>
      <c r="M22" t="s">
        <v>447</v>
      </c>
      <c r="N22" s="1">
        <v>0.01</v>
      </c>
      <c r="O22" s="1">
        <v>-5.6319999999999997</v>
      </c>
      <c r="P22">
        <v>0.14699999999999999</v>
      </c>
      <c r="Q22">
        <v>560</v>
      </c>
      <c r="R22" s="2">
        <v>0.8589</v>
      </c>
      <c r="S22">
        <v>21081.3</v>
      </c>
      <c r="T22" s="2">
        <v>0.81810000000000005</v>
      </c>
    </row>
    <row r="23" spans="2:20">
      <c r="B23" s="15">
        <v>18</v>
      </c>
      <c r="C23" t="s">
        <v>351</v>
      </c>
      <c r="E23" t="s">
        <v>1022</v>
      </c>
      <c r="F23" s="61" t="s">
        <v>691</v>
      </c>
      <c r="G23" s="14"/>
      <c r="H23" s="14"/>
      <c r="I23" s="14"/>
      <c r="J23" s="14"/>
      <c r="K23" s="14"/>
      <c r="L23" s="14"/>
      <c r="M23" t="s">
        <v>352</v>
      </c>
      <c r="N23" s="1">
        <v>0.01</v>
      </c>
      <c r="O23" s="1">
        <v>-5.63</v>
      </c>
      <c r="P23">
        <v>0.14699999999999999</v>
      </c>
      <c r="Q23">
        <v>622</v>
      </c>
      <c r="R23" s="2">
        <v>0.95399999999999996</v>
      </c>
      <c r="S23">
        <v>23887.9</v>
      </c>
      <c r="T23" s="2">
        <v>0.92700000000000005</v>
      </c>
    </row>
    <row r="24" spans="2:20">
      <c r="B24" s="15">
        <v>19</v>
      </c>
      <c r="C24" t="s">
        <v>91</v>
      </c>
      <c r="D24" t="s">
        <v>732</v>
      </c>
      <c r="E24" t="s">
        <v>906</v>
      </c>
      <c r="F24" s="61" t="s">
        <v>692</v>
      </c>
      <c r="G24" s="14"/>
      <c r="H24" s="14"/>
      <c r="I24" s="14"/>
      <c r="J24" s="14"/>
      <c r="K24" s="14"/>
      <c r="L24" s="14"/>
      <c r="M24" t="s">
        <v>92</v>
      </c>
      <c r="N24" s="1">
        <v>0.01</v>
      </c>
      <c r="O24" s="1">
        <v>-5.5279999999999996</v>
      </c>
      <c r="P24">
        <v>0.14699999999999999</v>
      </c>
      <c r="Q24">
        <v>529</v>
      </c>
      <c r="R24" s="2">
        <v>0.81130000000000002</v>
      </c>
      <c r="S24">
        <v>19765</v>
      </c>
      <c r="T24" s="2">
        <v>0.76700000000000002</v>
      </c>
    </row>
    <row r="25" spans="2:20">
      <c r="B25" s="15">
        <v>20</v>
      </c>
      <c r="C25" t="s">
        <v>486</v>
      </c>
      <c r="E25" t="s">
        <v>1000</v>
      </c>
      <c r="F25" s="6" t="s">
        <v>693</v>
      </c>
      <c r="G25" s="60"/>
      <c r="H25" s="60"/>
      <c r="I25" s="60"/>
      <c r="J25" s="60"/>
      <c r="K25" s="60"/>
      <c r="L25" s="60"/>
      <c r="M25" t="s">
        <v>487</v>
      </c>
      <c r="N25" s="1">
        <v>0.01</v>
      </c>
      <c r="O25" s="1">
        <v>-5.4649999999999999</v>
      </c>
      <c r="P25">
        <v>0.14699999999999999</v>
      </c>
      <c r="Q25">
        <v>178</v>
      </c>
      <c r="R25" s="2">
        <v>0.27300000000000002</v>
      </c>
      <c r="S25">
        <v>5865.5</v>
      </c>
      <c r="T25" s="2">
        <v>0.2276</v>
      </c>
    </row>
    <row r="26" spans="2:20">
      <c r="B26" s="15">
        <v>21</v>
      </c>
      <c r="C26" t="s">
        <v>353</v>
      </c>
      <c r="E26" t="s">
        <v>1015</v>
      </c>
      <c r="F26" s="47" t="s">
        <v>694</v>
      </c>
      <c r="M26" t="s">
        <v>354</v>
      </c>
      <c r="N26" s="1">
        <v>0.01</v>
      </c>
      <c r="O26" s="1">
        <v>-5.375</v>
      </c>
      <c r="P26">
        <v>0.14699999999999999</v>
      </c>
      <c r="Q26">
        <v>489</v>
      </c>
      <c r="R26" s="2">
        <v>0.75</v>
      </c>
      <c r="S26">
        <v>18108</v>
      </c>
      <c r="T26" s="2">
        <v>0.70269999999999999</v>
      </c>
    </row>
    <row r="27" spans="2:20">
      <c r="E27" t="s">
        <v>949</v>
      </c>
      <c r="F27" s="48" t="s">
        <v>119</v>
      </c>
      <c r="N27" s="1"/>
      <c r="O27" s="1"/>
      <c r="R27" s="2"/>
      <c r="T27" s="2"/>
    </row>
    <row r="28" spans="2:20">
      <c r="B28" s="15">
        <v>22</v>
      </c>
      <c r="C28" t="s">
        <v>355</v>
      </c>
      <c r="E28" t="s">
        <v>1015</v>
      </c>
      <c r="F28" s="57" t="s">
        <v>668</v>
      </c>
      <c r="M28" t="s">
        <v>354</v>
      </c>
      <c r="N28" s="1">
        <v>0.01</v>
      </c>
      <c r="O28" s="1">
        <v>-5.375</v>
      </c>
      <c r="P28">
        <v>0.14699999999999999</v>
      </c>
      <c r="Q28">
        <v>489</v>
      </c>
      <c r="R28" s="2">
        <v>0.75</v>
      </c>
      <c r="S28">
        <v>18108</v>
      </c>
      <c r="T28" s="2">
        <v>0.70269999999999999</v>
      </c>
    </row>
    <row r="29" spans="2:20">
      <c r="E29" t="s">
        <v>949</v>
      </c>
      <c r="F29" s="48" t="s">
        <v>119</v>
      </c>
      <c r="N29" s="1"/>
      <c r="O29" s="1"/>
      <c r="R29" s="2"/>
      <c r="T29" s="2"/>
    </row>
    <row r="30" spans="2:20">
      <c r="B30" s="15">
        <v>23</v>
      </c>
      <c r="C30" t="s">
        <v>291</v>
      </c>
      <c r="E30" t="s">
        <v>931</v>
      </c>
      <c r="F30" s="63" t="s">
        <v>705</v>
      </c>
      <c r="G30" s="14"/>
      <c r="H30" s="14"/>
      <c r="I30" s="14"/>
      <c r="J30" s="14"/>
      <c r="K30" s="14"/>
      <c r="L30" s="14"/>
      <c r="M30" t="s">
        <v>293</v>
      </c>
      <c r="N30" s="1">
        <v>0.01</v>
      </c>
      <c r="O30" s="1">
        <v>-5.2329999999999997</v>
      </c>
      <c r="P30">
        <v>0.1512</v>
      </c>
      <c r="Q30">
        <v>599</v>
      </c>
      <c r="R30" s="2">
        <v>0.91869999999999996</v>
      </c>
      <c r="S30">
        <v>22859.8</v>
      </c>
      <c r="T30" s="2">
        <v>0.8871</v>
      </c>
    </row>
    <row r="31" spans="2:20">
      <c r="B31" s="15">
        <v>24</v>
      </c>
      <c r="C31" t="s">
        <v>125</v>
      </c>
      <c r="E31" t="s">
        <v>743</v>
      </c>
      <c r="F31" s="6" t="s">
        <v>126</v>
      </c>
      <c r="G31" s="20"/>
      <c r="H31" s="20"/>
      <c r="I31" s="20"/>
      <c r="J31" s="20"/>
      <c r="K31" s="20"/>
      <c r="L31" s="20"/>
      <c r="M31" t="s">
        <v>127</v>
      </c>
      <c r="N31" s="1">
        <v>0.01</v>
      </c>
      <c r="O31" s="1">
        <v>-5.194</v>
      </c>
      <c r="P31">
        <v>0.1512</v>
      </c>
      <c r="Q31">
        <v>389</v>
      </c>
      <c r="R31" s="2">
        <v>0.59660000000000002</v>
      </c>
      <c r="S31">
        <v>14066.6</v>
      </c>
      <c r="T31" s="2">
        <v>0.54590000000000005</v>
      </c>
    </row>
    <row r="32" spans="2:20">
      <c r="B32" s="15">
        <v>25</v>
      </c>
      <c r="C32" t="s">
        <v>481</v>
      </c>
      <c r="E32" t="s">
        <v>1023</v>
      </c>
      <c r="F32" s="47" t="s">
        <v>695</v>
      </c>
      <c r="M32" t="s">
        <v>443</v>
      </c>
      <c r="N32" s="1">
        <v>0.01</v>
      </c>
      <c r="O32" s="1">
        <v>-5.1539999999999999</v>
      </c>
      <c r="P32">
        <v>0.1512</v>
      </c>
      <c r="Q32">
        <v>514</v>
      </c>
      <c r="R32" s="2">
        <v>0.7883</v>
      </c>
      <c r="S32">
        <v>19188.3</v>
      </c>
      <c r="T32" s="2">
        <v>0.74460000000000004</v>
      </c>
    </row>
    <row r="33" spans="1:20">
      <c r="B33" s="15">
        <v>26</v>
      </c>
      <c r="C33" t="s">
        <v>458</v>
      </c>
      <c r="E33" t="s">
        <v>999</v>
      </c>
      <c r="F33" s="47" t="s">
        <v>696</v>
      </c>
      <c r="M33" t="s">
        <v>459</v>
      </c>
      <c r="N33" s="1">
        <v>0.01</v>
      </c>
      <c r="O33" s="1">
        <v>-5.0359999999999996</v>
      </c>
      <c r="P33">
        <v>0.16300000000000001</v>
      </c>
      <c r="Q33">
        <v>311</v>
      </c>
      <c r="R33" s="2">
        <v>0.47699999999999998</v>
      </c>
      <c r="S33">
        <v>11011.2</v>
      </c>
      <c r="T33" s="2">
        <v>0.42730000000000001</v>
      </c>
    </row>
    <row r="34" spans="1:20">
      <c r="B34" s="15">
        <v>27</v>
      </c>
      <c r="C34" t="s">
        <v>267</v>
      </c>
      <c r="E34" t="s">
        <v>1014</v>
      </c>
      <c r="F34" s="47" t="s">
        <v>697</v>
      </c>
      <c r="M34" t="s">
        <v>268</v>
      </c>
      <c r="N34" s="1">
        <v>0.01</v>
      </c>
      <c r="O34" s="1">
        <v>-4.9909999999999997</v>
      </c>
      <c r="P34">
        <v>0.16300000000000001</v>
      </c>
      <c r="Q34">
        <v>408</v>
      </c>
      <c r="R34" s="2">
        <v>0.62580000000000002</v>
      </c>
      <c r="S34">
        <v>14865.9</v>
      </c>
      <c r="T34" s="2">
        <v>0.57689999999999997</v>
      </c>
    </row>
    <row r="35" spans="1:20">
      <c r="E35" t="s">
        <v>949</v>
      </c>
      <c r="F35" s="48" t="s">
        <v>119</v>
      </c>
      <c r="N35" s="1"/>
      <c r="O35" s="1"/>
      <c r="R35" s="2"/>
      <c r="T35" s="2"/>
    </row>
    <row r="36" spans="1:20">
      <c r="B36" s="15">
        <v>28</v>
      </c>
      <c r="C36" t="s">
        <v>269</v>
      </c>
      <c r="E36" t="s">
        <v>1014</v>
      </c>
      <c r="F36" s="57" t="s">
        <v>707</v>
      </c>
      <c r="M36" t="s">
        <v>268</v>
      </c>
      <c r="N36" s="1">
        <v>0.01</v>
      </c>
      <c r="O36" s="1">
        <v>-4.9909999999999997</v>
      </c>
      <c r="P36">
        <v>0.16300000000000001</v>
      </c>
      <c r="Q36">
        <v>408</v>
      </c>
      <c r="R36" s="2">
        <v>0.62580000000000002</v>
      </c>
      <c r="S36">
        <v>14865.9</v>
      </c>
      <c r="T36" s="2">
        <v>0.57689999999999997</v>
      </c>
    </row>
    <row r="37" spans="1:20">
      <c r="E37" t="s">
        <v>949</v>
      </c>
      <c r="F37" s="48" t="s">
        <v>119</v>
      </c>
      <c r="N37" s="1"/>
      <c r="O37" s="1"/>
      <c r="R37" s="2"/>
      <c r="T37" s="2"/>
    </row>
    <row r="38" spans="1:20">
      <c r="B38" s="17">
        <v>29</v>
      </c>
      <c r="C38" t="s">
        <v>528</v>
      </c>
      <c r="D38" t="s">
        <v>1024</v>
      </c>
      <c r="E38" t="s">
        <v>1025</v>
      </c>
      <c r="F38" s="47" t="s">
        <v>699</v>
      </c>
      <c r="M38" t="s">
        <v>529</v>
      </c>
      <c r="N38" s="1">
        <v>0.01</v>
      </c>
      <c r="O38" s="1">
        <v>-4.9770000000000003</v>
      </c>
      <c r="P38">
        <v>0.16300000000000001</v>
      </c>
      <c r="Q38">
        <v>263</v>
      </c>
      <c r="R38" s="2">
        <v>0.40339999999999998</v>
      </c>
      <c r="S38">
        <v>9160.9</v>
      </c>
      <c r="T38" s="2">
        <v>0.35549999999999998</v>
      </c>
    </row>
    <row r="39" spans="1:20">
      <c r="B39" s="17">
        <v>30</v>
      </c>
      <c r="C39" t="s">
        <v>99</v>
      </c>
      <c r="E39" t="s">
        <v>926</v>
      </c>
      <c r="F39" s="63" t="s">
        <v>701</v>
      </c>
      <c r="G39" s="14"/>
      <c r="H39" s="14"/>
      <c r="I39" s="14"/>
      <c r="J39" s="14"/>
      <c r="K39" s="14"/>
      <c r="L39" s="14"/>
      <c r="M39" t="s">
        <v>101</v>
      </c>
      <c r="N39" s="1">
        <v>0.01</v>
      </c>
      <c r="O39" s="1">
        <v>-4.9400000000000004</v>
      </c>
      <c r="P39">
        <v>0.16300000000000001</v>
      </c>
      <c r="Q39">
        <v>414</v>
      </c>
      <c r="R39" s="2">
        <v>0.63500000000000001</v>
      </c>
      <c r="S39">
        <v>15116.3</v>
      </c>
      <c r="T39" s="2">
        <v>0.58660000000000001</v>
      </c>
    </row>
    <row r="40" spans="1:20">
      <c r="B40" s="17">
        <v>31</v>
      </c>
      <c r="C40" t="s">
        <v>149</v>
      </c>
      <c r="E40" t="s">
        <v>937</v>
      </c>
      <c r="F40" s="57" t="s">
        <v>704</v>
      </c>
      <c r="M40" t="s">
        <v>150</v>
      </c>
      <c r="N40" s="1">
        <v>0.01</v>
      </c>
      <c r="O40" s="1">
        <v>-4.8250000000000002</v>
      </c>
      <c r="P40">
        <v>0.16880000000000001</v>
      </c>
      <c r="Q40">
        <v>632</v>
      </c>
      <c r="R40" s="2">
        <v>0.96930000000000005</v>
      </c>
      <c r="S40">
        <v>24447.8</v>
      </c>
      <c r="T40" s="2">
        <v>0.94869999999999999</v>
      </c>
    </row>
    <row r="41" spans="1:20">
      <c r="B41" s="17">
        <v>32</v>
      </c>
      <c r="C41" t="s">
        <v>229</v>
      </c>
      <c r="E41" t="s">
        <v>967</v>
      </c>
      <c r="F41" s="57" t="s">
        <v>706</v>
      </c>
      <c r="M41" t="s">
        <v>230</v>
      </c>
      <c r="N41" s="1">
        <v>0.01</v>
      </c>
      <c r="O41" s="1">
        <v>-4.7990000000000004</v>
      </c>
      <c r="P41">
        <v>0.16880000000000001</v>
      </c>
      <c r="Q41">
        <v>488</v>
      </c>
      <c r="R41" s="2">
        <v>0.74850000000000005</v>
      </c>
      <c r="S41">
        <v>18163.5</v>
      </c>
      <c r="T41" s="2">
        <v>0.70489999999999997</v>
      </c>
    </row>
    <row r="42" spans="1:20">
      <c r="B42" s="17">
        <v>33</v>
      </c>
      <c r="C42" t="s">
        <v>549</v>
      </c>
      <c r="E42" t="s">
        <v>922</v>
      </c>
      <c r="F42" s="61" t="s">
        <v>700</v>
      </c>
      <c r="G42" s="14"/>
      <c r="H42" s="14"/>
      <c r="I42" s="14"/>
      <c r="J42" s="14"/>
      <c r="K42" s="14"/>
      <c r="L42" s="14"/>
      <c r="M42" t="s">
        <v>550</v>
      </c>
      <c r="N42" s="1">
        <v>0.01</v>
      </c>
      <c r="O42" s="1">
        <v>-4.7480000000000002</v>
      </c>
      <c r="P42">
        <v>0.17119999999999999</v>
      </c>
      <c r="Q42">
        <v>321</v>
      </c>
      <c r="R42" s="2">
        <v>0.49230000000000002</v>
      </c>
      <c r="S42">
        <v>11455.7</v>
      </c>
      <c r="T42" s="2">
        <v>0.4446</v>
      </c>
    </row>
    <row r="43" spans="1:20">
      <c r="B43" s="17">
        <v>34</v>
      </c>
      <c r="C43" t="s">
        <v>217</v>
      </c>
      <c r="E43" t="s">
        <v>218</v>
      </c>
      <c r="F43" s="61" t="s">
        <v>218</v>
      </c>
      <c r="G43" s="14"/>
      <c r="H43" s="14"/>
      <c r="I43" s="14"/>
      <c r="J43" s="14"/>
      <c r="K43" s="14"/>
      <c r="L43" s="14"/>
      <c r="M43" t="s">
        <v>219</v>
      </c>
      <c r="N43" s="1">
        <v>0.01</v>
      </c>
      <c r="O43" s="1">
        <v>-4.6779999999999999</v>
      </c>
      <c r="P43">
        <v>0.17829999999999999</v>
      </c>
      <c r="Q43">
        <v>569</v>
      </c>
      <c r="R43" s="2">
        <v>0.87270000000000003</v>
      </c>
      <c r="S43">
        <v>21605.5</v>
      </c>
      <c r="T43" s="2">
        <v>0.83840000000000003</v>
      </c>
    </row>
    <row r="44" spans="1:20" ht="14" thickBot="1">
      <c r="A44" s="11" t="s">
        <v>428</v>
      </c>
      <c r="B44" s="16">
        <v>35</v>
      </c>
      <c r="C44" s="7" t="s">
        <v>142</v>
      </c>
      <c r="D44" s="7"/>
      <c r="E44" s="7" t="s">
        <v>938</v>
      </c>
      <c r="F44" s="72" t="s">
        <v>698</v>
      </c>
      <c r="G44" s="70"/>
      <c r="H44" s="70"/>
      <c r="I44" s="70"/>
      <c r="J44" s="70"/>
      <c r="K44" s="70"/>
      <c r="L44" s="70"/>
      <c r="M44" s="7" t="s">
        <v>144</v>
      </c>
      <c r="N44" s="9">
        <v>0.01</v>
      </c>
      <c r="O44" s="9">
        <v>-4.6210000000000004</v>
      </c>
      <c r="P44" s="7">
        <v>0.18340000000000001</v>
      </c>
      <c r="Q44" s="7">
        <v>282</v>
      </c>
      <c r="R44" s="10">
        <v>0.4325</v>
      </c>
      <c r="S44" s="7">
        <v>9958.2000000000007</v>
      </c>
      <c r="T44" s="10">
        <v>0.38640000000000002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9"/>
  <sheetViews>
    <sheetView workbookViewId="0"/>
  </sheetViews>
  <sheetFormatPr baseColWidth="10" defaultRowHeight="13"/>
  <cols>
    <col min="1" max="1" width="15.42578125" customWidth="1"/>
    <col min="2" max="2" width="8.28515625" customWidth="1"/>
    <col min="3" max="3" width="32.7109375" bestFit="1" customWidth="1"/>
  </cols>
  <sheetData>
    <row r="1" spans="1:12">
      <c r="C1" s="107" t="s">
        <v>814</v>
      </c>
    </row>
    <row r="2" spans="1:12" ht="15">
      <c r="C2" s="106" t="s">
        <v>815</v>
      </c>
    </row>
    <row r="3" spans="1:12" ht="14" thickBot="1">
      <c r="A3" s="7"/>
      <c r="B3" s="26" t="s">
        <v>634</v>
      </c>
      <c r="C3" s="7" t="s">
        <v>70</v>
      </c>
      <c r="D3" s="7" t="s">
        <v>946</v>
      </c>
      <c r="E3" s="7" t="s">
        <v>71</v>
      </c>
      <c r="F3" s="7" t="s">
        <v>72</v>
      </c>
      <c r="G3" s="7" t="s">
        <v>73</v>
      </c>
      <c r="H3" s="7" t="s">
        <v>74</v>
      </c>
      <c r="I3" s="7" t="s">
        <v>559</v>
      </c>
      <c r="J3" s="7" t="s">
        <v>76</v>
      </c>
      <c r="K3" s="7" t="s">
        <v>560</v>
      </c>
      <c r="L3" s="7" t="s">
        <v>78</v>
      </c>
    </row>
    <row r="4" spans="1:12">
      <c r="B4">
        <v>1</v>
      </c>
      <c r="C4" t="s">
        <v>88</v>
      </c>
      <c r="D4" t="s">
        <v>89</v>
      </c>
      <c r="E4" t="s">
        <v>90</v>
      </c>
      <c r="F4" s="1">
        <v>0.01</v>
      </c>
      <c r="G4" s="1">
        <v>-6.1929999999999996</v>
      </c>
      <c r="H4">
        <v>1</v>
      </c>
      <c r="I4">
        <v>198</v>
      </c>
      <c r="J4" s="2">
        <v>0.88390000000000002</v>
      </c>
      <c r="K4">
        <v>21323.4</v>
      </c>
      <c r="L4" s="2">
        <v>0.80979999999999996</v>
      </c>
    </row>
    <row r="5" spans="1:12">
      <c r="B5">
        <v>2</v>
      </c>
      <c r="C5" t="s">
        <v>298</v>
      </c>
      <c r="D5" t="s">
        <v>737</v>
      </c>
      <c r="E5" t="s">
        <v>299</v>
      </c>
      <c r="F5" s="1">
        <v>0.01</v>
      </c>
      <c r="G5" s="1">
        <v>-5.6349999999999998</v>
      </c>
      <c r="H5">
        <v>1</v>
      </c>
      <c r="I5">
        <v>71</v>
      </c>
      <c r="J5" s="2">
        <v>0.317</v>
      </c>
      <c r="K5">
        <v>6209.8</v>
      </c>
      <c r="L5" s="2">
        <v>0.23580000000000001</v>
      </c>
    </row>
    <row r="6" spans="1:12">
      <c r="B6">
        <v>3</v>
      </c>
      <c r="C6" t="s">
        <v>551</v>
      </c>
      <c r="D6" t="s">
        <v>1027</v>
      </c>
      <c r="E6" t="s">
        <v>552</v>
      </c>
      <c r="F6" s="1">
        <v>0.01</v>
      </c>
      <c r="G6" s="1">
        <v>-5.5439999999999996</v>
      </c>
      <c r="H6">
        <v>1</v>
      </c>
      <c r="I6">
        <v>136</v>
      </c>
      <c r="J6" s="2">
        <v>0.60709999999999997</v>
      </c>
      <c r="K6">
        <v>13588.1</v>
      </c>
      <c r="L6" s="2">
        <v>0.5161</v>
      </c>
    </row>
    <row r="7" spans="1:12">
      <c r="B7">
        <v>4</v>
      </c>
      <c r="C7" t="s">
        <v>195</v>
      </c>
      <c r="D7" t="s">
        <v>911</v>
      </c>
      <c r="E7" t="s">
        <v>197</v>
      </c>
      <c r="F7" s="1">
        <v>0.01</v>
      </c>
      <c r="G7" s="1">
        <v>-5.4989999999999997</v>
      </c>
      <c r="H7">
        <v>1</v>
      </c>
      <c r="I7">
        <v>180</v>
      </c>
      <c r="J7" s="2">
        <v>0.80359999999999998</v>
      </c>
      <c r="K7">
        <v>19071.900000000001</v>
      </c>
      <c r="L7" s="2">
        <v>0.72430000000000005</v>
      </c>
    </row>
    <row r="8" spans="1:12">
      <c r="B8">
        <v>5</v>
      </c>
      <c r="C8" t="s">
        <v>482</v>
      </c>
      <c r="D8" t="s">
        <v>1028</v>
      </c>
      <c r="E8" t="s">
        <v>483</v>
      </c>
      <c r="F8" s="1">
        <v>0.01</v>
      </c>
      <c r="G8" s="1">
        <v>-4.8010000000000002</v>
      </c>
      <c r="H8">
        <v>1</v>
      </c>
      <c r="I8">
        <v>138</v>
      </c>
      <c r="J8" s="2">
        <v>0.61609999999999998</v>
      </c>
      <c r="K8">
        <v>14058.8</v>
      </c>
      <c r="L8" s="2">
        <v>0.53390000000000004</v>
      </c>
    </row>
    <row r="9" spans="1:12" ht="14" thickBot="1">
      <c r="A9" s="11" t="s">
        <v>427</v>
      </c>
      <c r="B9" s="7">
        <v>6</v>
      </c>
      <c r="C9" s="7" t="s">
        <v>209</v>
      </c>
      <c r="D9" s="7" t="s">
        <v>914</v>
      </c>
      <c r="E9" s="7" t="s">
        <v>211</v>
      </c>
      <c r="F9" s="9">
        <v>0.01</v>
      </c>
      <c r="G9" s="9">
        <v>-4.7380000000000004</v>
      </c>
      <c r="H9" s="7">
        <v>1</v>
      </c>
      <c r="I9" s="7">
        <v>176</v>
      </c>
      <c r="J9" s="10">
        <v>0.78569999999999995</v>
      </c>
      <c r="K9" s="7">
        <v>18774.2</v>
      </c>
      <c r="L9" s="10">
        <v>0.71299999999999997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99"/>
  <sheetViews>
    <sheetView zoomScale="76" zoomScaleNormal="76" zoomScalePageLayoutView="76" workbookViewId="0">
      <selection activeCell="M14" sqref="M14"/>
    </sheetView>
  </sheetViews>
  <sheetFormatPr baseColWidth="10" defaultRowHeight="13"/>
  <cols>
    <col min="1" max="1" width="25.7109375" customWidth="1"/>
    <col min="2" max="2" width="3.85546875" customWidth="1"/>
    <col min="3" max="3" width="32.7109375" bestFit="1" customWidth="1"/>
    <col min="4" max="5" width="32.7109375" customWidth="1"/>
    <col min="6" max="6" width="38.7109375" style="51" customWidth="1"/>
    <col min="7" max="7" width="2.7109375" style="43" customWidth="1"/>
    <col min="8" max="8" width="4.28515625" style="43" customWidth="1"/>
    <col min="9" max="11" width="2.7109375" style="43" customWidth="1"/>
    <col min="12" max="12" width="10.7109375" style="43"/>
  </cols>
  <sheetData>
    <row r="1" spans="1:20">
      <c r="C1" s="107" t="s">
        <v>816</v>
      </c>
      <c r="D1" s="107"/>
    </row>
    <row r="2" spans="1:20" ht="15">
      <c r="C2" s="106" t="s">
        <v>817</v>
      </c>
      <c r="D2" s="106"/>
    </row>
    <row r="3" spans="1:20" ht="86" thickBot="1">
      <c r="A3" s="7"/>
      <c r="B3" s="26" t="s">
        <v>634</v>
      </c>
      <c r="C3" s="7" t="s">
        <v>70</v>
      </c>
      <c r="D3" s="7" t="s">
        <v>947</v>
      </c>
      <c r="E3" s="7" t="s">
        <v>946</v>
      </c>
      <c r="F3" s="21" t="s">
        <v>676</v>
      </c>
      <c r="G3" s="25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>
        <v>1</v>
      </c>
      <c r="C4" t="s">
        <v>0</v>
      </c>
      <c r="E4" t="s">
        <v>1</v>
      </c>
      <c r="F4" s="61" t="s">
        <v>808</v>
      </c>
      <c r="M4" t="s">
        <v>2</v>
      </c>
      <c r="N4" s="1">
        <v>9.9999999999999995E-7</v>
      </c>
      <c r="O4" s="1">
        <v>-13.98</v>
      </c>
      <c r="P4">
        <v>5.9999999999999995E-4</v>
      </c>
      <c r="Q4">
        <v>362</v>
      </c>
      <c r="R4" s="2">
        <v>0.4945</v>
      </c>
      <c r="S4">
        <v>10527.7</v>
      </c>
      <c r="T4" s="2">
        <v>0.40500000000000003</v>
      </c>
    </row>
    <row r="5" spans="1:20">
      <c r="B5">
        <v>2</v>
      </c>
      <c r="C5" t="s">
        <v>82</v>
      </c>
      <c r="E5" t="s">
        <v>730</v>
      </c>
      <c r="F5" s="65" t="s">
        <v>648</v>
      </c>
      <c r="G5" s="73"/>
      <c r="H5" s="73"/>
      <c r="I5" s="73"/>
      <c r="J5" s="73"/>
      <c r="K5" s="73"/>
      <c r="L5" s="73"/>
      <c r="M5" t="s">
        <v>84</v>
      </c>
      <c r="N5" s="1">
        <v>1.0000000000000001E-5</v>
      </c>
      <c r="O5" s="1">
        <v>-12.26</v>
      </c>
      <c r="P5">
        <v>1.5E-3</v>
      </c>
      <c r="Q5">
        <v>214</v>
      </c>
      <c r="R5" s="2">
        <v>0.2923</v>
      </c>
      <c r="S5">
        <v>5733</v>
      </c>
      <c r="T5" s="2">
        <v>0.22059999999999999</v>
      </c>
    </row>
    <row r="6" spans="1:20">
      <c r="B6">
        <v>3</v>
      </c>
      <c r="C6" t="s">
        <v>23</v>
      </c>
      <c r="D6" t="s">
        <v>903</v>
      </c>
      <c r="E6" t="s">
        <v>906</v>
      </c>
      <c r="F6" s="61" t="s">
        <v>692</v>
      </c>
      <c r="M6" t="s">
        <v>24</v>
      </c>
      <c r="N6" s="1">
        <v>1.0000000000000001E-5</v>
      </c>
      <c r="O6" s="1">
        <v>-12.22</v>
      </c>
      <c r="P6">
        <v>1.5E-3</v>
      </c>
      <c r="Q6">
        <v>548</v>
      </c>
      <c r="R6" s="2">
        <v>0.74860000000000004</v>
      </c>
      <c r="S6">
        <v>17464.8</v>
      </c>
      <c r="T6" s="2">
        <v>0.67190000000000005</v>
      </c>
    </row>
    <row r="7" spans="1:20">
      <c r="B7">
        <v>4</v>
      </c>
      <c r="C7" t="s">
        <v>134</v>
      </c>
      <c r="E7" t="s">
        <v>730</v>
      </c>
      <c r="F7" s="62" t="s">
        <v>514</v>
      </c>
      <c r="G7" s="73"/>
      <c r="H7" s="73"/>
      <c r="I7" s="73"/>
      <c r="J7" s="73"/>
      <c r="K7" s="73"/>
      <c r="L7" s="73"/>
      <c r="M7" t="s">
        <v>22</v>
      </c>
      <c r="N7" s="1">
        <v>1.0000000000000001E-5</v>
      </c>
      <c r="O7" s="1">
        <v>-12.09</v>
      </c>
      <c r="P7">
        <v>1.5E-3</v>
      </c>
      <c r="Q7">
        <v>316</v>
      </c>
      <c r="R7" s="2">
        <v>0.43169999999999997</v>
      </c>
      <c r="S7">
        <v>9131.7000000000007</v>
      </c>
      <c r="T7" s="2">
        <v>0.3513</v>
      </c>
    </row>
    <row r="8" spans="1:20">
      <c r="B8">
        <v>5</v>
      </c>
      <c r="C8" t="s">
        <v>79</v>
      </c>
      <c r="E8" t="s">
        <v>729</v>
      </c>
      <c r="F8" s="61" t="s">
        <v>683</v>
      </c>
      <c r="M8" t="s">
        <v>81</v>
      </c>
      <c r="N8" s="1">
        <v>1.0000000000000001E-5</v>
      </c>
      <c r="O8" s="1">
        <v>-11.88</v>
      </c>
      <c r="P8">
        <v>1.5E-3</v>
      </c>
      <c r="Q8">
        <v>726</v>
      </c>
      <c r="R8" s="2">
        <v>0.99180000000000001</v>
      </c>
      <c r="S8">
        <v>25114</v>
      </c>
      <c r="T8" s="2">
        <v>0.96619999999999995</v>
      </c>
    </row>
    <row r="9" spans="1:20">
      <c r="B9">
        <v>6</v>
      </c>
      <c r="C9" t="s">
        <v>105</v>
      </c>
      <c r="E9" t="s">
        <v>736</v>
      </c>
      <c r="F9" s="61" t="s">
        <v>649</v>
      </c>
      <c r="M9" t="s">
        <v>107</v>
      </c>
      <c r="N9" s="1">
        <v>1E-4</v>
      </c>
      <c r="O9" s="1">
        <v>-11.08</v>
      </c>
      <c r="P9">
        <v>1.6999999999999999E-3</v>
      </c>
      <c r="Q9">
        <v>269</v>
      </c>
      <c r="R9" s="2">
        <v>0.36749999999999999</v>
      </c>
      <c r="S9">
        <v>7646.5</v>
      </c>
      <c r="T9" s="2">
        <v>0.29420000000000002</v>
      </c>
    </row>
    <row r="10" spans="1:20">
      <c r="B10">
        <v>7</v>
      </c>
      <c r="C10" t="s">
        <v>141</v>
      </c>
      <c r="E10" t="s">
        <v>948</v>
      </c>
      <c r="F10" s="61" t="s">
        <v>664</v>
      </c>
      <c r="M10" t="s">
        <v>117</v>
      </c>
      <c r="N10" s="1">
        <v>1E-4</v>
      </c>
      <c r="O10" s="1">
        <v>-11.03</v>
      </c>
      <c r="P10">
        <v>1.6999999999999999E-3</v>
      </c>
      <c r="Q10">
        <v>267</v>
      </c>
      <c r="R10" s="2">
        <v>0.36480000000000001</v>
      </c>
      <c r="S10">
        <v>7584.9</v>
      </c>
      <c r="T10" s="2">
        <v>0.2918</v>
      </c>
    </row>
    <row r="11" spans="1:20">
      <c r="E11" t="s">
        <v>949</v>
      </c>
      <c r="F11" s="61" t="s">
        <v>119</v>
      </c>
      <c r="N11" s="1"/>
      <c r="O11" s="1"/>
      <c r="R11" s="2"/>
      <c r="T11" s="2"/>
    </row>
    <row r="12" spans="1:20">
      <c r="B12">
        <v>8</v>
      </c>
      <c r="C12" t="s">
        <v>118</v>
      </c>
      <c r="E12" t="s">
        <v>948</v>
      </c>
      <c r="F12" s="62" t="s">
        <v>666</v>
      </c>
      <c r="M12" t="s">
        <v>117</v>
      </c>
      <c r="N12" s="1">
        <v>1E-4</v>
      </c>
      <c r="O12" s="1">
        <v>-11.03</v>
      </c>
      <c r="P12">
        <v>1.6999999999999999E-3</v>
      </c>
      <c r="Q12">
        <v>267</v>
      </c>
      <c r="R12" s="2">
        <v>0.36480000000000001</v>
      </c>
      <c r="S12">
        <v>7584.9</v>
      </c>
      <c r="T12" s="2">
        <v>0.2918</v>
      </c>
    </row>
    <row r="13" spans="1:20">
      <c r="E13" t="s">
        <v>949</v>
      </c>
      <c r="F13" s="62" t="s">
        <v>119</v>
      </c>
      <c r="N13" s="1"/>
      <c r="O13" s="1"/>
      <c r="R13" s="2"/>
      <c r="T13" s="2"/>
    </row>
    <row r="14" spans="1:20">
      <c r="B14">
        <v>9</v>
      </c>
      <c r="C14" t="s">
        <v>125</v>
      </c>
      <c r="E14" t="s">
        <v>743</v>
      </c>
      <c r="F14" s="65" t="s">
        <v>126</v>
      </c>
      <c r="G14" s="73"/>
      <c r="H14" s="73"/>
      <c r="I14" s="73"/>
      <c r="J14" s="73"/>
      <c r="K14" s="73"/>
      <c r="L14" s="73"/>
      <c r="M14" t="s">
        <v>127</v>
      </c>
      <c r="N14" s="1">
        <v>1E-4</v>
      </c>
      <c r="O14" s="1">
        <v>-10.94</v>
      </c>
      <c r="P14">
        <v>1.6999999999999999E-3</v>
      </c>
      <c r="Q14">
        <v>463</v>
      </c>
      <c r="R14" s="2">
        <v>0.63249999999999995</v>
      </c>
      <c r="S14">
        <v>14436.4</v>
      </c>
      <c r="T14" s="2">
        <v>0.5554</v>
      </c>
    </row>
    <row r="15" spans="1:20">
      <c r="B15">
        <v>10</v>
      </c>
      <c r="C15" t="s">
        <v>85</v>
      </c>
      <c r="D15" t="s">
        <v>731</v>
      </c>
      <c r="E15" t="s">
        <v>906</v>
      </c>
      <c r="F15" s="62" t="s">
        <v>662</v>
      </c>
      <c r="M15" t="s">
        <v>87</v>
      </c>
      <c r="N15" s="1">
        <v>1E-4</v>
      </c>
      <c r="O15" s="1">
        <v>-10.87</v>
      </c>
      <c r="P15">
        <v>1.6999999999999999E-3</v>
      </c>
      <c r="Q15">
        <v>609</v>
      </c>
      <c r="R15" s="2">
        <v>0.83199999999999996</v>
      </c>
      <c r="S15">
        <v>19973.8</v>
      </c>
      <c r="T15" s="2">
        <v>0.76839999999999997</v>
      </c>
    </row>
    <row r="16" spans="1:20">
      <c r="B16">
        <v>11</v>
      </c>
      <c r="C16" t="s">
        <v>295</v>
      </c>
      <c r="E16" t="s">
        <v>296</v>
      </c>
      <c r="F16" s="61" t="s">
        <v>650</v>
      </c>
      <c r="G16" s="74"/>
      <c r="H16" s="74"/>
      <c r="I16" s="74"/>
      <c r="J16" s="74"/>
      <c r="K16" s="74"/>
      <c r="L16" s="74"/>
      <c r="M16" t="s">
        <v>297</v>
      </c>
      <c r="N16" s="1">
        <v>1E-4</v>
      </c>
      <c r="O16" s="1">
        <v>-10.58</v>
      </c>
      <c r="P16">
        <v>1.6999999999999999E-3</v>
      </c>
      <c r="Q16">
        <v>226</v>
      </c>
      <c r="R16" s="2">
        <v>0.30869999999999997</v>
      </c>
      <c r="S16">
        <v>6272.3</v>
      </c>
      <c r="T16" s="2">
        <v>0.24129999999999999</v>
      </c>
    </row>
    <row r="17" spans="2:20">
      <c r="B17">
        <v>12</v>
      </c>
      <c r="C17" t="s">
        <v>300</v>
      </c>
      <c r="D17" t="s">
        <v>735</v>
      </c>
      <c r="E17" t="s">
        <v>742</v>
      </c>
      <c r="F17" s="61" t="s">
        <v>651</v>
      </c>
      <c r="M17" t="s">
        <v>301</v>
      </c>
      <c r="N17" s="1">
        <v>1E-4</v>
      </c>
      <c r="O17" s="1">
        <v>-10.220000000000001</v>
      </c>
      <c r="P17">
        <v>2E-3</v>
      </c>
      <c r="Q17">
        <v>500</v>
      </c>
      <c r="R17" s="2">
        <v>0.68310000000000004</v>
      </c>
      <c r="S17">
        <v>15876.3</v>
      </c>
      <c r="T17" s="2">
        <v>0.61080000000000001</v>
      </c>
    </row>
    <row r="18" spans="2:20">
      <c r="B18">
        <v>13</v>
      </c>
      <c r="C18" t="s">
        <v>91</v>
      </c>
      <c r="D18" t="s">
        <v>732</v>
      </c>
      <c r="E18" t="s">
        <v>906</v>
      </c>
      <c r="F18" s="62" t="s">
        <v>662</v>
      </c>
      <c r="M18" t="s">
        <v>92</v>
      </c>
      <c r="N18" s="1">
        <v>1E-4</v>
      </c>
      <c r="O18" s="1">
        <v>-10.19</v>
      </c>
      <c r="P18">
        <v>2E-3</v>
      </c>
      <c r="Q18">
        <v>597</v>
      </c>
      <c r="R18" s="2">
        <v>0.81559999999999999</v>
      </c>
      <c r="S18">
        <v>19567.099999999999</v>
      </c>
      <c r="T18" s="2">
        <v>0.75280000000000002</v>
      </c>
    </row>
    <row r="19" spans="2:20">
      <c r="B19">
        <v>14</v>
      </c>
      <c r="C19" t="s">
        <v>302</v>
      </c>
      <c r="D19" t="s">
        <v>738</v>
      </c>
      <c r="E19" t="s">
        <v>742</v>
      </c>
      <c r="F19" s="62" t="s">
        <v>881</v>
      </c>
      <c r="M19" t="s">
        <v>135</v>
      </c>
      <c r="N19" s="1">
        <v>1E-4</v>
      </c>
      <c r="O19" s="1">
        <v>-9.93</v>
      </c>
      <c r="P19">
        <v>2.3E-3</v>
      </c>
      <c r="Q19">
        <v>361</v>
      </c>
      <c r="R19" s="2">
        <v>0.49320000000000003</v>
      </c>
      <c r="S19">
        <v>10916.8</v>
      </c>
      <c r="T19" s="2">
        <v>0.42</v>
      </c>
    </row>
    <row r="20" spans="2:20">
      <c r="B20">
        <v>15</v>
      </c>
      <c r="C20" t="s">
        <v>9</v>
      </c>
      <c r="D20" t="s">
        <v>735</v>
      </c>
      <c r="E20" t="s">
        <v>742</v>
      </c>
      <c r="F20" s="62" t="s">
        <v>881</v>
      </c>
      <c r="M20" t="s">
        <v>104</v>
      </c>
      <c r="N20" s="1">
        <v>1E-4</v>
      </c>
      <c r="O20" s="1">
        <v>-9.58</v>
      </c>
      <c r="P20">
        <v>3.0000000000000001E-3</v>
      </c>
      <c r="Q20">
        <v>412</v>
      </c>
      <c r="R20" s="2">
        <v>0.56279999999999997</v>
      </c>
      <c r="S20">
        <v>12757.8</v>
      </c>
      <c r="T20" s="2">
        <v>0.49080000000000001</v>
      </c>
    </row>
    <row r="21" spans="2:20">
      <c r="B21">
        <v>16</v>
      </c>
      <c r="C21" t="s">
        <v>131</v>
      </c>
      <c r="E21" t="s">
        <v>902</v>
      </c>
      <c r="F21" s="61" t="s">
        <v>678</v>
      </c>
      <c r="M21" t="s">
        <v>133</v>
      </c>
      <c r="N21" s="1">
        <v>1E-4</v>
      </c>
      <c r="O21" s="1">
        <v>-9.2870000000000008</v>
      </c>
      <c r="P21">
        <v>3.8E-3</v>
      </c>
      <c r="Q21">
        <v>681</v>
      </c>
      <c r="R21" s="2">
        <v>0.93030000000000002</v>
      </c>
      <c r="S21">
        <v>23083.4</v>
      </c>
      <c r="T21" s="2">
        <v>0.88800000000000001</v>
      </c>
    </row>
    <row r="22" spans="2:20">
      <c r="B22">
        <v>17</v>
      </c>
      <c r="C22" t="s">
        <v>6</v>
      </c>
      <c r="E22" t="s">
        <v>734</v>
      </c>
      <c r="F22" s="61" t="s">
        <v>691</v>
      </c>
      <c r="M22" t="s">
        <v>8</v>
      </c>
      <c r="N22" s="1">
        <v>1E-4</v>
      </c>
      <c r="O22" s="1">
        <v>-9.2539999999999996</v>
      </c>
      <c r="P22">
        <v>3.8E-3</v>
      </c>
      <c r="Q22">
        <v>707</v>
      </c>
      <c r="R22" s="2">
        <v>0.96579999999999999</v>
      </c>
      <c r="S22">
        <v>24255</v>
      </c>
      <c r="T22" s="2">
        <v>0.93310000000000004</v>
      </c>
    </row>
    <row r="23" spans="2:20">
      <c r="B23">
        <v>18</v>
      </c>
      <c r="C23" t="s">
        <v>136</v>
      </c>
      <c r="D23" t="s">
        <v>739</v>
      </c>
      <c r="E23" t="s">
        <v>906</v>
      </c>
      <c r="F23" s="62" t="s">
        <v>662</v>
      </c>
      <c r="M23" t="s">
        <v>137</v>
      </c>
      <c r="N23" s="1">
        <v>1E-4</v>
      </c>
      <c r="O23" s="1">
        <v>-9.2330000000000005</v>
      </c>
      <c r="P23">
        <v>3.8E-3</v>
      </c>
      <c r="Q23">
        <v>541</v>
      </c>
      <c r="R23" s="2">
        <v>0.73909999999999998</v>
      </c>
      <c r="S23">
        <v>17523.8</v>
      </c>
      <c r="T23" s="2">
        <v>0.67420000000000002</v>
      </c>
    </row>
    <row r="24" spans="2:20">
      <c r="B24">
        <v>19</v>
      </c>
      <c r="C24" t="s">
        <v>17</v>
      </c>
      <c r="E24" t="s">
        <v>909</v>
      </c>
      <c r="F24" s="89" t="s">
        <v>652</v>
      </c>
      <c r="G24" s="75"/>
      <c r="H24" s="75"/>
      <c r="I24" s="75"/>
      <c r="J24" s="75"/>
      <c r="K24" s="75"/>
      <c r="L24" s="75"/>
      <c r="M24" t="s">
        <v>19</v>
      </c>
      <c r="N24" s="1">
        <v>1E-3</v>
      </c>
      <c r="O24" s="1">
        <v>-9.0640000000000001</v>
      </c>
      <c r="P24">
        <v>4.0000000000000001E-3</v>
      </c>
      <c r="Q24">
        <v>440</v>
      </c>
      <c r="R24" s="2">
        <v>0.60109999999999997</v>
      </c>
      <c r="S24">
        <v>13824.7</v>
      </c>
      <c r="T24" s="2">
        <v>0.53190000000000004</v>
      </c>
    </row>
    <row r="25" spans="2:20">
      <c r="B25">
        <v>20</v>
      </c>
      <c r="C25" t="s">
        <v>192</v>
      </c>
      <c r="E25" t="s">
        <v>193</v>
      </c>
      <c r="F25" s="65" t="s">
        <v>653</v>
      </c>
      <c r="G25" s="73"/>
      <c r="H25" s="73"/>
      <c r="I25" s="73"/>
      <c r="J25" s="73"/>
      <c r="K25" s="73"/>
      <c r="L25" s="73"/>
      <c r="M25" t="s">
        <v>194</v>
      </c>
      <c r="N25" s="1">
        <v>1E-3</v>
      </c>
      <c r="O25" s="1">
        <v>-8.7789999999999999</v>
      </c>
      <c r="P25">
        <v>5.0000000000000001E-3</v>
      </c>
      <c r="Q25">
        <v>707</v>
      </c>
      <c r="R25" s="2">
        <v>0.96579999999999999</v>
      </c>
      <c r="S25">
        <v>24287.9</v>
      </c>
      <c r="T25" s="2">
        <v>0.93440000000000001</v>
      </c>
    </row>
    <row r="26" spans="2:20">
      <c r="B26">
        <v>21</v>
      </c>
      <c r="C26" t="s">
        <v>198</v>
      </c>
      <c r="E26" t="s">
        <v>912</v>
      </c>
      <c r="F26" s="61" t="s">
        <v>654</v>
      </c>
      <c r="M26" t="s">
        <v>200</v>
      </c>
      <c r="N26" s="1">
        <v>1E-3</v>
      </c>
      <c r="O26" s="1">
        <v>-8.69</v>
      </c>
      <c r="P26">
        <v>5.1999999999999998E-3</v>
      </c>
      <c r="Q26">
        <v>349</v>
      </c>
      <c r="R26" s="2">
        <v>0.4768</v>
      </c>
      <c r="S26">
        <v>10646.1</v>
      </c>
      <c r="T26" s="2">
        <v>0.40960000000000002</v>
      </c>
    </row>
    <row r="27" spans="2:20">
      <c r="B27">
        <v>22</v>
      </c>
      <c r="C27" t="s">
        <v>171</v>
      </c>
      <c r="D27" t="s">
        <v>905</v>
      </c>
      <c r="E27" t="s">
        <v>950</v>
      </c>
      <c r="F27" s="61" t="s">
        <v>508</v>
      </c>
      <c r="M27" t="s">
        <v>173</v>
      </c>
      <c r="N27" s="1">
        <v>1E-3</v>
      </c>
      <c r="O27" s="1">
        <v>-8.6140000000000008</v>
      </c>
      <c r="P27">
        <v>5.4000000000000003E-3</v>
      </c>
      <c r="Q27">
        <v>168</v>
      </c>
      <c r="R27" s="2">
        <v>0.22950000000000001</v>
      </c>
      <c r="S27">
        <v>4579.2</v>
      </c>
      <c r="T27" s="2">
        <v>0.1762</v>
      </c>
    </row>
    <row r="28" spans="2:20">
      <c r="B28">
        <v>23</v>
      </c>
      <c r="C28" t="s">
        <v>88</v>
      </c>
      <c r="E28" t="s">
        <v>89</v>
      </c>
      <c r="F28" s="61" t="s">
        <v>89</v>
      </c>
      <c r="M28" t="s">
        <v>90</v>
      </c>
      <c r="N28" s="1">
        <v>1E-3</v>
      </c>
      <c r="O28" s="1">
        <v>-8.5879999999999992</v>
      </c>
      <c r="P28">
        <v>5.4000000000000003E-3</v>
      </c>
      <c r="Q28">
        <v>627</v>
      </c>
      <c r="R28" s="2">
        <v>0.85660000000000003</v>
      </c>
      <c r="S28">
        <v>20920.3</v>
      </c>
      <c r="T28" s="2">
        <v>0.80479999999999996</v>
      </c>
    </row>
    <row r="29" spans="2:20">
      <c r="B29">
        <v>24</v>
      </c>
      <c r="C29" t="s">
        <v>14</v>
      </c>
      <c r="E29" t="s">
        <v>15</v>
      </c>
      <c r="F29" s="61" t="s">
        <v>509</v>
      </c>
      <c r="M29" t="s">
        <v>16</v>
      </c>
      <c r="N29" s="1">
        <v>1E-3</v>
      </c>
      <c r="O29" s="1">
        <v>-8.3089999999999993</v>
      </c>
      <c r="P29">
        <v>6.7000000000000002E-3</v>
      </c>
      <c r="Q29">
        <v>209</v>
      </c>
      <c r="R29" s="2">
        <v>0.28549999999999998</v>
      </c>
      <c r="S29">
        <v>5942.8</v>
      </c>
      <c r="T29" s="2">
        <v>0.2286</v>
      </c>
    </row>
    <row r="30" spans="2:20">
      <c r="B30">
        <v>25</v>
      </c>
      <c r="C30" t="s">
        <v>128</v>
      </c>
      <c r="E30" t="s">
        <v>744</v>
      </c>
      <c r="F30" s="65" t="s">
        <v>510</v>
      </c>
      <c r="G30" s="73"/>
      <c r="H30" s="73"/>
      <c r="I30" s="73"/>
      <c r="J30" s="73"/>
      <c r="K30" s="73"/>
      <c r="L30" s="73"/>
      <c r="M30" t="s">
        <v>130</v>
      </c>
      <c r="N30" s="1">
        <v>1E-3</v>
      </c>
      <c r="O30" s="1">
        <v>-8.1370000000000005</v>
      </c>
      <c r="P30">
        <v>7.6E-3</v>
      </c>
      <c r="Q30">
        <v>643</v>
      </c>
      <c r="R30" s="2">
        <v>0.87839999999999996</v>
      </c>
      <c r="S30">
        <v>21608.2</v>
      </c>
      <c r="T30" s="2">
        <v>0.83130000000000004</v>
      </c>
    </row>
    <row r="31" spans="2:20">
      <c r="B31">
        <v>26</v>
      </c>
      <c r="C31" t="s">
        <v>3</v>
      </c>
      <c r="E31" t="s">
        <v>733</v>
      </c>
      <c r="F31" s="61" t="s">
        <v>4</v>
      </c>
      <c r="M31" t="s">
        <v>5</v>
      </c>
      <c r="N31" s="1">
        <v>1E-3</v>
      </c>
      <c r="O31" s="1">
        <v>-8.1319999999999997</v>
      </c>
      <c r="P31">
        <v>7.6E-3</v>
      </c>
      <c r="Q31">
        <v>693</v>
      </c>
      <c r="R31" s="2">
        <v>0.94669999999999999</v>
      </c>
      <c r="S31">
        <v>23700.6</v>
      </c>
      <c r="T31" s="2">
        <v>0.91180000000000005</v>
      </c>
    </row>
    <row r="32" spans="2:20">
      <c r="B32">
        <v>27</v>
      </c>
      <c r="C32" t="s">
        <v>213</v>
      </c>
      <c r="D32" t="s">
        <v>738</v>
      </c>
      <c r="E32" t="s">
        <v>742</v>
      </c>
      <c r="F32" s="62" t="s">
        <v>881</v>
      </c>
      <c r="M32" t="s">
        <v>214</v>
      </c>
      <c r="N32" s="1">
        <v>1E-3</v>
      </c>
      <c r="O32" s="1">
        <v>-7.9950000000000001</v>
      </c>
      <c r="P32">
        <v>8.0999999999999996E-3</v>
      </c>
      <c r="Q32">
        <v>275</v>
      </c>
      <c r="R32" s="2">
        <v>0.37569999999999998</v>
      </c>
      <c r="S32">
        <v>8186.2</v>
      </c>
      <c r="T32" s="2">
        <v>0.31490000000000001</v>
      </c>
    </row>
    <row r="33" spans="1:20">
      <c r="B33">
        <v>28</v>
      </c>
      <c r="C33" t="s">
        <v>11</v>
      </c>
      <c r="E33" t="s">
        <v>908</v>
      </c>
      <c r="F33" s="61" t="s">
        <v>511</v>
      </c>
      <c r="G33" s="74"/>
      <c r="H33" s="74"/>
      <c r="I33" s="74"/>
      <c r="J33" s="74"/>
      <c r="K33" s="74"/>
      <c r="L33" s="74"/>
      <c r="M33" t="s">
        <v>13</v>
      </c>
      <c r="N33" s="1">
        <v>1E-3</v>
      </c>
      <c r="O33" s="1">
        <v>-7.8760000000000003</v>
      </c>
      <c r="P33">
        <v>8.8000000000000005E-3</v>
      </c>
      <c r="Q33">
        <v>490</v>
      </c>
      <c r="R33" s="2">
        <v>0.6694</v>
      </c>
      <c r="S33">
        <v>15796.1</v>
      </c>
      <c r="T33" s="2">
        <v>0.60770000000000002</v>
      </c>
    </row>
    <row r="34" spans="1:20">
      <c r="B34">
        <v>29</v>
      </c>
      <c r="C34" t="s">
        <v>120</v>
      </c>
      <c r="E34" t="s">
        <v>741</v>
      </c>
      <c r="F34" s="61" t="s">
        <v>121</v>
      </c>
      <c r="M34" t="s">
        <v>122</v>
      </c>
      <c r="N34" s="1">
        <v>1E-3</v>
      </c>
      <c r="O34" s="1">
        <v>-7.867</v>
      </c>
      <c r="P34">
        <v>8.8000000000000005E-3</v>
      </c>
      <c r="Q34">
        <v>631</v>
      </c>
      <c r="R34" s="2">
        <v>0.86199999999999999</v>
      </c>
      <c r="S34">
        <v>21156.7</v>
      </c>
      <c r="T34" s="2">
        <v>0.81389999999999996</v>
      </c>
    </row>
    <row r="35" spans="1:20">
      <c r="B35">
        <v>30</v>
      </c>
      <c r="C35" t="s">
        <v>298</v>
      </c>
      <c r="E35" t="s">
        <v>737</v>
      </c>
      <c r="F35" s="62" t="s">
        <v>663</v>
      </c>
      <c r="M35" t="s">
        <v>299</v>
      </c>
      <c r="N35" s="1">
        <v>1E-3</v>
      </c>
      <c r="O35" s="1">
        <v>-7.8650000000000002</v>
      </c>
      <c r="P35">
        <v>8.8000000000000005E-3</v>
      </c>
      <c r="Q35">
        <v>227</v>
      </c>
      <c r="R35" s="2">
        <v>0.31009999999999999</v>
      </c>
      <c r="S35">
        <v>6588</v>
      </c>
      <c r="T35" s="2">
        <v>0.25340000000000001</v>
      </c>
    </row>
    <row r="36" spans="1:20">
      <c r="B36">
        <v>31</v>
      </c>
      <c r="C36" t="s">
        <v>61</v>
      </c>
      <c r="D36" t="s">
        <v>921</v>
      </c>
      <c r="E36" t="s">
        <v>906</v>
      </c>
      <c r="F36" s="62" t="s">
        <v>662</v>
      </c>
      <c r="M36" t="s">
        <v>62</v>
      </c>
      <c r="N36" s="1">
        <v>1E-3</v>
      </c>
      <c r="O36" s="1">
        <v>-7.7519999999999998</v>
      </c>
      <c r="P36">
        <v>8.9999999999999993E-3</v>
      </c>
      <c r="Q36">
        <v>398</v>
      </c>
      <c r="R36" s="2">
        <v>0.54369999999999996</v>
      </c>
      <c r="S36">
        <v>12492.9</v>
      </c>
      <c r="T36" s="2">
        <v>0.48060000000000003</v>
      </c>
    </row>
    <row r="37" spans="1:20">
      <c r="B37">
        <v>32</v>
      </c>
      <c r="C37" t="s">
        <v>176</v>
      </c>
      <c r="E37" t="s">
        <v>734</v>
      </c>
      <c r="F37" s="62" t="s">
        <v>882</v>
      </c>
      <c r="M37" t="s">
        <v>177</v>
      </c>
      <c r="N37" s="1">
        <v>1E-3</v>
      </c>
      <c r="O37" s="1">
        <v>-7.657</v>
      </c>
      <c r="P37">
        <v>9.5999999999999992E-3</v>
      </c>
      <c r="Q37">
        <v>699</v>
      </c>
      <c r="R37" s="2">
        <v>0.95489999999999997</v>
      </c>
      <c r="S37">
        <v>24003.7</v>
      </c>
      <c r="T37" s="2">
        <v>0.92349999999999999</v>
      </c>
    </row>
    <row r="38" spans="1:20">
      <c r="B38">
        <v>33</v>
      </c>
      <c r="C38" t="s">
        <v>123</v>
      </c>
      <c r="E38" t="s">
        <v>742</v>
      </c>
      <c r="F38" s="62" t="s">
        <v>881</v>
      </c>
      <c r="M38" t="s">
        <v>124</v>
      </c>
      <c r="N38" s="1">
        <v>1E-3</v>
      </c>
      <c r="O38" s="1">
        <v>-7.6210000000000004</v>
      </c>
      <c r="P38">
        <v>9.7000000000000003E-3</v>
      </c>
      <c r="Q38">
        <v>263</v>
      </c>
      <c r="R38" s="2">
        <v>0.35930000000000001</v>
      </c>
      <c r="S38">
        <v>7825.4</v>
      </c>
      <c r="T38" s="2">
        <v>0.30109999999999998</v>
      </c>
    </row>
    <row r="39" spans="1:20" ht="14" thickBot="1">
      <c r="A39" s="11" t="s">
        <v>431</v>
      </c>
      <c r="B39" s="7">
        <v>34</v>
      </c>
      <c r="C39" s="7" t="s">
        <v>291</v>
      </c>
      <c r="D39" s="7"/>
      <c r="E39" s="7" t="s">
        <v>931</v>
      </c>
      <c r="F39" s="90" t="s">
        <v>512</v>
      </c>
      <c r="G39" s="76"/>
      <c r="H39" s="76"/>
      <c r="I39" s="76"/>
      <c r="J39" s="76"/>
      <c r="K39" s="76"/>
      <c r="L39" s="76"/>
      <c r="M39" s="7" t="s">
        <v>293</v>
      </c>
      <c r="N39" s="9">
        <v>1E-3</v>
      </c>
      <c r="O39" s="9">
        <v>-7.5910000000000002</v>
      </c>
      <c r="P39" s="7">
        <v>9.7000000000000003E-3</v>
      </c>
      <c r="Q39" s="7">
        <v>678</v>
      </c>
      <c r="R39" s="10">
        <v>0.92620000000000002</v>
      </c>
      <c r="S39" s="7">
        <v>23101.8</v>
      </c>
      <c r="T39" s="10">
        <v>0.88880000000000003</v>
      </c>
    </row>
    <row r="40" spans="1:20">
      <c r="B40">
        <v>35</v>
      </c>
      <c r="C40" t="s">
        <v>375</v>
      </c>
      <c r="E40" t="s">
        <v>912</v>
      </c>
      <c r="F40" s="63" t="s">
        <v>722</v>
      </c>
      <c r="M40" t="s">
        <v>376</v>
      </c>
      <c r="N40" s="1">
        <v>1E-3</v>
      </c>
      <c r="O40" s="1">
        <v>-7.476</v>
      </c>
      <c r="P40">
        <v>1.06E-2</v>
      </c>
      <c r="Q40">
        <v>379</v>
      </c>
      <c r="R40" s="2">
        <v>0.51780000000000004</v>
      </c>
      <c r="S40">
        <v>11857.8</v>
      </c>
      <c r="T40" s="2">
        <v>0.45619999999999999</v>
      </c>
    </row>
    <row r="41" spans="1:20">
      <c r="B41">
        <v>36</v>
      </c>
      <c r="C41" t="s">
        <v>31</v>
      </c>
      <c r="E41" t="s">
        <v>296</v>
      </c>
      <c r="F41" s="62" t="s">
        <v>708</v>
      </c>
      <c r="G41" s="74"/>
      <c r="H41" s="74"/>
      <c r="I41" s="74"/>
      <c r="J41" s="74"/>
      <c r="K41" s="74"/>
      <c r="L41" s="74"/>
      <c r="M41" t="s">
        <v>32</v>
      </c>
      <c r="N41" s="1">
        <v>1E-3</v>
      </c>
      <c r="O41" s="1">
        <v>-7.1859999999999999</v>
      </c>
      <c r="P41">
        <v>1.37E-2</v>
      </c>
      <c r="Q41">
        <v>107</v>
      </c>
      <c r="R41" s="2">
        <v>0.1462</v>
      </c>
      <c r="S41">
        <v>2783.2</v>
      </c>
      <c r="T41" s="2">
        <v>0.1071</v>
      </c>
    </row>
    <row r="42" spans="1:20">
      <c r="B42">
        <v>37</v>
      </c>
      <c r="C42" t="s">
        <v>20</v>
      </c>
      <c r="E42" t="s">
        <v>910</v>
      </c>
      <c r="F42" s="61" t="s">
        <v>513</v>
      </c>
      <c r="M42" t="s">
        <v>191</v>
      </c>
      <c r="N42" s="1">
        <v>1E-3</v>
      </c>
      <c r="O42" s="1">
        <v>-7.1020000000000003</v>
      </c>
      <c r="P42">
        <v>1.4500000000000001E-2</v>
      </c>
      <c r="Q42">
        <v>371</v>
      </c>
      <c r="R42" s="2">
        <v>0.50680000000000003</v>
      </c>
      <c r="S42">
        <v>11627.5</v>
      </c>
      <c r="T42" s="2">
        <v>0.44729999999999998</v>
      </c>
    </row>
    <row r="43" spans="1:20">
      <c r="B43">
        <v>38</v>
      </c>
      <c r="C43" t="s">
        <v>221</v>
      </c>
      <c r="E43" t="s">
        <v>916</v>
      </c>
      <c r="F43" s="61" t="s">
        <v>644</v>
      </c>
      <c r="G43" s="48"/>
      <c r="H43" s="48"/>
      <c r="I43" s="48"/>
      <c r="J43" s="48"/>
      <c r="K43" s="48"/>
      <c r="L43" s="48"/>
      <c r="M43" t="s">
        <v>222</v>
      </c>
      <c r="N43" s="1">
        <v>1E-3</v>
      </c>
      <c r="O43" s="1">
        <v>-7.0110000000000001</v>
      </c>
      <c r="P43">
        <v>1.55E-2</v>
      </c>
      <c r="Q43">
        <v>335</v>
      </c>
      <c r="R43" s="2">
        <v>0.4577</v>
      </c>
      <c r="S43">
        <v>10379.200000000001</v>
      </c>
      <c r="T43" s="2">
        <v>0.39929999999999999</v>
      </c>
    </row>
    <row r="44" spans="1:20">
      <c r="B44">
        <v>39</v>
      </c>
      <c r="C44" t="s">
        <v>178</v>
      </c>
      <c r="E44" t="s">
        <v>907</v>
      </c>
      <c r="F44" s="65" t="s">
        <v>674</v>
      </c>
      <c r="G44" s="77"/>
      <c r="H44" s="77"/>
      <c r="I44" s="77"/>
      <c r="J44" s="77"/>
      <c r="K44" s="77"/>
      <c r="L44" s="77"/>
      <c r="M44" t="s">
        <v>180</v>
      </c>
      <c r="N44" s="1">
        <v>1E-3</v>
      </c>
      <c r="O44" s="1">
        <v>-6.9930000000000003</v>
      </c>
      <c r="P44">
        <v>1.55E-2</v>
      </c>
      <c r="Q44">
        <v>99</v>
      </c>
      <c r="R44" s="2">
        <v>0.13519999999999999</v>
      </c>
      <c r="S44">
        <v>2552.9</v>
      </c>
      <c r="T44" s="2">
        <v>9.8199999999999996E-2</v>
      </c>
    </row>
    <row r="45" spans="1:20" ht="14" thickBot="1">
      <c r="A45" s="11" t="s">
        <v>430</v>
      </c>
      <c r="B45" s="7">
        <v>40</v>
      </c>
      <c r="C45" s="7" t="s">
        <v>167</v>
      </c>
      <c r="D45" s="7"/>
      <c r="E45" s="7" t="s">
        <v>165</v>
      </c>
      <c r="F45" s="90" t="s">
        <v>165</v>
      </c>
      <c r="G45" s="76"/>
      <c r="H45" s="76"/>
      <c r="I45" s="76"/>
      <c r="J45" s="76"/>
      <c r="K45" s="76"/>
      <c r="L45" s="76"/>
      <c r="M45" s="7" t="s">
        <v>169</v>
      </c>
      <c r="N45" s="9">
        <v>1E-3</v>
      </c>
      <c r="O45" s="9">
        <v>-6.9580000000000002</v>
      </c>
      <c r="P45" s="7">
        <v>1.55E-2</v>
      </c>
      <c r="Q45" s="7">
        <v>666</v>
      </c>
      <c r="R45" s="10">
        <v>0.90980000000000005</v>
      </c>
      <c r="S45" s="7">
        <v>22664</v>
      </c>
      <c r="T45" s="10">
        <v>0.87190000000000001</v>
      </c>
    </row>
    <row r="46" spans="1:20">
      <c r="B46">
        <v>41</v>
      </c>
      <c r="C46" t="s">
        <v>55</v>
      </c>
      <c r="D46" t="s">
        <v>919</v>
      </c>
      <c r="E46" s="68" t="s">
        <v>951</v>
      </c>
      <c r="F46" s="61" t="s">
        <v>779</v>
      </c>
      <c r="M46" t="s">
        <v>57</v>
      </c>
      <c r="N46" s="1">
        <v>0.01</v>
      </c>
      <c r="O46" s="1">
        <v>-6.5960000000000001</v>
      </c>
      <c r="P46">
        <v>2.1700000000000001E-2</v>
      </c>
      <c r="Q46">
        <v>421</v>
      </c>
      <c r="R46" s="2">
        <v>0.57509999999999994</v>
      </c>
      <c r="S46">
        <v>13476.3</v>
      </c>
      <c r="T46" s="2">
        <v>0.51849999999999996</v>
      </c>
    </row>
    <row r="47" spans="1:20">
      <c r="B47">
        <v>42</v>
      </c>
      <c r="C47" t="s">
        <v>28</v>
      </c>
      <c r="E47" t="s">
        <v>29</v>
      </c>
      <c r="F47" s="61" t="s">
        <v>780</v>
      </c>
      <c r="M47" t="s">
        <v>30</v>
      </c>
      <c r="N47" s="1">
        <v>0.01</v>
      </c>
      <c r="O47" s="1">
        <v>-6.3609999999999998</v>
      </c>
      <c r="P47">
        <v>2.6800000000000001E-2</v>
      </c>
      <c r="Q47">
        <v>548</v>
      </c>
      <c r="R47" s="2">
        <v>0.74860000000000004</v>
      </c>
      <c r="S47">
        <v>18154.5</v>
      </c>
      <c r="T47" s="2">
        <v>0.69840000000000002</v>
      </c>
    </row>
    <row r="48" spans="1:20">
      <c r="B48">
        <v>43</v>
      </c>
      <c r="C48" t="s">
        <v>154</v>
      </c>
      <c r="E48" t="s">
        <v>155</v>
      </c>
      <c r="F48" s="61" t="s">
        <v>781</v>
      </c>
      <c r="M48" t="s">
        <v>156</v>
      </c>
      <c r="N48" s="1">
        <v>0.01</v>
      </c>
      <c r="O48" s="1">
        <v>-6.2919999999999998</v>
      </c>
      <c r="P48">
        <v>2.81E-2</v>
      </c>
      <c r="Q48">
        <v>205</v>
      </c>
      <c r="R48" s="2">
        <v>0.28010000000000002</v>
      </c>
      <c r="S48">
        <v>6043.5</v>
      </c>
      <c r="T48" s="2">
        <v>0.23250000000000001</v>
      </c>
    </row>
    <row r="49" spans="2:20">
      <c r="B49">
        <v>44</v>
      </c>
      <c r="C49" t="s">
        <v>259</v>
      </c>
      <c r="E49" t="s">
        <v>260</v>
      </c>
      <c r="F49" s="61" t="s">
        <v>782</v>
      </c>
      <c r="M49" t="s">
        <v>261</v>
      </c>
      <c r="N49" s="1">
        <v>0.01</v>
      </c>
      <c r="O49" s="1">
        <v>-6.2530000000000001</v>
      </c>
      <c r="P49">
        <v>2.8500000000000001E-2</v>
      </c>
      <c r="Q49">
        <v>366</v>
      </c>
      <c r="R49" s="2">
        <v>0.5</v>
      </c>
      <c r="S49">
        <v>11575.9</v>
      </c>
      <c r="T49" s="2">
        <v>0.44529999999999997</v>
      </c>
    </row>
    <row r="50" spans="2:20">
      <c r="B50">
        <v>45</v>
      </c>
      <c r="C50" t="s">
        <v>138</v>
      </c>
      <c r="E50" t="s">
        <v>740</v>
      </c>
      <c r="F50" s="61" t="s">
        <v>139</v>
      </c>
      <c r="M50" t="s">
        <v>140</v>
      </c>
      <c r="N50" s="1">
        <v>0.01</v>
      </c>
      <c r="O50" s="1">
        <v>-6.173</v>
      </c>
      <c r="P50">
        <v>3.0200000000000001E-2</v>
      </c>
      <c r="Q50">
        <v>693</v>
      </c>
      <c r="R50" s="2">
        <v>0.94669999999999999</v>
      </c>
      <c r="S50">
        <v>23865</v>
      </c>
      <c r="T50" s="2">
        <v>0.91810000000000003</v>
      </c>
    </row>
    <row r="51" spans="2:20">
      <c r="B51">
        <v>46</v>
      </c>
      <c r="C51" t="s">
        <v>209</v>
      </c>
      <c r="E51" t="s">
        <v>914</v>
      </c>
      <c r="F51" s="61" t="s">
        <v>783</v>
      </c>
      <c r="M51" t="s">
        <v>211</v>
      </c>
      <c r="N51" s="1">
        <v>0.01</v>
      </c>
      <c r="O51" s="1">
        <v>-6.1689999999999996</v>
      </c>
      <c r="P51">
        <v>3.0200000000000001E-2</v>
      </c>
      <c r="Q51">
        <v>556</v>
      </c>
      <c r="R51" s="2">
        <v>0.75960000000000005</v>
      </c>
      <c r="S51">
        <v>18481.900000000001</v>
      </c>
      <c r="T51" s="2">
        <v>0.71099999999999997</v>
      </c>
    </row>
    <row r="52" spans="2:20">
      <c r="B52">
        <v>47</v>
      </c>
      <c r="C52" t="s">
        <v>58</v>
      </c>
      <c r="E52" t="s">
        <v>920</v>
      </c>
      <c r="F52" s="61" t="s">
        <v>784</v>
      </c>
      <c r="M52" t="s">
        <v>60</v>
      </c>
      <c r="N52" s="1">
        <v>0.01</v>
      </c>
      <c r="O52" s="1">
        <v>-6.1310000000000002</v>
      </c>
      <c r="P52">
        <v>3.0200000000000001E-2</v>
      </c>
      <c r="Q52">
        <v>660</v>
      </c>
      <c r="R52" s="2">
        <v>0.90159999999999996</v>
      </c>
      <c r="S52">
        <v>22507</v>
      </c>
      <c r="T52" s="2">
        <v>0.8659</v>
      </c>
    </row>
    <row r="53" spans="2:20">
      <c r="B53">
        <v>48</v>
      </c>
      <c r="C53" t="s">
        <v>541</v>
      </c>
      <c r="E53" t="s">
        <v>810</v>
      </c>
      <c r="F53" s="61" t="s">
        <v>785</v>
      </c>
      <c r="M53" t="s">
        <v>293</v>
      </c>
      <c r="N53" s="1">
        <v>0.01</v>
      </c>
      <c r="O53" s="1">
        <v>-6.1230000000000002</v>
      </c>
      <c r="P53">
        <v>3.0200000000000001E-2</v>
      </c>
      <c r="Q53">
        <v>642</v>
      </c>
      <c r="R53" s="2">
        <v>0.877</v>
      </c>
      <c r="S53">
        <v>21789.200000000001</v>
      </c>
      <c r="T53" s="2">
        <v>0.83830000000000005</v>
      </c>
    </row>
    <row r="54" spans="2:20">
      <c r="B54">
        <v>49</v>
      </c>
      <c r="C54" t="s">
        <v>542</v>
      </c>
      <c r="E54" t="s">
        <v>941</v>
      </c>
      <c r="F54" s="61" t="s">
        <v>786</v>
      </c>
      <c r="M54" t="s">
        <v>60</v>
      </c>
      <c r="N54" s="1">
        <v>0.01</v>
      </c>
      <c r="O54" s="1">
        <v>-6.1230000000000002</v>
      </c>
      <c r="P54">
        <v>3.0200000000000001E-2</v>
      </c>
      <c r="Q54">
        <v>642</v>
      </c>
      <c r="R54" s="2">
        <v>0.877</v>
      </c>
      <c r="S54">
        <v>21789.200000000001</v>
      </c>
      <c r="T54" s="2">
        <v>0.83830000000000005</v>
      </c>
    </row>
    <row r="55" spans="2:20">
      <c r="B55">
        <v>50</v>
      </c>
      <c r="C55" t="s">
        <v>203</v>
      </c>
      <c r="E55" t="s">
        <v>913</v>
      </c>
      <c r="F55" s="61" t="s">
        <v>787</v>
      </c>
      <c r="M55" t="s">
        <v>205</v>
      </c>
      <c r="N55" s="1">
        <v>0.01</v>
      </c>
      <c r="O55" s="1">
        <v>-6.1040000000000001</v>
      </c>
      <c r="P55">
        <v>3.0200000000000001E-2</v>
      </c>
      <c r="Q55">
        <v>701</v>
      </c>
      <c r="R55" s="2">
        <v>0.9577</v>
      </c>
      <c r="S55">
        <v>24216.799999999999</v>
      </c>
      <c r="T55" s="2">
        <v>0.93169999999999997</v>
      </c>
    </row>
    <row r="56" spans="2:20">
      <c r="B56">
        <v>51</v>
      </c>
      <c r="C56" t="s">
        <v>521</v>
      </c>
      <c r="E56" t="s">
        <v>937</v>
      </c>
      <c r="F56" s="61" t="s">
        <v>788</v>
      </c>
      <c r="M56" t="s">
        <v>522</v>
      </c>
      <c r="N56" s="1">
        <v>0.01</v>
      </c>
      <c r="O56" s="1">
        <v>-6.0750000000000002</v>
      </c>
      <c r="P56">
        <v>3.0200000000000001E-2</v>
      </c>
      <c r="Q56">
        <v>704</v>
      </c>
      <c r="R56" s="2">
        <v>0.9617</v>
      </c>
      <c r="S56">
        <v>24350.799999999999</v>
      </c>
      <c r="T56" s="2">
        <v>0.93679999999999997</v>
      </c>
    </row>
    <row r="57" spans="2:20">
      <c r="B57">
        <v>52</v>
      </c>
      <c r="C57" t="s">
        <v>25</v>
      </c>
      <c r="E57" t="s">
        <v>904</v>
      </c>
      <c r="F57" s="89" t="s">
        <v>26</v>
      </c>
      <c r="G57" s="75"/>
      <c r="H57" s="75"/>
      <c r="I57" s="75"/>
      <c r="J57" s="75"/>
      <c r="K57" s="75"/>
      <c r="L57" s="75"/>
      <c r="M57" t="s">
        <v>27</v>
      </c>
      <c r="N57" s="1">
        <v>0.01</v>
      </c>
      <c r="O57" s="1">
        <v>-5.9539999999999997</v>
      </c>
      <c r="P57">
        <v>3.2500000000000001E-2</v>
      </c>
      <c r="Q57">
        <v>495</v>
      </c>
      <c r="R57" s="2">
        <v>0.67620000000000002</v>
      </c>
      <c r="S57">
        <v>16253.5</v>
      </c>
      <c r="T57" s="2">
        <v>0.62529999999999997</v>
      </c>
    </row>
    <row r="58" spans="2:20">
      <c r="B58">
        <v>53</v>
      </c>
      <c r="C58" t="s">
        <v>201</v>
      </c>
      <c r="E58" t="s">
        <v>742</v>
      </c>
      <c r="F58" s="62" t="s">
        <v>881</v>
      </c>
      <c r="M58" t="s">
        <v>202</v>
      </c>
      <c r="N58" s="1">
        <v>0.01</v>
      </c>
      <c r="O58" s="1">
        <v>-5.8860000000000001</v>
      </c>
      <c r="P58">
        <v>3.4200000000000001E-2</v>
      </c>
      <c r="Q58">
        <v>239</v>
      </c>
      <c r="R58" s="2">
        <v>0.32650000000000001</v>
      </c>
      <c r="S58">
        <v>7240.1</v>
      </c>
      <c r="T58" s="2">
        <v>0.27850000000000003</v>
      </c>
    </row>
    <row r="59" spans="2:20">
      <c r="B59">
        <v>54</v>
      </c>
      <c r="C59" t="s">
        <v>206</v>
      </c>
      <c r="E59" t="s">
        <v>207</v>
      </c>
      <c r="F59" s="61" t="s">
        <v>207</v>
      </c>
      <c r="M59" t="s">
        <v>208</v>
      </c>
      <c r="N59" s="1">
        <v>0.01</v>
      </c>
      <c r="O59" s="1">
        <v>-5.782</v>
      </c>
      <c r="P59">
        <v>3.7199999999999997E-2</v>
      </c>
      <c r="Q59">
        <v>365</v>
      </c>
      <c r="R59" s="2">
        <v>0.49859999999999999</v>
      </c>
      <c r="S59">
        <v>11613.7</v>
      </c>
      <c r="T59" s="2">
        <v>0.44679999999999997</v>
      </c>
    </row>
    <row r="60" spans="2:20">
      <c r="B60">
        <v>55</v>
      </c>
      <c r="C60" t="s">
        <v>294</v>
      </c>
      <c r="E60" t="s">
        <v>932</v>
      </c>
      <c r="F60" s="61" t="s">
        <v>789</v>
      </c>
      <c r="M60" t="s">
        <v>435</v>
      </c>
      <c r="N60" s="1">
        <v>0.01</v>
      </c>
      <c r="O60" s="1">
        <v>-5.7450000000000001</v>
      </c>
      <c r="P60">
        <v>3.7900000000000003E-2</v>
      </c>
      <c r="Q60">
        <v>646</v>
      </c>
      <c r="R60" s="2">
        <v>0.88249999999999995</v>
      </c>
      <c r="S60">
        <v>21992.2</v>
      </c>
      <c r="T60" s="2">
        <v>0.84609999999999996</v>
      </c>
    </row>
    <row r="61" spans="2:20">
      <c r="B61">
        <v>56</v>
      </c>
      <c r="C61" t="s">
        <v>93</v>
      </c>
      <c r="E61" t="s">
        <v>94</v>
      </c>
      <c r="F61" s="61" t="s">
        <v>790</v>
      </c>
      <c r="M61" t="s">
        <v>95</v>
      </c>
      <c r="N61" s="1">
        <v>0.01</v>
      </c>
      <c r="O61" s="1">
        <v>-5.7389999999999999</v>
      </c>
      <c r="P61">
        <v>3.7900000000000003E-2</v>
      </c>
      <c r="Q61">
        <v>485</v>
      </c>
      <c r="R61" s="2">
        <v>0.66259999999999997</v>
      </c>
      <c r="S61">
        <v>15921.5</v>
      </c>
      <c r="T61" s="2">
        <v>0.61250000000000004</v>
      </c>
    </row>
    <row r="62" spans="2:20">
      <c r="B62">
        <v>57</v>
      </c>
      <c r="C62" t="s">
        <v>217</v>
      </c>
      <c r="E62" t="s">
        <v>218</v>
      </c>
      <c r="F62" s="61" t="s">
        <v>218</v>
      </c>
      <c r="M62" t="s">
        <v>219</v>
      </c>
      <c r="N62" s="1">
        <v>0.01</v>
      </c>
      <c r="O62" s="1">
        <v>-5.7169999999999996</v>
      </c>
      <c r="P62">
        <v>3.7900000000000003E-2</v>
      </c>
      <c r="Q62">
        <v>640</v>
      </c>
      <c r="R62" s="2">
        <v>0.87429999999999997</v>
      </c>
      <c r="S62">
        <v>21759.200000000001</v>
      </c>
      <c r="T62" s="2">
        <v>0.83709999999999996</v>
      </c>
    </row>
    <row r="63" spans="2:20">
      <c r="B63">
        <v>58</v>
      </c>
      <c r="C63" t="s">
        <v>66</v>
      </c>
      <c r="D63" t="s">
        <v>923</v>
      </c>
      <c r="E63" t="s">
        <v>67</v>
      </c>
      <c r="F63" s="61" t="s">
        <v>791</v>
      </c>
      <c r="M63" t="s">
        <v>68</v>
      </c>
      <c r="N63" s="1">
        <v>0.01</v>
      </c>
      <c r="O63" s="1">
        <v>-5.6319999999999997</v>
      </c>
      <c r="P63">
        <v>4.0300000000000002E-2</v>
      </c>
      <c r="Q63">
        <v>638</v>
      </c>
      <c r="R63" s="2">
        <v>0.87160000000000004</v>
      </c>
      <c r="S63">
        <v>21691.4</v>
      </c>
      <c r="T63" s="2">
        <v>0.83450000000000002</v>
      </c>
    </row>
    <row r="64" spans="2:20">
      <c r="B64">
        <v>59</v>
      </c>
      <c r="C64" t="s">
        <v>308</v>
      </c>
      <c r="E64" t="s">
        <v>936</v>
      </c>
      <c r="F64" s="65" t="s">
        <v>792</v>
      </c>
      <c r="G64" s="73"/>
      <c r="H64" s="73"/>
      <c r="I64" s="73"/>
      <c r="J64" s="73"/>
      <c r="K64" s="73"/>
      <c r="L64" s="73"/>
      <c r="M64" t="s">
        <v>310</v>
      </c>
      <c r="N64" s="1">
        <v>0.01</v>
      </c>
      <c r="O64" s="1">
        <v>-5.5659999999999998</v>
      </c>
      <c r="P64">
        <v>4.2299999999999997E-2</v>
      </c>
      <c r="Q64">
        <v>655</v>
      </c>
      <c r="R64" s="2">
        <v>0.89480000000000004</v>
      </c>
      <c r="S64">
        <v>22370.3</v>
      </c>
      <c r="T64" s="2">
        <v>0.86060000000000003</v>
      </c>
    </row>
    <row r="65" spans="1:20">
      <c r="B65">
        <v>60</v>
      </c>
      <c r="C65" t="s">
        <v>39</v>
      </c>
      <c r="E65" t="s">
        <v>937</v>
      </c>
      <c r="F65" s="63" t="s">
        <v>704</v>
      </c>
      <c r="M65" t="s">
        <v>313</v>
      </c>
      <c r="N65" s="1">
        <v>0.01</v>
      </c>
      <c r="O65" s="1">
        <v>-5.5410000000000004</v>
      </c>
      <c r="P65">
        <v>4.2599999999999999E-2</v>
      </c>
      <c r="Q65">
        <v>698</v>
      </c>
      <c r="R65" s="2">
        <v>0.9536</v>
      </c>
      <c r="S65">
        <v>24135.8</v>
      </c>
      <c r="T65" s="2">
        <v>0.92849999999999999</v>
      </c>
    </row>
    <row r="66" spans="1:20">
      <c r="B66">
        <v>61</v>
      </c>
      <c r="C66" t="s">
        <v>523</v>
      </c>
      <c r="E66" t="s">
        <v>1042</v>
      </c>
      <c r="F66" s="61" t="s">
        <v>793</v>
      </c>
      <c r="M66" t="s">
        <v>60</v>
      </c>
      <c r="N66" s="1">
        <v>0.01</v>
      </c>
      <c r="O66" s="1">
        <v>-5.5229999999999997</v>
      </c>
      <c r="P66">
        <v>4.2599999999999999E-2</v>
      </c>
      <c r="Q66">
        <v>666</v>
      </c>
      <c r="R66" s="2">
        <v>0.90980000000000005</v>
      </c>
      <c r="S66">
        <v>22815.9</v>
      </c>
      <c r="T66" s="2">
        <v>0.87780000000000002</v>
      </c>
    </row>
    <row r="67" spans="1:20">
      <c r="B67">
        <v>62</v>
      </c>
      <c r="C67" t="s">
        <v>524</v>
      </c>
      <c r="E67" t="s">
        <v>1043</v>
      </c>
      <c r="F67" s="61" t="s">
        <v>794</v>
      </c>
      <c r="M67" t="s">
        <v>525</v>
      </c>
      <c r="N67" s="1">
        <v>0.01</v>
      </c>
      <c r="O67" s="1">
        <v>-5.5229999999999997</v>
      </c>
      <c r="P67">
        <v>4.2599999999999999E-2</v>
      </c>
      <c r="Q67">
        <v>666</v>
      </c>
      <c r="R67" s="2">
        <v>0.90980000000000005</v>
      </c>
      <c r="S67">
        <v>22815.9</v>
      </c>
      <c r="T67" s="2">
        <v>0.87780000000000002</v>
      </c>
    </row>
    <row r="68" spans="1:20">
      <c r="B68">
        <v>63</v>
      </c>
      <c r="C68" t="s">
        <v>40</v>
      </c>
      <c r="E68" t="s">
        <v>916</v>
      </c>
      <c r="F68" s="62" t="s">
        <v>644</v>
      </c>
      <c r="G68" s="48"/>
      <c r="H68" s="48"/>
      <c r="I68" s="48"/>
      <c r="J68" s="48"/>
      <c r="K68" s="48"/>
      <c r="L68" s="48"/>
      <c r="M68" t="s">
        <v>52</v>
      </c>
      <c r="N68" s="1">
        <v>0.01</v>
      </c>
      <c r="O68" s="1">
        <v>-5.5170000000000003</v>
      </c>
      <c r="P68">
        <v>4.2599999999999999E-2</v>
      </c>
      <c r="Q68">
        <v>185</v>
      </c>
      <c r="R68" s="2">
        <v>0.25269999999999998</v>
      </c>
      <c r="S68">
        <v>5477.4</v>
      </c>
      <c r="T68" s="2">
        <v>0.2107</v>
      </c>
    </row>
    <row r="69" spans="1:20">
      <c r="B69">
        <v>64</v>
      </c>
      <c r="C69" t="s">
        <v>543</v>
      </c>
      <c r="E69" t="s">
        <v>1044</v>
      </c>
      <c r="F69" s="61" t="s">
        <v>795</v>
      </c>
      <c r="M69" t="s">
        <v>293</v>
      </c>
      <c r="N69" s="1">
        <v>0.01</v>
      </c>
      <c r="O69" s="1">
        <v>-5.4880000000000004</v>
      </c>
      <c r="P69">
        <v>4.2599999999999999E-2</v>
      </c>
      <c r="Q69">
        <v>650</v>
      </c>
      <c r="R69" s="2">
        <v>0.88800000000000001</v>
      </c>
      <c r="S69">
        <v>22181.599999999999</v>
      </c>
      <c r="T69" s="2">
        <v>0.85340000000000005</v>
      </c>
    </row>
    <row r="70" spans="1:20">
      <c r="B70">
        <v>65</v>
      </c>
      <c r="C70" t="s">
        <v>256</v>
      </c>
      <c r="E70" t="s">
        <v>925</v>
      </c>
      <c r="F70" s="61" t="s">
        <v>796</v>
      </c>
      <c r="M70" t="s">
        <v>258</v>
      </c>
      <c r="N70" s="1">
        <v>0.01</v>
      </c>
      <c r="O70" s="1">
        <v>-5.48</v>
      </c>
      <c r="P70">
        <v>4.2599999999999999E-2</v>
      </c>
      <c r="Q70">
        <v>637</v>
      </c>
      <c r="R70" s="2">
        <v>0.87019999999999997</v>
      </c>
      <c r="S70">
        <v>21671.200000000001</v>
      </c>
      <c r="T70" s="2">
        <v>0.8337</v>
      </c>
    </row>
    <row r="71" spans="1:20">
      <c r="B71">
        <v>66</v>
      </c>
      <c r="C71" t="s">
        <v>174</v>
      </c>
      <c r="E71" t="s">
        <v>906</v>
      </c>
      <c r="F71" s="62" t="s">
        <v>662</v>
      </c>
      <c r="M71" t="s">
        <v>175</v>
      </c>
      <c r="N71" s="1">
        <v>0.01</v>
      </c>
      <c r="O71" s="1">
        <v>-5.4050000000000002</v>
      </c>
      <c r="P71">
        <v>4.4400000000000002E-2</v>
      </c>
      <c r="Q71">
        <v>287</v>
      </c>
      <c r="R71" s="2">
        <v>0.3921</v>
      </c>
      <c r="S71">
        <v>8953.9</v>
      </c>
      <c r="T71" s="2">
        <v>0.34449999999999997</v>
      </c>
    </row>
    <row r="72" spans="1:20">
      <c r="B72">
        <v>67</v>
      </c>
      <c r="C72" t="s">
        <v>349</v>
      </c>
      <c r="E72" t="s">
        <v>1039</v>
      </c>
      <c r="F72" s="61" t="s">
        <v>797</v>
      </c>
      <c r="M72" t="s">
        <v>350</v>
      </c>
      <c r="N72" s="1">
        <v>0.01</v>
      </c>
      <c r="O72" s="1">
        <v>-5.4009999999999998</v>
      </c>
      <c r="P72">
        <v>4.4400000000000002E-2</v>
      </c>
      <c r="Q72">
        <v>706</v>
      </c>
      <c r="R72" s="2">
        <v>0.96450000000000002</v>
      </c>
      <c r="S72">
        <v>24493.3</v>
      </c>
      <c r="T72" s="2">
        <v>0.94230000000000003</v>
      </c>
    </row>
    <row r="73" spans="1:20">
      <c r="B73">
        <v>68</v>
      </c>
      <c r="C73" t="s">
        <v>380</v>
      </c>
      <c r="D73" t="s">
        <v>731</v>
      </c>
      <c r="E73" t="s">
        <v>906</v>
      </c>
      <c r="F73" s="62" t="s">
        <v>662</v>
      </c>
      <c r="M73" t="s">
        <v>381</v>
      </c>
      <c r="N73" s="1">
        <v>0.01</v>
      </c>
      <c r="O73" s="1">
        <v>-5.3970000000000002</v>
      </c>
      <c r="P73">
        <v>4.4400000000000002E-2</v>
      </c>
      <c r="Q73">
        <v>665</v>
      </c>
      <c r="R73" s="2">
        <v>0.90849999999999997</v>
      </c>
      <c r="S73">
        <v>22789.1</v>
      </c>
      <c r="T73" s="2">
        <v>0.87670000000000003</v>
      </c>
    </row>
    <row r="74" spans="1:20">
      <c r="B74">
        <v>69</v>
      </c>
      <c r="C74" t="s">
        <v>142</v>
      </c>
      <c r="E74" t="s">
        <v>938</v>
      </c>
      <c r="F74" s="65" t="s">
        <v>698</v>
      </c>
      <c r="G74" s="73"/>
      <c r="H74" s="73"/>
      <c r="I74" s="73"/>
      <c r="J74" s="73"/>
      <c r="K74" s="73"/>
      <c r="L74" s="73"/>
      <c r="M74" t="s">
        <v>144</v>
      </c>
      <c r="N74" s="1">
        <v>0.01</v>
      </c>
      <c r="O74" s="1">
        <v>-5.3390000000000004</v>
      </c>
      <c r="P74">
        <v>4.5400000000000003E-2</v>
      </c>
      <c r="Q74">
        <v>300</v>
      </c>
      <c r="R74" s="2">
        <v>0.4098</v>
      </c>
      <c r="S74">
        <v>9413.9</v>
      </c>
      <c r="T74" s="2">
        <v>0.36220000000000002</v>
      </c>
    </row>
    <row r="75" spans="1:20">
      <c r="B75">
        <v>70</v>
      </c>
      <c r="C75" t="s">
        <v>526</v>
      </c>
      <c r="E75" t="s">
        <v>1040</v>
      </c>
      <c r="F75" s="61" t="s">
        <v>798</v>
      </c>
      <c r="M75" t="s">
        <v>527</v>
      </c>
      <c r="N75" s="1">
        <v>0.01</v>
      </c>
      <c r="O75" s="1">
        <v>-5.33</v>
      </c>
      <c r="P75">
        <v>4.5400000000000003E-2</v>
      </c>
      <c r="Q75">
        <v>655</v>
      </c>
      <c r="R75" s="2">
        <v>0.89480000000000004</v>
      </c>
      <c r="S75">
        <v>22398.9</v>
      </c>
      <c r="T75" s="2">
        <v>0.86170000000000002</v>
      </c>
    </row>
    <row r="76" spans="1:20" ht="14" thickBot="1">
      <c r="A76" s="11" t="s">
        <v>425</v>
      </c>
      <c r="B76" s="7">
        <v>71</v>
      </c>
      <c r="C76" s="7" t="s">
        <v>147</v>
      </c>
      <c r="D76" s="7"/>
      <c r="E76" s="7" t="s">
        <v>908</v>
      </c>
      <c r="F76" s="67" t="s">
        <v>778</v>
      </c>
      <c r="G76" s="78"/>
      <c r="H76" s="78"/>
      <c r="I76" s="78"/>
      <c r="J76" s="78"/>
      <c r="K76" s="78"/>
      <c r="L76" s="78"/>
      <c r="M76" s="7" t="s">
        <v>148</v>
      </c>
      <c r="N76" s="9">
        <v>0.01</v>
      </c>
      <c r="O76" s="9">
        <v>-5.3129999999999997</v>
      </c>
      <c r="P76" s="7">
        <v>4.5400000000000003E-2</v>
      </c>
      <c r="Q76" s="7">
        <v>231</v>
      </c>
      <c r="R76" s="10">
        <v>0.31559999999999999</v>
      </c>
      <c r="S76" s="7">
        <v>7051.1</v>
      </c>
      <c r="T76" s="10">
        <v>0.27129999999999999</v>
      </c>
    </row>
    <row r="77" spans="1:20">
      <c r="B77">
        <v>72</v>
      </c>
      <c r="C77" t="s">
        <v>530</v>
      </c>
      <c r="E77" t="s">
        <v>1037</v>
      </c>
      <c r="F77" s="61" t="s">
        <v>799</v>
      </c>
      <c r="M77" t="s">
        <v>531</v>
      </c>
      <c r="N77" s="1">
        <v>0.01</v>
      </c>
      <c r="O77" s="1">
        <v>-5.1319999999999997</v>
      </c>
      <c r="P77">
        <v>5.3499999999999999E-2</v>
      </c>
      <c r="Q77">
        <v>387</v>
      </c>
      <c r="R77" s="2">
        <v>0.52869999999999995</v>
      </c>
      <c r="S77">
        <v>12498.6</v>
      </c>
      <c r="T77" s="2">
        <v>0.48080000000000001</v>
      </c>
    </row>
    <row r="78" spans="1:20">
      <c r="B78">
        <v>73</v>
      </c>
      <c r="C78" t="s">
        <v>488</v>
      </c>
      <c r="E78" t="s">
        <v>1036</v>
      </c>
      <c r="F78" s="61" t="s">
        <v>800</v>
      </c>
      <c r="M78" t="s">
        <v>489</v>
      </c>
      <c r="N78" s="1">
        <v>0.01</v>
      </c>
      <c r="O78" s="1">
        <v>-5.077</v>
      </c>
      <c r="P78">
        <v>5.57E-2</v>
      </c>
      <c r="Q78">
        <v>669</v>
      </c>
      <c r="R78" s="2">
        <v>0.91390000000000005</v>
      </c>
      <c r="S78">
        <v>22986.9</v>
      </c>
      <c r="T78" s="2">
        <v>0.88429999999999997</v>
      </c>
    </row>
    <row r="79" spans="1:20">
      <c r="B79">
        <v>74</v>
      </c>
      <c r="C79" t="s">
        <v>555</v>
      </c>
      <c r="E79" t="s">
        <v>260</v>
      </c>
      <c r="F79" s="63" t="s">
        <v>724</v>
      </c>
      <c r="M79" t="s">
        <v>556</v>
      </c>
      <c r="N79" s="1">
        <v>0.01</v>
      </c>
      <c r="O79" s="1">
        <v>-5.0730000000000004</v>
      </c>
      <c r="P79">
        <v>5.57E-2</v>
      </c>
      <c r="Q79">
        <v>344</v>
      </c>
      <c r="R79" s="2">
        <v>0.46989999999999998</v>
      </c>
      <c r="S79">
        <v>10991.3</v>
      </c>
      <c r="T79" s="2">
        <v>0.4229</v>
      </c>
    </row>
    <row r="80" spans="1:20">
      <c r="B80">
        <v>75</v>
      </c>
      <c r="C80" t="s">
        <v>69</v>
      </c>
      <c r="E80" t="s">
        <v>924</v>
      </c>
      <c r="F80" s="61" t="s">
        <v>715</v>
      </c>
      <c r="G80" s="27"/>
      <c r="H80" s="27"/>
      <c r="I80" s="27"/>
      <c r="J80" s="27"/>
      <c r="K80" s="27"/>
      <c r="L80" s="27"/>
      <c r="M80" t="s">
        <v>255</v>
      </c>
      <c r="N80" s="1">
        <v>0.01</v>
      </c>
      <c r="O80" s="1">
        <v>-5.069</v>
      </c>
      <c r="P80">
        <v>5.57E-2</v>
      </c>
      <c r="Q80">
        <v>669</v>
      </c>
      <c r="R80" s="2">
        <v>0.91390000000000005</v>
      </c>
      <c r="S80">
        <v>22987.7</v>
      </c>
      <c r="T80" s="2">
        <v>0.88439999999999996</v>
      </c>
    </row>
    <row r="81" spans="2:20">
      <c r="B81">
        <v>76</v>
      </c>
      <c r="C81" t="s">
        <v>346</v>
      </c>
      <c r="E81" t="s">
        <v>1009</v>
      </c>
      <c r="F81" s="61" t="s">
        <v>717</v>
      </c>
      <c r="G81" s="27"/>
      <c r="H81" s="27"/>
      <c r="I81" s="27"/>
      <c r="J81" s="27"/>
      <c r="K81" s="27"/>
      <c r="L81" s="27"/>
      <c r="M81" t="s">
        <v>347</v>
      </c>
      <c r="N81" s="1">
        <v>0.01</v>
      </c>
      <c r="O81" s="1">
        <v>-5.056</v>
      </c>
      <c r="P81">
        <v>5.57E-2</v>
      </c>
      <c r="Q81">
        <v>273</v>
      </c>
      <c r="R81" s="2">
        <v>0.373</v>
      </c>
      <c r="S81">
        <v>8526.7000000000007</v>
      </c>
      <c r="T81" s="2">
        <v>0.32800000000000001</v>
      </c>
    </row>
    <row r="82" spans="2:20">
      <c r="E82" t="s">
        <v>949</v>
      </c>
      <c r="F82" s="62" t="s">
        <v>119</v>
      </c>
      <c r="N82" s="1"/>
      <c r="O82" s="1"/>
      <c r="R82" s="2"/>
      <c r="T82" s="2"/>
    </row>
    <row r="83" spans="2:20">
      <c r="B83">
        <v>77</v>
      </c>
      <c r="C83" t="s">
        <v>348</v>
      </c>
      <c r="E83" t="s">
        <v>1009</v>
      </c>
      <c r="F83" s="63" t="s">
        <v>624</v>
      </c>
      <c r="G83" s="27"/>
      <c r="H83" s="27"/>
      <c r="I83" s="27"/>
      <c r="J83" s="27"/>
      <c r="K83" s="27"/>
      <c r="L83" s="27"/>
      <c r="M83" t="s">
        <v>347</v>
      </c>
      <c r="N83" s="1">
        <v>0.01</v>
      </c>
      <c r="O83" s="1">
        <v>-5.056</v>
      </c>
      <c r="P83">
        <v>5.57E-2</v>
      </c>
      <c r="Q83">
        <v>273</v>
      </c>
      <c r="R83" s="2">
        <v>0.373</v>
      </c>
      <c r="S83">
        <v>8526.7000000000007</v>
      </c>
      <c r="T83" s="2">
        <v>0.32800000000000001</v>
      </c>
    </row>
    <row r="84" spans="2:20">
      <c r="E84" t="s">
        <v>949</v>
      </c>
      <c r="F84" s="62" t="s">
        <v>119</v>
      </c>
      <c r="N84" s="1"/>
      <c r="O84" s="1"/>
      <c r="R84" s="2"/>
      <c r="T84" s="2"/>
    </row>
    <row r="85" spans="2:20">
      <c r="B85">
        <v>78</v>
      </c>
      <c r="C85" t="s">
        <v>215</v>
      </c>
      <c r="E85" t="s">
        <v>918</v>
      </c>
      <c r="F85" s="61" t="s">
        <v>645</v>
      </c>
      <c r="G85" s="12"/>
      <c r="H85" s="12"/>
      <c r="I85" s="12"/>
      <c r="J85" s="12"/>
      <c r="K85" s="12"/>
      <c r="L85" s="12"/>
      <c r="M85" t="s">
        <v>216</v>
      </c>
      <c r="N85" s="1">
        <v>0.01</v>
      </c>
      <c r="O85" s="1">
        <v>-5.0529999999999999</v>
      </c>
      <c r="P85">
        <v>5.57E-2</v>
      </c>
      <c r="Q85">
        <v>670</v>
      </c>
      <c r="R85" s="2">
        <v>0.9153</v>
      </c>
      <c r="S85">
        <v>23029.8</v>
      </c>
      <c r="T85" s="2">
        <v>0.88600000000000001</v>
      </c>
    </row>
    <row r="86" spans="2:20">
      <c r="B86">
        <v>79</v>
      </c>
      <c r="C86" t="s">
        <v>537</v>
      </c>
      <c r="E86" t="s">
        <v>1032</v>
      </c>
      <c r="F86" s="61" t="s">
        <v>801</v>
      </c>
      <c r="G86" s="27"/>
      <c r="H86" s="27"/>
      <c r="I86" s="27"/>
      <c r="J86" s="27"/>
      <c r="K86" s="27"/>
      <c r="L86" s="27"/>
      <c r="M86" t="s">
        <v>538</v>
      </c>
      <c r="N86" s="1">
        <v>0.01</v>
      </c>
      <c r="O86" s="1">
        <v>-5.024</v>
      </c>
      <c r="P86">
        <v>5.57E-2</v>
      </c>
      <c r="Q86">
        <v>137</v>
      </c>
      <c r="R86" s="2">
        <v>0.18720000000000001</v>
      </c>
      <c r="S86">
        <v>3957</v>
      </c>
      <c r="T86" s="2">
        <v>0.1522</v>
      </c>
    </row>
    <row r="87" spans="2:20">
      <c r="B87">
        <v>80</v>
      </c>
      <c r="C87" t="s">
        <v>162</v>
      </c>
      <c r="E87" t="s">
        <v>910</v>
      </c>
      <c r="F87" s="63" t="s">
        <v>723</v>
      </c>
      <c r="M87" t="s">
        <v>163</v>
      </c>
      <c r="N87" s="1">
        <v>0.01</v>
      </c>
      <c r="O87" s="1">
        <v>-4.9809999999999999</v>
      </c>
      <c r="P87">
        <v>5.5899999999999998E-2</v>
      </c>
      <c r="Q87">
        <v>484</v>
      </c>
      <c r="R87" s="2">
        <v>0.66120000000000001</v>
      </c>
      <c r="S87">
        <v>16009.2</v>
      </c>
      <c r="T87" s="2">
        <v>0.6159</v>
      </c>
    </row>
    <row r="88" spans="2:20">
      <c r="B88">
        <v>81</v>
      </c>
      <c r="C88" t="s">
        <v>519</v>
      </c>
      <c r="E88" t="s">
        <v>811</v>
      </c>
      <c r="F88" s="61" t="s">
        <v>802</v>
      </c>
      <c r="G88" s="27"/>
      <c r="H88" s="27"/>
      <c r="I88" s="27"/>
      <c r="J88" s="27"/>
      <c r="K88" s="27"/>
      <c r="L88" s="27"/>
      <c r="M88" t="s">
        <v>325</v>
      </c>
      <c r="N88" s="1">
        <v>0.01</v>
      </c>
      <c r="O88" s="1">
        <v>-4.9080000000000004</v>
      </c>
      <c r="P88">
        <v>5.8700000000000002E-2</v>
      </c>
      <c r="Q88">
        <v>656</v>
      </c>
      <c r="R88" s="2">
        <v>0.8962</v>
      </c>
      <c r="S88">
        <v>22489.599999999999</v>
      </c>
      <c r="T88" s="2">
        <v>0.86519999999999997</v>
      </c>
    </row>
    <row r="89" spans="2:20">
      <c r="B89">
        <v>82</v>
      </c>
      <c r="C89" t="s">
        <v>520</v>
      </c>
      <c r="E89" t="s">
        <v>1035</v>
      </c>
      <c r="F89" s="61" t="s">
        <v>727</v>
      </c>
      <c r="G89" s="27"/>
      <c r="H89" s="27"/>
      <c r="I89" s="27"/>
      <c r="J89" s="27"/>
      <c r="K89" s="27"/>
      <c r="L89" s="27"/>
      <c r="M89" t="s">
        <v>293</v>
      </c>
      <c r="N89" s="1">
        <v>0.01</v>
      </c>
      <c r="O89" s="1">
        <v>-4.9080000000000004</v>
      </c>
      <c r="P89">
        <v>5.8700000000000002E-2</v>
      </c>
      <c r="Q89">
        <v>656</v>
      </c>
      <c r="R89" s="2">
        <v>0.8962</v>
      </c>
      <c r="S89">
        <v>22489.599999999999</v>
      </c>
      <c r="T89" s="2">
        <v>0.86519999999999997</v>
      </c>
    </row>
    <row r="90" spans="2:20">
      <c r="B90">
        <v>83</v>
      </c>
      <c r="C90" t="s">
        <v>590</v>
      </c>
      <c r="E90" t="s">
        <v>1019</v>
      </c>
      <c r="F90" s="65" t="s">
        <v>702</v>
      </c>
      <c r="G90" s="79"/>
      <c r="H90" s="79"/>
      <c r="I90" s="79"/>
      <c r="J90" s="79"/>
      <c r="K90" s="79"/>
      <c r="L90" s="79"/>
      <c r="M90" t="s">
        <v>591</v>
      </c>
      <c r="N90" s="1">
        <v>0.01</v>
      </c>
      <c r="O90" s="1">
        <v>-4.8620000000000001</v>
      </c>
      <c r="P90">
        <v>6.08E-2</v>
      </c>
      <c r="Q90">
        <v>400</v>
      </c>
      <c r="R90" s="2">
        <v>0.5464</v>
      </c>
      <c r="S90">
        <v>13008</v>
      </c>
      <c r="T90" s="2">
        <v>0.50039999999999996</v>
      </c>
    </row>
    <row r="91" spans="2:20">
      <c r="B91">
        <v>84</v>
      </c>
      <c r="C91" t="s">
        <v>53</v>
      </c>
      <c r="E91" t="s">
        <v>913</v>
      </c>
      <c r="F91" s="63" t="s">
        <v>725</v>
      </c>
      <c r="M91" t="s">
        <v>54</v>
      </c>
      <c r="N91" s="1">
        <v>0.01</v>
      </c>
      <c r="O91" s="1">
        <v>-4.8410000000000002</v>
      </c>
      <c r="P91">
        <v>6.13E-2</v>
      </c>
      <c r="Q91">
        <v>708</v>
      </c>
      <c r="R91" s="2">
        <v>0.96719999999999995</v>
      </c>
      <c r="S91">
        <v>24627.8</v>
      </c>
      <c r="T91" s="2">
        <v>0.94750000000000001</v>
      </c>
    </row>
    <row r="92" spans="2:20">
      <c r="B92">
        <v>85</v>
      </c>
      <c r="C92" t="s">
        <v>453</v>
      </c>
      <c r="E92" t="s">
        <v>998</v>
      </c>
      <c r="F92" s="61" t="s">
        <v>803</v>
      </c>
      <c r="G92" s="27"/>
      <c r="H92" s="27"/>
      <c r="I92" s="27"/>
      <c r="J92" s="27"/>
      <c r="K92" s="27"/>
      <c r="L92" s="27"/>
      <c r="M92" t="s">
        <v>454</v>
      </c>
      <c r="N92" s="1">
        <v>0.01</v>
      </c>
      <c r="O92" s="1">
        <v>-4.835</v>
      </c>
      <c r="P92">
        <v>6.13E-2</v>
      </c>
      <c r="Q92">
        <v>684</v>
      </c>
      <c r="R92" s="2">
        <v>0.93440000000000001</v>
      </c>
      <c r="S92">
        <v>23620.3</v>
      </c>
      <c r="T92" s="2">
        <v>0.90869999999999995</v>
      </c>
    </row>
    <row r="93" spans="2:20">
      <c r="B93">
        <v>86</v>
      </c>
      <c r="C93" t="s">
        <v>547</v>
      </c>
      <c r="E93" t="s">
        <v>957</v>
      </c>
      <c r="F93" s="61" t="s">
        <v>804</v>
      </c>
      <c r="G93" s="27"/>
      <c r="H93" s="27"/>
      <c r="I93" s="27"/>
      <c r="J93" s="27"/>
      <c r="K93" s="27"/>
      <c r="L93" s="27"/>
      <c r="M93" t="s">
        <v>548</v>
      </c>
      <c r="N93" s="1">
        <v>0.01</v>
      </c>
      <c r="O93" s="1">
        <v>-4.8129999999999997</v>
      </c>
      <c r="P93">
        <v>6.1600000000000002E-2</v>
      </c>
      <c r="Q93">
        <v>615</v>
      </c>
      <c r="R93" s="2">
        <v>0.84019999999999995</v>
      </c>
      <c r="S93">
        <v>20911.099999999999</v>
      </c>
      <c r="T93" s="2">
        <v>0.80449999999999999</v>
      </c>
    </row>
    <row r="94" spans="2:20">
      <c r="B94">
        <v>87</v>
      </c>
      <c r="C94" t="s">
        <v>285</v>
      </c>
      <c r="E94" t="s">
        <v>930</v>
      </c>
      <c r="F94" s="61" t="s">
        <v>805</v>
      </c>
      <c r="G94" s="27"/>
      <c r="H94" s="27"/>
      <c r="I94" s="27"/>
      <c r="J94" s="27"/>
      <c r="K94" s="27"/>
      <c r="L94" s="27"/>
      <c r="M94" t="s">
        <v>287</v>
      </c>
      <c r="N94" s="1">
        <v>0.01</v>
      </c>
      <c r="O94" s="1">
        <v>-4.8</v>
      </c>
      <c r="P94">
        <v>6.1699999999999998E-2</v>
      </c>
      <c r="Q94">
        <v>557</v>
      </c>
      <c r="R94" s="2">
        <v>0.76090000000000002</v>
      </c>
      <c r="S94">
        <v>18727</v>
      </c>
      <c r="T94" s="2">
        <v>0.72050000000000003</v>
      </c>
    </row>
    <row r="95" spans="2:20">
      <c r="B95">
        <v>88</v>
      </c>
      <c r="C95" t="s">
        <v>377</v>
      </c>
      <c r="E95" t="s">
        <v>915</v>
      </c>
      <c r="F95" s="61" t="s">
        <v>806</v>
      </c>
      <c r="G95" s="27"/>
      <c r="H95" s="27"/>
      <c r="I95" s="27"/>
      <c r="J95" s="27"/>
      <c r="K95" s="27"/>
      <c r="L95" s="27"/>
      <c r="M95" t="s">
        <v>379</v>
      </c>
      <c r="N95" s="1">
        <v>0.01</v>
      </c>
      <c r="O95" s="1">
        <v>-4.7709999999999999</v>
      </c>
      <c r="P95">
        <v>6.2700000000000006E-2</v>
      </c>
      <c r="Q95">
        <v>210</v>
      </c>
      <c r="R95" s="2">
        <v>0.28689999999999999</v>
      </c>
      <c r="S95">
        <v>6421.6</v>
      </c>
      <c r="T95" s="2">
        <v>0.247</v>
      </c>
    </row>
    <row r="96" spans="2:20">
      <c r="B96">
        <v>89</v>
      </c>
      <c r="C96" t="s">
        <v>561</v>
      </c>
      <c r="E96" t="s">
        <v>1030</v>
      </c>
      <c r="F96" s="61" t="s">
        <v>807</v>
      </c>
      <c r="G96" s="80"/>
      <c r="H96" s="80"/>
      <c r="I96" s="80"/>
      <c r="J96" s="80"/>
      <c r="K96" s="80"/>
      <c r="L96" s="80"/>
      <c r="M96" t="s">
        <v>562</v>
      </c>
      <c r="N96" s="1">
        <v>0.01</v>
      </c>
      <c r="O96" s="1">
        <v>-4.7450000000000001</v>
      </c>
      <c r="P96">
        <v>6.3700000000000007E-2</v>
      </c>
      <c r="Q96">
        <v>383</v>
      </c>
      <c r="R96" s="2">
        <v>0.5232</v>
      </c>
      <c r="S96">
        <v>12424.6</v>
      </c>
      <c r="T96" s="2">
        <v>0.47799999999999998</v>
      </c>
    </row>
    <row r="97" spans="1:20">
      <c r="B97">
        <v>90</v>
      </c>
      <c r="C97" t="s">
        <v>305</v>
      </c>
      <c r="E97" t="s">
        <v>935</v>
      </c>
      <c r="F97" s="61" t="s">
        <v>570</v>
      </c>
      <c r="G97" s="27"/>
      <c r="H97" s="27"/>
      <c r="I97" s="27"/>
      <c r="J97" s="27"/>
      <c r="K97" s="27"/>
      <c r="L97" s="27"/>
      <c r="M97" t="s">
        <v>307</v>
      </c>
      <c r="N97" s="1">
        <v>0.01</v>
      </c>
      <c r="O97" s="1">
        <v>-4.6980000000000004</v>
      </c>
      <c r="P97">
        <v>6.6000000000000003E-2</v>
      </c>
      <c r="Q97">
        <v>716</v>
      </c>
      <c r="R97" s="2">
        <v>0.97809999999999997</v>
      </c>
      <c r="S97">
        <v>24993.200000000001</v>
      </c>
      <c r="T97" s="2">
        <v>0.96150000000000002</v>
      </c>
    </row>
    <row r="98" spans="1:20">
      <c r="B98">
        <v>91</v>
      </c>
      <c r="C98" t="s">
        <v>546</v>
      </c>
      <c r="E98" t="s">
        <v>1036</v>
      </c>
      <c r="F98" s="63" t="s">
        <v>726</v>
      </c>
      <c r="M98" t="s">
        <v>325</v>
      </c>
      <c r="N98" s="1">
        <v>0.01</v>
      </c>
      <c r="O98" s="1">
        <v>-4.6470000000000002</v>
      </c>
      <c r="P98">
        <v>6.8699999999999997E-2</v>
      </c>
      <c r="Q98">
        <v>663</v>
      </c>
      <c r="R98" s="2">
        <v>0.90569999999999995</v>
      </c>
      <c r="S98">
        <v>22798.5</v>
      </c>
      <c r="T98" s="2">
        <v>0.87709999999999999</v>
      </c>
    </row>
    <row r="99" spans="1:20" ht="14" thickBot="1">
      <c r="A99" s="11" t="s">
        <v>429</v>
      </c>
      <c r="B99" s="7">
        <v>92</v>
      </c>
      <c r="C99" s="7" t="s">
        <v>539</v>
      </c>
      <c r="D99" s="7"/>
      <c r="E99" s="7" t="s">
        <v>809</v>
      </c>
      <c r="F99" s="72" t="s">
        <v>728</v>
      </c>
      <c r="G99" s="81"/>
      <c r="H99" s="81"/>
      <c r="I99" s="81"/>
      <c r="J99" s="81"/>
      <c r="K99" s="81"/>
      <c r="L99" s="81"/>
      <c r="M99" s="7" t="s">
        <v>540</v>
      </c>
      <c r="N99" s="9">
        <v>0.01</v>
      </c>
      <c r="O99" s="9">
        <v>-4.6070000000000002</v>
      </c>
      <c r="P99" s="7">
        <v>7.0800000000000002E-2</v>
      </c>
      <c r="Q99" s="7">
        <v>511</v>
      </c>
      <c r="R99" s="10">
        <v>0.69810000000000005</v>
      </c>
      <c r="S99" s="7">
        <v>17060</v>
      </c>
      <c r="T99" s="10">
        <v>0.65629999999999999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02"/>
  <sheetViews>
    <sheetView zoomScale="79" zoomScaleNormal="79" zoomScalePageLayoutView="79" workbookViewId="0"/>
  </sheetViews>
  <sheetFormatPr baseColWidth="10" defaultRowHeight="13"/>
  <cols>
    <col min="1" max="1" width="26.140625" customWidth="1"/>
    <col min="2" max="2" width="3.85546875" customWidth="1"/>
    <col min="3" max="3" width="32.7109375" bestFit="1" customWidth="1"/>
    <col min="4" max="5" width="32.7109375" customWidth="1"/>
    <col min="6" max="6" width="30.28515625" style="51" customWidth="1"/>
    <col min="7" max="7" width="2.7109375" style="43" customWidth="1"/>
    <col min="8" max="8" width="4.28515625" style="43" customWidth="1"/>
    <col min="9" max="11" width="2.7109375" style="43" customWidth="1"/>
    <col min="12" max="12" width="10.7109375" style="43"/>
  </cols>
  <sheetData>
    <row r="1" spans="1:20">
      <c r="C1" s="107" t="s">
        <v>820</v>
      </c>
      <c r="D1" s="107"/>
    </row>
    <row r="2" spans="1:20" ht="15">
      <c r="C2" s="106" t="s">
        <v>821</v>
      </c>
      <c r="D2" s="106"/>
    </row>
    <row r="3" spans="1:20" ht="86" thickBot="1">
      <c r="A3" s="7"/>
      <c r="B3" s="26" t="s">
        <v>634</v>
      </c>
      <c r="C3" s="7" t="s">
        <v>70</v>
      </c>
      <c r="D3" s="7" t="s">
        <v>947</v>
      </c>
      <c r="E3" s="7" t="s">
        <v>946</v>
      </c>
      <c r="F3" s="21" t="s">
        <v>676</v>
      </c>
      <c r="G3" s="25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>
        <v>1</v>
      </c>
      <c r="C4" t="s">
        <v>79</v>
      </c>
      <c r="E4" t="s">
        <v>729</v>
      </c>
      <c r="F4" s="61" t="s">
        <v>683</v>
      </c>
      <c r="M4" t="s">
        <v>81</v>
      </c>
      <c r="N4" s="1">
        <v>9.9999999999999995E-7</v>
      </c>
      <c r="O4" s="1">
        <v>-14.8</v>
      </c>
      <c r="P4">
        <v>2.0000000000000001E-4</v>
      </c>
      <c r="Q4">
        <v>811</v>
      </c>
      <c r="R4" s="2">
        <v>0.99390000000000001</v>
      </c>
      <c r="S4">
        <v>25102.9</v>
      </c>
      <c r="T4" s="2">
        <v>0.96740000000000004</v>
      </c>
    </row>
    <row r="5" spans="1:20">
      <c r="B5">
        <v>2</v>
      </c>
      <c r="C5" t="s">
        <v>82</v>
      </c>
      <c r="E5" t="s">
        <v>730</v>
      </c>
      <c r="F5" s="65" t="s">
        <v>648</v>
      </c>
      <c r="G5" s="73"/>
      <c r="H5" s="73"/>
      <c r="I5" s="73"/>
      <c r="J5" s="73"/>
      <c r="K5" s="73"/>
      <c r="L5" s="73"/>
      <c r="M5" t="s">
        <v>84</v>
      </c>
      <c r="N5" s="1">
        <v>9.9999999999999995E-7</v>
      </c>
      <c r="O5" s="1">
        <v>-14.54</v>
      </c>
      <c r="P5">
        <v>2.0000000000000001E-4</v>
      </c>
      <c r="Q5">
        <v>237</v>
      </c>
      <c r="R5" s="2">
        <v>0.29039999999999999</v>
      </c>
      <c r="S5">
        <v>5594.6</v>
      </c>
      <c r="T5" s="2">
        <v>0.21560000000000001</v>
      </c>
    </row>
    <row r="6" spans="1:20">
      <c r="B6">
        <v>3</v>
      </c>
      <c r="C6" t="s">
        <v>295</v>
      </c>
      <c r="E6" t="s">
        <v>296</v>
      </c>
      <c r="F6" s="61" t="s">
        <v>650</v>
      </c>
      <c r="M6" t="s">
        <v>297</v>
      </c>
      <c r="N6" s="1">
        <v>1.0000000000000001E-5</v>
      </c>
      <c r="O6" s="1">
        <v>-13.59</v>
      </c>
      <c r="P6">
        <v>2.9999999999999997E-4</v>
      </c>
      <c r="Q6">
        <v>259</v>
      </c>
      <c r="R6" s="2">
        <v>0.31740000000000002</v>
      </c>
      <c r="S6">
        <v>6301.7</v>
      </c>
      <c r="T6" s="2">
        <v>0.2429</v>
      </c>
    </row>
    <row r="7" spans="1:20">
      <c r="B7">
        <v>4</v>
      </c>
      <c r="C7" t="s">
        <v>91</v>
      </c>
      <c r="D7" t="s">
        <v>732</v>
      </c>
      <c r="E7" t="s">
        <v>906</v>
      </c>
      <c r="F7" s="61" t="s">
        <v>692</v>
      </c>
      <c r="M7" t="s">
        <v>92</v>
      </c>
      <c r="N7" s="1">
        <v>1.0000000000000001E-5</v>
      </c>
      <c r="O7" s="1">
        <v>-13.19</v>
      </c>
      <c r="P7">
        <v>2.9999999999999997E-4</v>
      </c>
      <c r="Q7">
        <v>669</v>
      </c>
      <c r="R7" s="2">
        <v>0.81989999999999996</v>
      </c>
      <c r="S7">
        <v>19474.5</v>
      </c>
      <c r="T7" s="2">
        <v>0.75049999999999994</v>
      </c>
    </row>
    <row r="8" spans="1:20">
      <c r="B8">
        <v>5</v>
      </c>
      <c r="C8" t="s">
        <v>302</v>
      </c>
      <c r="D8" t="s">
        <v>738</v>
      </c>
      <c r="E8" t="s">
        <v>742</v>
      </c>
      <c r="F8" s="61" t="s">
        <v>651</v>
      </c>
      <c r="M8" t="s">
        <v>135</v>
      </c>
      <c r="N8" s="1">
        <v>1.0000000000000001E-5</v>
      </c>
      <c r="O8" s="1">
        <v>-12.32</v>
      </c>
      <c r="P8">
        <v>5.9999999999999995E-4</v>
      </c>
      <c r="Q8">
        <v>403</v>
      </c>
      <c r="R8" s="2">
        <v>0.49390000000000001</v>
      </c>
      <c r="S8">
        <v>10766.3</v>
      </c>
      <c r="T8" s="2">
        <v>0.41489999999999999</v>
      </c>
    </row>
    <row r="9" spans="1:20">
      <c r="B9">
        <v>6</v>
      </c>
      <c r="C9" t="s">
        <v>105</v>
      </c>
      <c r="E9" t="s">
        <v>736</v>
      </c>
      <c r="F9" s="61" t="s">
        <v>649</v>
      </c>
      <c r="M9" t="s">
        <v>107</v>
      </c>
      <c r="N9" s="1">
        <v>1.0000000000000001E-5</v>
      </c>
      <c r="O9" s="1">
        <v>-12.14</v>
      </c>
      <c r="P9">
        <v>5.9999999999999995E-4</v>
      </c>
      <c r="Q9">
        <v>295</v>
      </c>
      <c r="R9" s="2">
        <v>0.36149999999999999</v>
      </c>
      <c r="S9">
        <v>7484.2</v>
      </c>
      <c r="T9" s="2">
        <v>0.28839999999999999</v>
      </c>
    </row>
    <row r="10" spans="1:20">
      <c r="B10">
        <v>7</v>
      </c>
      <c r="C10" t="s">
        <v>0</v>
      </c>
      <c r="E10" t="s">
        <v>1</v>
      </c>
      <c r="F10" s="61" t="s">
        <v>808</v>
      </c>
      <c r="M10" t="s">
        <v>2</v>
      </c>
      <c r="N10" s="1">
        <v>1E-4</v>
      </c>
      <c r="O10" s="1">
        <v>-11.2</v>
      </c>
      <c r="P10">
        <v>1.2999999999999999E-3</v>
      </c>
      <c r="Q10">
        <v>387</v>
      </c>
      <c r="R10" s="2">
        <v>0.4743</v>
      </c>
      <c r="S10">
        <v>10379.200000000001</v>
      </c>
      <c r="T10" s="2">
        <v>0.4</v>
      </c>
    </row>
    <row r="11" spans="1:20">
      <c r="B11">
        <v>8</v>
      </c>
      <c r="C11" t="s">
        <v>125</v>
      </c>
      <c r="E11" t="s">
        <v>743</v>
      </c>
      <c r="F11" s="65" t="s">
        <v>126</v>
      </c>
      <c r="G11" s="73"/>
      <c r="H11" s="73"/>
      <c r="I11" s="73"/>
      <c r="J11" s="73"/>
      <c r="K11" s="73"/>
      <c r="L11" s="73"/>
      <c r="M11" t="s">
        <v>127</v>
      </c>
      <c r="N11" s="1">
        <v>1E-4</v>
      </c>
      <c r="O11" s="1">
        <v>-10.93</v>
      </c>
      <c r="P11">
        <v>1.5E-3</v>
      </c>
      <c r="Q11">
        <v>514</v>
      </c>
      <c r="R11" s="2">
        <v>0.62990000000000002</v>
      </c>
      <c r="S11">
        <v>14448</v>
      </c>
      <c r="T11" s="2">
        <v>0.55679999999999996</v>
      </c>
    </row>
    <row r="12" spans="1:20">
      <c r="B12">
        <v>9</v>
      </c>
      <c r="C12" t="s">
        <v>192</v>
      </c>
      <c r="E12" t="s">
        <v>193</v>
      </c>
      <c r="F12" s="65" t="s">
        <v>653</v>
      </c>
      <c r="G12" s="73"/>
      <c r="H12" s="73"/>
      <c r="I12" s="73"/>
      <c r="J12" s="73"/>
      <c r="K12" s="73"/>
      <c r="L12" s="73"/>
      <c r="M12" t="s">
        <v>194</v>
      </c>
      <c r="N12" s="1">
        <v>1E-4</v>
      </c>
      <c r="O12" s="1">
        <v>-10.38</v>
      </c>
      <c r="P12">
        <v>2.2000000000000001E-3</v>
      </c>
      <c r="Q12">
        <v>791</v>
      </c>
      <c r="R12" s="2">
        <v>0.96940000000000004</v>
      </c>
      <c r="S12">
        <v>24321.7</v>
      </c>
      <c r="T12" s="2">
        <v>0.93730000000000002</v>
      </c>
    </row>
    <row r="13" spans="1:20">
      <c r="B13">
        <v>10</v>
      </c>
      <c r="C13" t="s">
        <v>298</v>
      </c>
      <c r="E13" t="s">
        <v>737</v>
      </c>
      <c r="F13" s="62" t="s">
        <v>769</v>
      </c>
      <c r="M13" t="s">
        <v>299</v>
      </c>
      <c r="N13" s="1">
        <v>1E-4</v>
      </c>
      <c r="O13" s="1">
        <v>-10.33</v>
      </c>
      <c r="P13">
        <v>2.2000000000000001E-3</v>
      </c>
      <c r="Q13">
        <v>255</v>
      </c>
      <c r="R13" s="2">
        <v>0.3125</v>
      </c>
      <c r="S13">
        <v>6460.7</v>
      </c>
      <c r="T13" s="2">
        <v>0.249</v>
      </c>
    </row>
    <row r="14" spans="1:20">
      <c r="B14">
        <v>11</v>
      </c>
      <c r="C14" t="s">
        <v>141</v>
      </c>
      <c r="E14" t="s">
        <v>948</v>
      </c>
      <c r="F14" s="61" t="s">
        <v>583</v>
      </c>
      <c r="M14" t="s">
        <v>117</v>
      </c>
      <c r="N14" s="1">
        <v>1E-4</v>
      </c>
      <c r="O14" s="1">
        <v>-10.32</v>
      </c>
      <c r="P14">
        <v>2.2000000000000001E-3</v>
      </c>
      <c r="Q14">
        <v>293</v>
      </c>
      <c r="R14" s="2">
        <v>0.35909999999999997</v>
      </c>
      <c r="S14">
        <v>7594.6</v>
      </c>
      <c r="T14" s="2">
        <v>0.29270000000000002</v>
      </c>
    </row>
    <row r="15" spans="1:20">
      <c r="E15" t="s">
        <v>949</v>
      </c>
      <c r="F15" s="61" t="s">
        <v>119</v>
      </c>
      <c r="N15" s="1"/>
      <c r="O15" s="1"/>
      <c r="R15" s="2"/>
      <c r="T15" s="2"/>
    </row>
    <row r="16" spans="1:20">
      <c r="B16">
        <v>12</v>
      </c>
      <c r="C16" t="s">
        <v>118</v>
      </c>
      <c r="E16" t="s">
        <v>948</v>
      </c>
      <c r="F16" s="62" t="s">
        <v>666</v>
      </c>
      <c r="M16" t="s">
        <v>117</v>
      </c>
      <c r="N16" s="1">
        <v>1E-4</v>
      </c>
      <c r="O16" s="1">
        <v>-10.32</v>
      </c>
      <c r="P16">
        <v>2.2000000000000001E-3</v>
      </c>
      <c r="Q16">
        <v>293</v>
      </c>
      <c r="R16" s="2">
        <v>0.35909999999999997</v>
      </c>
      <c r="S16">
        <v>7594.6</v>
      </c>
      <c r="T16" s="2">
        <v>0.29270000000000002</v>
      </c>
    </row>
    <row r="17" spans="2:20">
      <c r="E17" t="s">
        <v>949</v>
      </c>
      <c r="F17" s="62" t="s">
        <v>119</v>
      </c>
      <c r="N17" s="1"/>
      <c r="O17" s="1"/>
      <c r="R17" s="2"/>
      <c r="T17" s="2"/>
    </row>
    <row r="18" spans="2:20">
      <c r="B18">
        <v>13</v>
      </c>
      <c r="C18" t="s">
        <v>6</v>
      </c>
      <c r="E18" t="s">
        <v>734</v>
      </c>
      <c r="F18" s="61" t="s">
        <v>691</v>
      </c>
      <c r="M18" t="s">
        <v>8</v>
      </c>
      <c r="N18" s="1">
        <v>1E-4</v>
      </c>
      <c r="O18" s="1">
        <v>-9.7720000000000002</v>
      </c>
      <c r="P18">
        <v>2.8999999999999998E-3</v>
      </c>
      <c r="Q18">
        <v>790</v>
      </c>
      <c r="R18" s="2">
        <v>0.96809999999999996</v>
      </c>
      <c r="S18">
        <v>24314.5</v>
      </c>
      <c r="T18" s="2">
        <v>0.93700000000000006</v>
      </c>
    </row>
    <row r="19" spans="2:20">
      <c r="B19">
        <v>14</v>
      </c>
      <c r="C19" t="s">
        <v>17</v>
      </c>
      <c r="E19" t="s">
        <v>909</v>
      </c>
      <c r="F19" s="89" t="s">
        <v>652</v>
      </c>
      <c r="G19" s="75"/>
      <c r="H19" s="75"/>
      <c r="I19" s="75"/>
      <c r="J19" s="75"/>
      <c r="K19" s="75"/>
      <c r="L19" s="75"/>
      <c r="M19" t="s">
        <v>19</v>
      </c>
      <c r="N19" s="1">
        <v>1E-4</v>
      </c>
      <c r="O19" s="1">
        <v>-9.6430000000000007</v>
      </c>
      <c r="P19">
        <v>3.0000000000000001E-3</v>
      </c>
      <c r="Q19">
        <v>485</v>
      </c>
      <c r="R19" s="2">
        <v>0.59440000000000004</v>
      </c>
      <c r="S19">
        <v>13650.3</v>
      </c>
      <c r="T19" s="2">
        <v>0.52610000000000001</v>
      </c>
    </row>
    <row r="20" spans="2:20">
      <c r="B20">
        <v>15</v>
      </c>
      <c r="C20" t="s">
        <v>3</v>
      </c>
      <c r="E20" t="s">
        <v>733</v>
      </c>
      <c r="F20" s="61" t="s">
        <v>4</v>
      </c>
      <c r="M20" t="s">
        <v>5</v>
      </c>
      <c r="N20" s="1">
        <v>1E-4</v>
      </c>
      <c r="O20" s="1">
        <v>-9.5950000000000006</v>
      </c>
      <c r="P20">
        <v>3.0000000000000001E-3</v>
      </c>
      <c r="Q20">
        <v>775</v>
      </c>
      <c r="R20" s="2">
        <v>0.94979999999999998</v>
      </c>
      <c r="S20">
        <v>23707.599999999999</v>
      </c>
      <c r="T20" s="2">
        <v>0.91359999999999997</v>
      </c>
    </row>
    <row r="21" spans="2:20">
      <c r="B21">
        <v>16</v>
      </c>
      <c r="C21" t="s">
        <v>134</v>
      </c>
      <c r="E21" t="s">
        <v>730</v>
      </c>
      <c r="F21" s="62" t="s">
        <v>648</v>
      </c>
      <c r="G21" s="73"/>
      <c r="H21" s="73"/>
      <c r="I21" s="73"/>
      <c r="J21" s="73"/>
      <c r="K21" s="73"/>
      <c r="L21" s="73"/>
      <c r="M21" t="s">
        <v>22</v>
      </c>
      <c r="N21" s="1">
        <v>1E-4</v>
      </c>
      <c r="O21" s="1">
        <v>-9.5009999999999994</v>
      </c>
      <c r="P21">
        <v>3.0000000000000001E-3</v>
      </c>
      <c r="Q21">
        <v>336</v>
      </c>
      <c r="R21" s="2">
        <v>0.4118</v>
      </c>
      <c r="S21">
        <v>8983.2999999999993</v>
      </c>
      <c r="T21" s="2">
        <v>0.34620000000000001</v>
      </c>
    </row>
    <row r="22" spans="2:20">
      <c r="B22">
        <v>17</v>
      </c>
      <c r="C22" t="s">
        <v>61</v>
      </c>
      <c r="D22" t="s">
        <v>921</v>
      </c>
      <c r="E22" t="s">
        <v>906</v>
      </c>
      <c r="F22" s="62" t="s">
        <v>619</v>
      </c>
      <c r="M22" t="s">
        <v>62</v>
      </c>
      <c r="N22" s="1">
        <v>1E-3</v>
      </c>
      <c r="O22" s="1">
        <v>-9.2100000000000009</v>
      </c>
      <c r="P22">
        <v>3.8E-3</v>
      </c>
      <c r="Q22">
        <v>443</v>
      </c>
      <c r="R22" s="2">
        <v>0.54290000000000005</v>
      </c>
      <c r="S22">
        <v>12356.1</v>
      </c>
      <c r="T22" s="2">
        <v>0.47620000000000001</v>
      </c>
    </row>
    <row r="23" spans="2:20">
      <c r="B23">
        <v>18</v>
      </c>
      <c r="C23" t="s">
        <v>31</v>
      </c>
      <c r="E23" t="s">
        <v>296</v>
      </c>
      <c r="F23" s="63" t="s">
        <v>708</v>
      </c>
      <c r="M23" t="s">
        <v>32</v>
      </c>
      <c r="N23" s="1">
        <v>1E-3</v>
      </c>
      <c r="O23" s="1">
        <v>-9.1880000000000006</v>
      </c>
      <c r="P23">
        <v>3.8E-3</v>
      </c>
      <c r="Q23">
        <v>123</v>
      </c>
      <c r="R23" s="2">
        <v>0.1507</v>
      </c>
      <c r="S23">
        <v>2781.3</v>
      </c>
      <c r="T23" s="2">
        <v>0.1072</v>
      </c>
    </row>
    <row r="24" spans="2:20">
      <c r="B24">
        <v>19</v>
      </c>
      <c r="C24" t="s">
        <v>14</v>
      </c>
      <c r="E24" t="s">
        <v>15</v>
      </c>
      <c r="F24" s="61" t="s">
        <v>509</v>
      </c>
      <c r="M24" t="s">
        <v>16</v>
      </c>
      <c r="N24" s="1">
        <v>1E-3</v>
      </c>
      <c r="O24" s="1">
        <v>-9.0619999999999994</v>
      </c>
      <c r="P24">
        <v>4.0000000000000001E-3</v>
      </c>
      <c r="Q24">
        <v>232</v>
      </c>
      <c r="R24" s="2">
        <v>0.2843</v>
      </c>
      <c r="S24">
        <v>5901.7</v>
      </c>
      <c r="T24" s="2">
        <v>0.22739999999999999</v>
      </c>
    </row>
    <row r="25" spans="2:20">
      <c r="B25">
        <v>20</v>
      </c>
      <c r="C25" t="s">
        <v>176</v>
      </c>
      <c r="E25" t="s">
        <v>734</v>
      </c>
      <c r="F25" s="63" t="s">
        <v>882</v>
      </c>
      <c r="M25" t="s">
        <v>177</v>
      </c>
      <c r="N25" s="1">
        <v>1E-3</v>
      </c>
      <c r="O25" s="1">
        <v>-9.0389999999999997</v>
      </c>
      <c r="P25">
        <v>4.0000000000000001E-3</v>
      </c>
      <c r="Q25">
        <v>783</v>
      </c>
      <c r="R25" s="2">
        <v>0.95960000000000001</v>
      </c>
      <c r="S25">
        <v>24068.7</v>
      </c>
      <c r="T25" s="2">
        <v>0.92759999999999998</v>
      </c>
    </row>
    <row r="26" spans="2:20">
      <c r="B26">
        <v>21</v>
      </c>
      <c r="C26" t="s">
        <v>88</v>
      </c>
      <c r="E26" t="s">
        <v>89</v>
      </c>
      <c r="F26" s="61" t="s">
        <v>89</v>
      </c>
      <c r="M26" t="s">
        <v>90</v>
      </c>
      <c r="N26" s="1">
        <v>1E-3</v>
      </c>
      <c r="O26" s="1">
        <v>-8.9130000000000003</v>
      </c>
      <c r="P26">
        <v>4.1999999999999997E-3</v>
      </c>
      <c r="Q26">
        <v>699</v>
      </c>
      <c r="R26" s="2">
        <v>0.85660000000000003</v>
      </c>
      <c r="S26">
        <v>20929.7</v>
      </c>
      <c r="T26" s="2">
        <v>0.80659999999999998</v>
      </c>
    </row>
    <row r="27" spans="2:20">
      <c r="B27">
        <v>22</v>
      </c>
      <c r="C27" t="s">
        <v>85</v>
      </c>
      <c r="D27" t="s">
        <v>731</v>
      </c>
      <c r="E27" t="s">
        <v>906</v>
      </c>
      <c r="F27" s="62" t="s">
        <v>619</v>
      </c>
      <c r="M27" t="s">
        <v>87</v>
      </c>
      <c r="N27" s="1">
        <v>1E-3</v>
      </c>
      <c r="O27" s="1">
        <v>-8.609</v>
      </c>
      <c r="P27">
        <v>5.4000000000000003E-3</v>
      </c>
      <c r="Q27">
        <v>670</v>
      </c>
      <c r="R27" s="2">
        <v>0.82110000000000005</v>
      </c>
      <c r="S27">
        <v>19940</v>
      </c>
      <c r="T27" s="2">
        <v>0.76839999999999997</v>
      </c>
    </row>
    <row r="28" spans="2:20">
      <c r="B28">
        <v>23</v>
      </c>
      <c r="C28" t="s">
        <v>23</v>
      </c>
      <c r="D28" t="s">
        <v>903</v>
      </c>
      <c r="E28" t="s">
        <v>906</v>
      </c>
      <c r="F28" s="62" t="s">
        <v>619</v>
      </c>
      <c r="M28" t="s">
        <v>24</v>
      </c>
      <c r="N28" s="1">
        <v>1E-3</v>
      </c>
      <c r="O28" s="1">
        <v>-8.5619999999999994</v>
      </c>
      <c r="P28">
        <v>5.4000000000000003E-3</v>
      </c>
      <c r="Q28">
        <v>593</v>
      </c>
      <c r="R28" s="2">
        <v>0.72670000000000001</v>
      </c>
      <c r="S28">
        <v>17321.599999999999</v>
      </c>
      <c r="T28" s="2">
        <v>0.66749999999999998</v>
      </c>
    </row>
    <row r="29" spans="2:20">
      <c r="B29">
        <v>24</v>
      </c>
      <c r="C29" t="s">
        <v>300</v>
      </c>
      <c r="D29" t="s">
        <v>735</v>
      </c>
      <c r="E29" t="s">
        <v>742</v>
      </c>
      <c r="F29" s="62" t="s">
        <v>881</v>
      </c>
      <c r="M29" t="s">
        <v>301</v>
      </c>
      <c r="N29" s="1">
        <v>1E-3</v>
      </c>
      <c r="O29" s="1">
        <v>-8.4109999999999996</v>
      </c>
      <c r="P29">
        <v>6.0000000000000001E-3</v>
      </c>
      <c r="Q29">
        <v>548</v>
      </c>
      <c r="R29" s="2">
        <v>0.67159999999999997</v>
      </c>
      <c r="S29">
        <v>15846.6</v>
      </c>
      <c r="T29" s="2">
        <v>0.61070000000000002</v>
      </c>
    </row>
    <row r="30" spans="2:20">
      <c r="B30">
        <v>25</v>
      </c>
      <c r="C30" t="s">
        <v>198</v>
      </c>
      <c r="E30" t="s">
        <v>912</v>
      </c>
      <c r="F30" s="61" t="s">
        <v>767</v>
      </c>
      <c r="M30" t="s">
        <v>200</v>
      </c>
      <c r="N30" s="1">
        <v>1E-3</v>
      </c>
      <c r="O30" s="1">
        <v>-8.4039999999999999</v>
      </c>
      <c r="P30">
        <v>6.0000000000000001E-3</v>
      </c>
      <c r="Q30">
        <v>384</v>
      </c>
      <c r="R30" s="2">
        <v>0.47060000000000002</v>
      </c>
      <c r="S30">
        <v>10593.4</v>
      </c>
      <c r="T30" s="2">
        <v>0.40820000000000001</v>
      </c>
    </row>
    <row r="31" spans="2:20">
      <c r="B31">
        <v>26</v>
      </c>
      <c r="C31" t="s">
        <v>142</v>
      </c>
      <c r="E31" t="s">
        <v>938</v>
      </c>
      <c r="F31" s="65" t="s">
        <v>768</v>
      </c>
      <c r="G31" s="73"/>
      <c r="H31" s="73"/>
      <c r="I31" s="73"/>
      <c r="J31" s="73"/>
      <c r="K31" s="73"/>
      <c r="L31" s="73"/>
      <c r="M31" t="s">
        <v>144</v>
      </c>
      <c r="N31" s="1">
        <v>1E-3</v>
      </c>
      <c r="O31" s="1">
        <v>-8.2680000000000007</v>
      </c>
      <c r="P31">
        <v>6.4000000000000003E-3</v>
      </c>
      <c r="Q31">
        <v>342</v>
      </c>
      <c r="R31" s="2">
        <v>0.41909999999999997</v>
      </c>
      <c r="S31">
        <v>9306.7999999999993</v>
      </c>
      <c r="T31" s="2">
        <v>0.35870000000000002</v>
      </c>
    </row>
    <row r="32" spans="2:20">
      <c r="B32">
        <v>27</v>
      </c>
      <c r="C32" t="s">
        <v>138</v>
      </c>
      <c r="E32" t="s">
        <v>740</v>
      </c>
      <c r="F32" s="61" t="s">
        <v>139</v>
      </c>
      <c r="M32" t="s">
        <v>140</v>
      </c>
      <c r="N32" s="1">
        <v>1E-3</v>
      </c>
      <c r="O32" s="1">
        <v>-8.2430000000000003</v>
      </c>
      <c r="P32">
        <v>6.4000000000000003E-3</v>
      </c>
      <c r="Q32">
        <v>778</v>
      </c>
      <c r="R32" s="2">
        <v>0.95340000000000003</v>
      </c>
      <c r="S32">
        <v>23921.3</v>
      </c>
      <c r="T32" s="2">
        <v>0.92190000000000005</v>
      </c>
    </row>
    <row r="33" spans="1:20">
      <c r="B33">
        <v>28</v>
      </c>
      <c r="C33" t="s">
        <v>136</v>
      </c>
      <c r="D33" t="s">
        <v>739</v>
      </c>
      <c r="E33" t="s">
        <v>906</v>
      </c>
      <c r="F33" s="62" t="s">
        <v>619</v>
      </c>
      <c r="M33" t="s">
        <v>137</v>
      </c>
      <c r="N33" s="1">
        <v>1E-3</v>
      </c>
      <c r="O33" s="1">
        <v>-8.0939999999999994</v>
      </c>
      <c r="P33">
        <v>7.1000000000000004E-3</v>
      </c>
      <c r="Q33">
        <v>597</v>
      </c>
      <c r="R33" s="2">
        <v>0.73160000000000003</v>
      </c>
      <c r="S33">
        <v>17510.400000000001</v>
      </c>
      <c r="T33" s="2">
        <v>0.67479999999999996</v>
      </c>
    </row>
    <row r="34" spans="1:20">
      <c r="B34">
        <v>29</v>
      </c>
      <c r="C34" t="s">
        <v>9</v>
      </c>
      <c r="D34" t="s">
        <v>735</v>
      </c>
      <c r="E34" t="s">
        <v>742</v>
      </c>
      <c r="F34" s="62" t="s">
        <v>881</v>
      </c>
      <c r="M34" t="s">
        <v>104</v>
      </c>
      <c r="N34" s="1">
        <v>1E-3</v>
      </c>
      <c r="O34" s="1">
        <v>-7.931</v>
      </c>
      <c r="P34">
        <v>8.0999999999999996E-3</v>
      </c>
      <c r="Q34">
        <v>450</v>
      </c>
      <c r="R34" s="2">
        <v>0.55149999999999999</v>
      </c>
      <c r="S34">
        <v>12734.8</v>
      </c>
      <c r="T34" s="2">
        <v>0.49080000000000001</v>
      </c>
    </row>
    <row r="35" spans="1:20">
      <c r="B35">
        <v>30</v>
      </c>
      <c r="C35" t="s">
        <v>203</v>
      </c>
      <c r="E35" t="s">
        <v>913</v>
      </c>
      <c r="F35" s="61" t="s">
        <v>787</v>
      </c>
      <c r="M35" t="s">
        <v>205</v>
      </c>
      <c r="N35" s="1">
        <v>1E-3</v>
      </c>
      <c r="O35" s="1">
        <v>-7.915</v>
      </c>
      <c r="P35">
        <v>8.0999999999999996E-3</v>
      </c>
      <c r="Q35">
        <v>786</v>
      </c>
      <c r="R35" s="2">
        <v>0.96319999999999995</v>
      </c>
      <c r="S35">
        <v>24265.4</v>
      </c>
      <c r="T35" s="2">
        <v>0.93510000000000004</v>
      </c>
    </row>
    <row r="36" spans="1:20">
      <c r="B36">
        <v>31</v>
      </c>
      <c r="C36" t="s">
        <v>311</v>
      </c>
      <c r="E36" t="s">
        <v>937</v>
      </c>
      <c r="F36" s="61" t="s">
        <v>788</v>
      </c>
      <c r="M36" t="s">
        <v>313</v>
      </c>
      <c r="N36" s="1">
        <v>1E-3</v>
      </c>
      <c r="O36" s="1">
        <v>-7.7990000000000004</v>
      </c>
      <c r="P36">
        <v>8.6E-3</v>
      </c>
      <c r="Q36">
        <v>784</v>
      </c>
      <c r="R36" s="2">
        <v>0.96079999999999999</v>
      </c>
      <c r="S36">
        <v>24192.7</v>
      </c>
      <c r="T36" s="2">
        <v>0.93230000000000002</v>
      </c>
    </row>
    <row r="37" spans="1:20">
      <c r="B37">
        <v>32</v>
      </c>
      <c r="C37" t="s">
        <v>20</v>
      </c>
      <c r="E37" t="s">
        <v>910</v>
      </c>
      <c r="F37" s="61" t="s">
        <v>584</v>
      </c>
      <c r="M37" t="s">
        <v>191</v>
      </c>
      <c r="N37" s="1">
        <v>1E-3</v>
      </c>
      <c r="O37" s="1">
        <v>-7.7569999999999997</v>
      </c>
      <c r="P37">
        <v>8.6999999999999994E-3</v>
      </c>
      <c r="Q37">
        <v>409</v>
      </c>
      <c r="R37" s="2">
        <v>0.50119999999999998</v>
      </c>
      <c r="S37">
        <v>11457.3</v>
      </c>
      <c r="T37" s="2">
        <v>0.4415</v>
      </c>
    </row>
    <row r="38" spans="1:20" ht="14" thickBot="1">
      <c r="A38" s="11" t="s">
        <v>432</v>
      </c>
      <c r="B38" s="7">
        <v>33</v>
      </c>
      <c r="C38" s="7" t="s">
        <v>213</v>
      </c>
      <c r="D38" s="7" t="s">
        <v>738</v>
      </c>
      <c r="E38" s="69" t="s">
        <v>742</v>
      </c>
      <c r="F38" s="67" t="s">
        <v>881</v>
      </c>
      <c r="G38" s="76"/>
      <c r="H38" s="76"/>
      <c r="I38" s="76"/>
      <c r="J38" s="76"/>
      <c r="K38" s="76"/>
      <c r="L38" s="76"/>
      <c r="M38" s="7" t="s">
        <v>214</v>
      </c>
      <c r="N38" s="9">
        <v>1E-3</v>
      </c>
      <c r="O38" s="9">
        <v>-7.694</v>
      </c>
      <c r="P38" s="7">
        <v>8.9999999999999993E-3</v>
      </c>
      <c r="Q38" s="7">
        <v>299</v>
      </c>
      <c r="R38" s="10">
        <v>0.3664</v>
      </c>
      <c r="S38" s="7">
        <v>8056.8</v>
      </c>
      <c r="T38" s="10">
        <v>0.3105</v>
      </c>
    </row>
    <row r="39" spans="1:20">
      <c r="B39">
        <v>34</v>
      </c>
      <c r="C39" t="s">
        <v>53</v>
      </c>
      <c r="E39" t="s">
        <v>913</v>
      </c>
      <c r="F39" s="63" t="s">
        <v>725</v>
      </c>
      <c r="M39" t="s">
        <v>54</v>
      </c>
      <c r="N39" s="1">
        <v>1E-3</v>
      </c>
      <c r="O39" s="1">
        <v>-7.5</v>
      </c>
      <c r="P39">
        <v>1.06E-2</v>
      </c>
      <c r="Q39">
        <v>795</v>
      </c>
      <c r="R39" s="2">
        <v>0.97430000000000005</v>
      </c>
      <c r="S39">
        <v>24664.7</v>
      </c>
      <c r="T39" s="2">
        <v>0.95050000000000001</v>
      </c>
    </row>
    <row r="40" spans="1:20">
      <c r="B40">
        <v>35</v>
      </c>
      <c r="C40" t="s">
        <v>123</v>
      </c>
      <c r="E40" t="s">
        <v>742</v>
      </c>
      <c r="F40" s="13" t="s">
        <v>10</v>
      </c>
      <c r="M40" t="s">
        <v>124</v>
      </c>
      <c r="N40" s="1">
        <v>1E-3</v>
      </c>
      <c r="O40" s="1">
        <v>-7.4320000000000004</v>
      </c>
      <c r="P40">
        <v>1.0999999999999999E-2</v>
      </c>
      <c r="Q40">
        <v>290</v>
      </c>
      <c r="R40" s="2">
        <v>0.35539999999999999</v>
      </c>
      <c r="S40">
        <v>7813.3</v>
      </c>
      <c r="T40" s="2">
        <v>0.30109999999999998</v>
      </c>
    </row>
    <row r="41" spans="1:20">
      <c r="B41">
        <v>36</v>
      </c>
      <c r="C41" t="s">
        <v>93</v>
      </c>
      <c r="E41" t="s">
        <v>94</v>
      </c>
      <c r="F41" s="63" t="s">
        <v>722</v>
      </c>
      <c r="M41" t="s">
        <v>95</v>
      </c>
      <c r="N41" s="1">
        <v>1E-3</v>
      </c>
      <c r="O41" s="1">
        <v>-7.2610000000000001</v>
      </c>
      <c r="P41">
        <v>1.2699999999999999E-2</v>
      </c>
      <c r="Q41">
        <v>545</v>
      </c>
      <c r="R41" s="2">
        <v>0.66790000000000005</v>
      </c>
      <c r="S41">
        <v>15892.4</v>
      </c>
      <c r="T41" s="2">
        <v>0.61250000000000004</v>
      </c>
    </row>
    <row r="42" spans="1:20">
      <c r="B42">
        <v>37</v>
      </c>
      <c r="C42" t="s">
        <v>167</v>
      </c>
      <c r="E42" t="s">
        <v>165</v>
      </c>
      <c r="F42" s="61" t="s">
        <v>165</v>
      </c>
      <c r="M42" t="s">
        <v>169</v>
      </c>
      <c r="N42" s="1">
        <v>1E-3</v>
      </c>
      <c r="O42" s="1">
        <v>-7.2549999999999999</v>
      </c>
      <c r="P42">
        <v>1.2699999999999999E-2</v>
      </c>
      <c r="Q42">
        <v>745</v>
      </c>
      <c r="R42" s="2">
        <v>0.91300000000000003</v>
      </c>
      <c r="S42">
        <v>22747.599999999999</v>
      </c>
      <c r="T42" s="2">
        <v>0.87660000000000005</v>
      </c>
    </row>
    <row r="43" spans="1:20">
      <c r="B43">
        <v>38</v>
      </c>
      <c r="C43" t="s">
        <v>375</v>
      </c>
      <c r="E43" t="s">
        <v>912</v>
      </c>
      <c r="F43" s="63" t="s">
        <v>722</v>
      </c>
      <c r="M43" t="s">
        <v>376</v>
      </c>
      <c r="N43" s="1">
        <v>1E-3</v>
      </c>
      <c r="O43" s="1">
        <v>-7.2380000000000004</v>
      </c>
      <c r="P43">
        <v>1.2699999999999999E-2</v>
      </c>
      <c r="Q43">
        <v>416</v>
      </c>
      <c r="R43" s="2">
        <v>0.50980000000000003</v>
      </c>
      <c r="S43">
        <v>11745</v>
      </c>
      <c r="T43" s="2">
        <v>0.4526</v>
      </c>
    </row>
    <row r="44" spans="1:20">
      <c r="B44">
        <v>39</v>
      </c>
      <c r="C44" t="s">
        <v>174</v>
      </c>
      <c r="E44" t="s">
        <v>906</v>
      </c>
      <c r="F44" s="62" t="s">
        <v>619</v>
      </c>
      <c r="M44" t="s">
        <v>175</v>
      </c>
      <c r="N44" s="1">
        <v>1E-3</v>
      </c>
      <c r="O44" s="1">
        <v>-7.0970000000000004</v>
      </c>
      <c r="P44">
        <v>1.38E-2</v>
      </c>
      <c r="Q44">
        <v>326</v>
      </c>
      <c r="R44" s="2">
        <v>0.39950000000000002</v>
      </c>
      <c r="S44">
        <v>8957</v>
      </c>
      <c r="T44" s="2">
        <v>0.34520000000000001</v>
      </c>
    </row>
    <row r="45" spans="1:20">
      <c r="B45">
        <v>40</v>
      </c>
      <c r="C45" t="s">
        <v>131</v>
      </c>
      <c r="E45" t="s">
        <v>902</v>
      </c>
      <c r="F45" s="61" t="s">
        <v>585</v>
      </c>
      <c r="M45" t="s">
        <v>133</v>
      </c>
      <c r="N45" s="1">
        <v>1E-3</v>
      </c>
      <c r="O45" s="1">
        <v>-7.0259999999999998</v>
      </c>
      <c r="P45">
        <v>1.4500000000000001E-2</v>
      </c>
      <c r="Q45">
        <v>755</v>
      </c>
      <c r="R45" s="2">
        <v>0.92520000000000002</v>
      </c>
      <c r="S45">
        <v>23137.8</v>
      </c>
      <c r="T45" s="2">
        <v>0.89170000000000005</v>
      </c>
    </row>
    <row r="46" spans="1:20" ht="14" thickBot="1">
      <c r="A46" s="11" t="s">
        <v>576</v>
      </c>
      <c r="B46" s="7">
        <v>41</v>
      </c>
      <c r="C46" s="7" t="s">
        <v>262</v>
      </c>
      <c r="D46" s="7"/>
      <c r="E46" s="7" t="s">
        <v>907</v>
      </c>
      <c r="F46" s="72" t="s">
        <v>674</v>
      </c>
      <c r="G46" s="91"/>
      <c r="H46" s="91"/>
      <c r="I46" s="91"/>
      <c r="J46" s="91"/>
      <c r="K46" s="91"/>
      <c r="L46" s="91"/>
      <c r="M46" s="7" t="s">
        <v>263</v>
      </c>
      <c r="N46" s="9">
        <v>1E-3</v>
      </c>
      <c r="O46" s="9">
        <v>-7.0149999999999997</v>
      </c>
      <c r="P46" s="7">
        <v>1.4500000000000001E-2</v>
      </c>
      <c r="Q46" s="7">
        <v>498</v>
      </c>
      <c r="R46" s="10">
        <v>0.61029999999999995</v>
      </c>
      <c r="S46" s="7">
        <v>14395.7</v>
      </c>
      <c r="T46" s="10">
        <v>0.55479999999999996</v>
      </c>
    </row>
    <row r="47" spans="1:20">
      <c r="B47">
        <v>42</v>
      </c>
      <c r="C47" t="s">
        <v>120</v>
      </c>
      <c r="E47" t="s">
        <v>741</v>
      </c>
      <c r="F47" s="61" t="s">
        <v>121</v>
      </c>
      <c r="M47" t="s">
        <v>122</v>
      </c>
      <c r="N47" s="1">
        <v>0.01</v>
      </c>
      <c r="O47" s="1">
        <v>-6.8490000000000002</v>
      </c>
      <c r="P47">
        <v>1.6500000000000001E-2</v>
      </c>
      <c r="Q47">
        <v>702</v>
      </c>
      <c r="R47" s="2">
        <v>0.86029999999999995</v>
      </c>
      <c r="S47">
        <v>21247.1</v>
      </c>
      <c r="T47" s="2">
        <v>0.81879999999999997</v>
      </c>
    </row>
    <row r="48" spans="1:20">
      <c r="B48">
        <v>43</v>
      </c>
      <c r="C48" t="s">
        <v>209</v>
      </c>
      <c r="E48" t="s">
        <v>914</v>
      </c>
      <c r="F48" s="61" t="s">
        <v>586</v>
      </c>
      <c r="M48" t="s">
        <v>211</v>
      </c>
      <c r="N48" s="1">
        <v>0.01</v>
      </c>
      <c r="O48" s="1">
        <v>-6.6849999999999996</v>
      </c>
      <c r="P48">
        <v>1.9E-2</v>
      </c>
      <c r="Q48">
        <v>620</v>
      </c>
      <c r="R48" s="2">
        <v>0.75980000000000003</v>
      </c>
      <c r="S48">
        <v>18456.8</v>
      </c>
      <c r="T48" s="2">
        <v>0.71130000000000004</v>
      </c>
    </row>
    <row r="49" spans="2:20">
      <c r="B49">
        <v>44</v>
      </c>
      <c r="C49" t="s">
        <v>128</v>
      </c>
      <c r="E49" t="s">
        <v>744</v>
      </c>
      <c r="F49" s="65" t="s">
        <v>587</v>
      </c>
      <c r="G49" s="73"/>
      <c r="H49" s="73"/>
      <c r="I49" s="73"/>
      <c r="J49" s="73"/>
      <c r="K49" s="73"/>
      <c r="L49" s="73"/>
      <c r="M49" t="s">
        <v>130</v>
      </c>
      <c r="N49" s="1">
        <v>0.01</v>
      </c>
      <c r="O49" s="1">
        <v>-6.6440000000000001</v>
      </c>
      <c r="P49">
        <v>1.9300000000000001E-2</v>
      </c>
      <c r="Q49">
        <v>714</v>
      </c>
      <c r="R49" s="2">
        <v>0.875</v>
      </c>
      <c r="S49">
        <v>21692.1</v>
      </c>
      <c r="T49" s="2">
        <v>0.83599999999999997</v>
      </c>
    </row>
    <row r="50" spans="2:20">
      <c r="B50">
        <v>45</v>
      </c>
      <c r="C50" t="s">
        <v>536</v>
      </c>
      <c r="E50" t="s">
        <v>818</v>
      </c>
      <c r="F50" s="61" t="s">
        <v>588</v>
      </c>
      <c r="M50" t="s">
        <v>544</v>
      </c>
      <c r="N50" s="1">
        <v>0.01</v>
      </c>
      <c r="O50" s="1">
        <v>-6.625</v>
      </c>
      <c r="P50">
        <v>1.9300000000000001E-2</v>
      </c>
      <c r="Q50">
        <v>145</v>
      </c>
      <c r="R50" s="2">
        <v>0.1777</v>
      </c>
      <c r="S50">
        <v>3604.4</v>
      </c>
      <c r="T50" s="2">
        <v>0.1389</v>
      </c>
    </row>
    <row r="51" spans="2:20">
      <c r="E51" t="s">
        <v>949</v>
      </c>
      <c r="F51" s="62" t="s">
        <v>119</v>
      </c>
      <c r="N51" s="1"/>
      <c r="O51" s="1"/>
      <c r="R51" s="2"/>
      <c r="T51" s="2"/>
    </row>
    <row r="52" spans="2:20">
      <c r="B52">
        <v>46</v>
      </c>
      <c r="C52" t="s">
        <v>545</v>
      </c>
      <c r="E52" t="s">
        <v>818</v>
      </c>
      <c r="F52" s="63" t="s">
        <v>770</v>
      </c>
      <c r="M52" t="s">
        <v>544</v>
      </c>
      <c r="N52" s="1">
        <v>0.01</v>
      </c>
      <c r="O52" s="1">
        <v>-6.625</v>
      </c>
      <c r="P52">
        <v>1.9300000000000001E-2</v>
      </c>
      <c r="Q52">
        <v>145</v>
      </c>
      <c r="R52" s="2">
        <v>0.1777</v>
      </c>
      <c r="S52">
        <v>3604.4</v>
      </c>
      <c r="T52" s="2">
        <v>0.1389</v>
      </c>
    </row>
    <row r="53" spans="2:20">
      <c r="E53" t="s">
        <v>949</v>
      </c>
      <c r="F53" s="62" t="s">
        <v>119</v>
      </c>
      <c r="N53" s="1"/>
      <c r="O53" s="1"/>
      <c r="R53" s="2"/>
      <c r="T53" s="2"/>
    </row>
    <row r="54" spans="2:20">
      <c r="B54">
        <v>47</v>
      </c>
      <c r="C54" t="s">
        <v>226</v>
      </c>
      <c r="E54" t="s">
        <v>906</v>
      </c>
      <c r="F54" s="62" t="s">
        <v>619</v>
      </c>
      <c r="M54" t="s">
        <v>227</v>
      </c>
      <c r="N54" s="1">
        <v>0.01</v>
      </c>
      <c r="O54" s="1">
        <v>-6.5670000000000002</v>
      </c>
      <c r="P54">
        <v>1.95E-2</v>
      </c>
      <c r="Q54">
        <v>423</v>
      </c>
      <c r="R54" s="2">
        <v>0.51839999999999997</v>
      </c>
      <c r="S54">
        <v>12058.5</v>
      </c>
      <c r="T54" s="2">
        <v>0.4647</v>
      </c>
    </row>
    <row r="55" spans="2:20">
      <c r="B55">
        <v>48</v>
      </c>
      <c r="C55" t="s">
        <v>11</v>
      </c>
      <c r="E55" t="s">
        <v>908</v>
      </c>
      <c r="F55" s="61" t="s">
        <v>745</v>
      </c>
      <c r="G55" s="74"/>
      <c r="H55" s="74"/>
      <c r="I55" s="74"/>
      <c r="J55" s="74"/>
      <c r="K55" s="74"/>
      <c r="L55" s="74"/>
      <c r="M55" t="s">
        <v>13</v>
      </c>
      <c r="N55" s="1">
        <v>0.01</v>
      </c>
      <c r="O55" s="1">
        <v>-6.5549999999999997</v>
      </c>
      <c r="P55">
        <v>1.95E-2</v>
      </c>
      <c r="Q55">
        <v>538</v>
      </c>
      <c r="R55" s="2">
        <v>0.6593</v>
      </c>
      <c r="S55">
        <v>15758.9</v>
      </c>
      <c r="T55" s="2">
        <v>0.60729999999999995</v>
      </c>
    </row>
    <row r="56" spans="2:20">
      <c r="B56">
        <v>49</v>
      </c>
      <c r="C56" t="s">
        <v>47</v>
      </c>
      <c r="E56" t="s">
        <v>937</v>
      </c>
      <c r="F56" s="63" t="s">
        <v>704</v>
      </c>
      <c r="M56" t="s">
        <v>150</v>
      </c>
      <c r="N56" s="1">
        <v>0.01</v>
      </c>
      <c r="O56" s="1">
        <v>-6.5190000000000001</v>
      </c>
      <c r="P56">
        <v>1.9599999999999999E-2</v>
      </c>
      <c r="Q56">
        <v>795</v>
      </c>
      <c r="R56" s="2">
        <v>0.97430000000000005</v>
      </c>
      <c r="S56">
        <v>24726.6</v>
      </c>
      <c r="T56" s="2">
        <v>0.95289999999999997</v>
      </c>
    </row>
    <row r="57" spans="2:20">
      <c r="B57">
        <v>50</v>
      </c>
      <c r="C57" t="s">
        <v>280</v>
      </c>
      <c r="E57" t="s">
        <v>953</v>
      </c>
      <c r="F57" s="61" t="s">
        <v>746</v>
      </c>
      <c r="M57" t="s">
        <v>282</v>
      </c>
      <c r="N57" s="1">
        <v>0.01</v>
      </c>
      <c r="O57" s="1">
        <v>-6.4690000000000003</v>
      </c>
      <c r="P57">
        <v>1.9800000000000002E-2</v>
      </c>
      <c r="Q57">
        <v>405</v>
      </c>
      <c r="R57" s="2">
        <v>0.49630000000000002</v>
      </c>
      <c r="S57">
        <v>11503.6</v>
      </c>
      <c r="T57" s="2">
        <v>0.44330000000000003</v>
      </c>
    </row>
    <row r="58" spans="2:20">
      <c r="E58" t="s">
        <v>952</v>
      </c>
      <c r="F58" s="61" t="s">
        <v>284</v>
      </c>
      <c r="G58" s="74"/>
      <c r="H58" s="74"/>
      <c r="I58" s="74"/>
      <c r="J58" s="74"/>
      <c r="K58" s="74"/>
      <c r="L58" s="74"/>
      <c r="N58" s="1"/>
      <c r="O58" s="1"/>
      <c r="R58" s="2"/>
      <c r="T58" s="2"/>
    </row>
    <row r="59" spans="2:20">
      <c r="B59">
        <v>51</v>
      </c>
      <c r="C59" t="s">
        <v>283</v>
      </c>
      <c r="E59" t="s">
        <v>953</v>
      </c>
      <c r="F59" s="63" t="s">
        <v>771</v>
      </c>
      <c r="M59" t="s">
        <v>282</v>
      </c>
      <c r="N59" s="1">
        <v>0.01</v>
      </c>
      <c r="O59" s="1">
        <v>-6.4690000000000003</v>
      </c>
      <c r="P59">
        <v>1.9800000000000002E-2</v>
      </c>
      <c r="Q59">
        <v>405</v>
      </c>
      <c r="R59" s="2">
        <v>0.49630000000000002</v>
      </c>
      <c r="S59">
        <v>11503.6</v>
      </c>
      <c r="T59" s="2">
        <v>0.44330000000000003</v>
      </c>
    </row>
    <row r="60" spans="2:20">
      <c r="E60" t="s">
        <v>952</v>
      </c>
      <c r="F60" s="62" t="s">
        <v>284</v>
      </c>
      <c r="G60" s="74"/>
      <c r="H60" s="74"/>
      <c r="I60" s="74"/>
      <c r="J60" s="74"/>
      <c r="K60" s="74"/>
      <c r="L60" s="74"/>
      <c r="N60" s="1"/>
      <c r="O60" s="1"/>
      <c r="R60" s="2"/>
      <c r="T60" s="2"/>
    </row>
    <row r="61" spans="2:20">
      <c r="B61">
        <v>52</v>
      </c>
      <c r="C61" t="s">
        <v>195</v>
      </c>
      <c r="E61" t="s">
        <v>911</v>
      </c>
      <c r="F61" s="61" t="s">
        <v>747</v>
      </c>
      <c r="M61" t="s">
        <v>197</v>
      </c>
      <c r="N61" s="1">
        <v>0.01</v>
      </c>
      <c r="O61" s="1">
        <v>-6.3410000000000002</v>
      </c>
      <c r="P61">
        <v>2.2100000000000002E-2</v>
      </c>
      <c r="Q61">
        <v>627</v>
      </c>
      <c r="R61" s="2">
        <v>0.76839999999999997</v>
      </c>
      <c r="S61">
        <v>18736.2</v>
      </c>
      <c r="T61" s="2">
        <v>0.72209999999999996</v>
      </c>
    </row>
    <row r="62" spans="2:20">
      <c r="B62">
        <v>53</v>
      </c>
      <c r="C62" t="s">
        <v>66</v>
      </c>
      <c r="D62" t="s">
        <v>923</v>
      </c>
      <c r="E62" t="s">
        <v>67</v>
      </c>
      <c r="F62" s="61" t="s">
        <v>748</v>
      </c>
      <c r="M62" t="s">
        <v>68</v>
      </c>
      <c r="N62" s="1">
        <v>0.01</v>
      </c>
      <c r="O62" s="1">
        <v>-6.2809999999999997</v>
      </c>
      <c r="P62">
        <v>2.3E-2</v>
      </c>
      <c r="Q62">
        <v>712</v>
      </c>
      <c r="R62" s="2">
        <v>0.87250000000000005</v>
      </c>
      <c r="S62">
        <v>21662</v>
      </c>
      <c r="T62" s="2">
        <v>0.83479999999999999</v>
      </c>
    </row>
    <row r="63" spans="2:20">
      <c r="B63">
        <v>54</v>
      </c>
      <c r="C63" t="s">
        <v>221</v>
      </c>
      <c r="E63" t="s">
        <v>916</v>
      </c>
      <c r="F63" s="61" t="s">
        <v>644</v>
      </c>
      <c r="G63" s="48"/>
      <c r="H63" s="48"/>
      <c r="I63" s="48"/>
      <c r="J63" s="48"/>
      <c r="K63" s="48"/>
      <c r="L63" s="48"/>
      <c r="M63" t="s">
        <v>222</v>
      </c>
      <c r="N63" s="1">
        <v>0.01</v>
      </c>
      <c r="O63" s="1">
        <v>-6.2759999999999998</v>
      </c>
      <c r="P63">
        <v>2.3E-2</v>
      </c>
      <c r="Q63">
        <v>364</v>
      </c>
      <c r="R63" s="2">
        <v>0.4461</v>
      </c>
      <c r="S63">
        <v>10244.1</v>
      </c>
      <c r="T63" s="2">
        <v>0.39479999999999998</v>
      </c>
    </row>
    <row r="64" spans="2:20">
      <c r="B64">
        <v>55</v>
      </c>
      <c r="C64" t="s">
        <v>178</v>
      </c>
      <c r="E64" t="s">
        <v>907</v>
      </c>
      <c r="F64" s="63" t="s">
        <v>674</v>
      </c>
      <c r="M64" t="s">
        <v>180</v>
      </c>
      <c r="N64" s="1">
        <v>0.01</v>
      </c>
      <c r="O64" s="1">
        <v>-6.2149999999999999</v>
      </c>
      <c r="P64">
        <v>2.3699999999999999E-2</v>
      </c>
      <c r="Q64">
        <v>107</v>
      </c>
      <c r="R64" s="2">
        <v>0.13109999999999999</v>
      </c>
      <c r="S64">
        <v>2562.3000000000002</v>
      </c>
      <c r="T64" s="2">
        <v>9.8699999999999996E-2</v>
      </c>
    </row>
    <row r="65" spans="2:20">
      <c r="B65">
        <v>56</v>
      </c>
      <c r="C65" t="s">
        <v>223</v>
      </c>
      <c r="E65" t="s">
        <v>917</v>
      </c>
      <c r="F65" s="61" t="s">
        <v>749</v>
      </c>
      <c r="M65" t="s">
        <v>225</v>
      </c>
      <c r="N65" s="1">
        <v>0.01</v>
      </c>
      <c r="O65" s="1">
        <v>-6.0419999999999998</v>
      </c>
      <c r="P65">
        <v>2.7699999999999999E-2</v>
      </c>
      <c r="Q65">
        <v>234</v>
      </c>
      <c r="R65" s="2">
        <v>0.2868</v>
      </c>
      <c r="S65">
        <v>6289.9</v>
      </c>
      <c r="T65" s="2">
        <v>0.2424</v>
      </c>
    </row>
    <row r="66" spans="2:20">
      <c r="B66">
        <v>57</v>
      </c>
      <c r="C66" t="s">
        <v>48</v>
      </c>
      <c r="E66" t="s">
        <v>937</v>
      </c>
      <c r="F66" s="63" t="s">
        <v>704</v>
      </c>
      <c r="M66" t="s">
        <v>522</v>
      </c>
      <c r="N66" s="1">
        <v>0.01</v>
      </c>
      <c r="O66" s="1">
        <v>-5.9660000000000002</v>
      </c>
      <c r="P66">
        <v>2.93E-2</v>
      </c>
      <c r="Q66">
        <v>786</v>
      </c>
      <c r="R66" s="2">
        <v>0.96319999999999995</v>
      </c>
      <c r="S66">
        <v>24403.4</v>
      </c>
      <c r="T66" s="2">
        <v>0.9405</v>
      </c>
    </row>
    <row r="67" spans="2:20">
      <c r="B67">
        <v>58</v>
      </c>
      <c r="C67" t="s">
        <v>102</v>
      </c>
      <c r="E67" t="s">
        <v>927</v>
      </c>
      <c r="F67" s="61" t="s">
        <v>750</v>
      </c>
      <c r="M67" t="s">
        <v>274</v>
      </c>
      <c r="N67" s="1">
        <v>0.01</v>
      </c>
      <c r="O67" s="1">
        <v>-5.9390000000000001</v>
      </c>
      <c r="P67">
        <v>2.9600000000000001E-2</v>
      </c>
      <c r="Q67">
        <v>452</v>
      </c>
      <c r="R67" s="2">
        <v>0.55389999999999995</v>
      </c>
      <c r="S67">
        <v>13071.9</v>
      </c>
      <c r="T67" s="2">
        <v>0.50380000000000003</v>
      </c>
    </row>
    <row r="68" spans="2:20">
      <c r="B68">
        <v>59</v>
      </c>
      <c r="C68" t="s">
        <v>171</v>
      </c>
      <c r="E68" t="s">
        <v>950</v>
      </c>
      <c r="F68" s="61" t="s">
        <v>751</v>
      </c>
      <c r="M68" t="s">
        <v>173</v>
      </c>
      <c r="N68" s="1">
        <v>0.01</v>
      </c>
      <c r="O68" s="1">
        <v>-5.931</v>
      </c>
      <c r="P68">
        <v>2.9600000000000001E-2</v>
      </c>
      <c r="Q68">
        <v>173</v>
      </c>
      <c r="R68" s="2">
        <v>0.21199999999999999</v>
      </c>
      <c r="S68">
        <v>4488.7</v>
      </c>
      <c r="T68" s="2">
        <v>0.17299999999999999</v>
      </c>
    </row>
    <row r="69" spans="2:20">
      <c r="B69">
        <v>60</v>
      </c>
      <c r="C69" t="s">
        <v>162</v>
      </c>
      <c r="E69" t="s">
        <v>910</v>
      </c>
      <c r="F69" s="63" t="s">
        <v>723</v>
      </c>
      <c r="M69" t="s">
        <v>163</v>
      </c>
      <c r="N69" s="1">
        <v>0.01</v>
      </c>
      <c r="O69" s="1">
        <v>-5.9029999999999996</v>
      </c>
      <c r="P69">
        <v>2.9700000000000001E-2</v>
      </c>
      <c r="Q69">
        <v>536</v>
      </c>
      <c r="R69" s="2">
        <v>0.65690000000000004</v>
      </c>
      <c r="S69">
        <v>15786.1</v>
      </c>
      <c r="T69" s="2">
        <v>0.60840000000000005</v>
      </c>
    </row>
    <row r="70" spans="2:20">
      <c r="B70">
        <v>61</v>
      </c>
      <c r="C70" t="s">
        <v>63</v>
      </c>
      <c r="E70" t="s">
        <v>922</v>
      </c>
      <c r="F70" s="61" t="s">
        <v>752</v>
      </c>
      <c r="M70" t="s">
        <v>65</v>
      </c>
      <c r="N70" s="1">
        <v>0.01</v>
      </c>
      <c r="O70" s="1">
        <v>-5.8289999999999997</v>
      </c>
      <c r="P70">
        <v>3.1399999999999997E-2</v>
      </c>
      <c r="Q70">
        <v>431</v>
      </c>
      <c r="R70" s="2">
        <v>0.5282</v>
      </c>
      <c r="S70">
        <v>12419.5</v>
      </c>
      <c r="T70" s="2">
        <v>0.47860000000000003</v>
      </c>
    </row>
    <row r="71" spans="2:20">
      <c r="B71">
        <v>62</v>
      </c>
      <c r="C71" t="s">
        <v>436</v>
      </c>
      <c r="E71" t="s">
        <v>933</v>
      </c>
      <c r="F71" s="63" t="s">
        <v>772</v>
      </c>
      <c r="M71" t="s">
        <v>437</v>
      </c>
      <c r="N71" s="1">
        <v>0.01</v>
      </c>
      <c r="O71" s="1">
        <v>-5.7610000000000001</v>
      </c>
      <c r="P71">
        <v>3.3099999999999997E-2</v>
      </c>
      <c r="Q71">
        <v>363</v>
      </c>
      <c r="R71" s="2">
        <v>0.44490000000000002</v>
      </c>
      <c r="S71">
        <v>10287.9</v>
      </c>
      <c r="T71" s="2">
        <v>0.39650000000000002</v>
      </c>
    </row>
    <row r="72" spans="2:20">
      <c r="B72">
        <v>63</v>
      </c>
      <c r="C72" t="s">
        <v>217</v>
      </c>
      <c r="E72" t="s">
        <v>218</v>
      </c>
      <c r="F72" s="61" t="s">
        <v>218</v>
      </c>
      <c r="G72" s="27"/>
      <c r="H72" s="27"/>
      <c r="I72" s="27"/>
      <c r="J72" s="27"/>
      <c r="K72" s="27"/>
      <c r="L72" s="27"/>
      <c r="M72" t="s">
        <v>219</v>
      </c>
      <c r="N72" s="1">
        <v>0.01</v>
      </c>
      <c r="O72" s="1">
        <v>-5.734</v>
      </c>
      <c r="P72">
        <v>3.3500000000000002E-2</v>
      </c>
      <c r="Q72">
        <v>715</v>
      </c>
      <c r="R72" s="2">
        <v>0.87619999999999998</v>
      </c>
      <c r="S72">
        <v>21828.9</v>
      </c>
      <c r="T72" s="2">
        <v>0.84119999999999995</v>
      </c>
    </row>
    <row r="73" spans="2:20">
      <c r="B73">
        <v>64</v>
      </c>
      <c r="C73" t="s">
        <v>170</v>
      </c>
      <c r="E73" t="s">
        <v>943</v>
      </c>
      <c r="F73" s="89" t="s">
        <v>168</v>
      </c>
      <c r="G73" s="19"/>
      <c r="H73" s="19"/>
      <c r="I73" s="19"/>
      <c r="J73" s="19"/>
      <c r="K73" s="19"/>
      <c r="L73" s="19"/>
      <c r="M73" t="s">
        <v>340</v>
      </c>
      <c r="N73" s="1">
        <v>0.01</v>
      </c>
      <c r="O73" s="1">
        <v>-5.6660000000000004</v>
      </c>
      <c r="P73">
        <v>3.5299999999999998E-2</v>
      </c>
      <c r="Q73">
        <v>210</v>
      </c>
      <c r="R73" s="2">
        <v>0.25740000000000002</v>
      </c>
      <c r="S73">
        <v>5616.3</v>
      </c>
      <c r="T73" s="2">
        <v>0.21640000000000001</v>
      </c>
    </row>
    <row r="74" spans="2:20">
      <c r="B74">
        <v>65</v>
      </c>
      <c r="C74" t="s">
        <v>96</v>
      </c>
      <c r="E74" t="s">
        <v>97</v>
      </c>
      <c r="F74" s="61" t="s">
        <v>753</v>
      </c>
      <c r="G74" s="27"/>
      <c r="H74" s="27"/>
      <c r="I74" s="27"/>
      <c r="J74" s="27"/>
      <c r="K74" s="27"/>
      <c r="L74" s="27"/>
      <c r="M74" t="s">
        <v>98</v>
      </c>
      <c r="N74" s="1">
        <v>0.01</v>
      </c>
      <c r="O74" s="1">
        <v>-5.6630000000000003</v>
      </c>
      <c r="P74">
        <v>3.5299999999999998E-2</v>
      </c>
      <c r="Q74">
        <v>154</v>
      </c>
      <c r="R74" s="2">
        <v>0.18870000000000001</v>
      </c>
      <c r="S74">
        <v>3961.4</v>
      </c>
      <c r="T74" s="2">
        <v>0.1527</v>
      </c>
    </row>
    <row r="75" spans="2:20">
      <c r="B75">
        <v>66</v>
      </c>
      <c r="C75" t="s">
        <v>55</v>
      </c>
      <c r="D75" t="s">
        <v>951</v>
      </c>
      <c r="E75" t="s">
        <v>919</v>
      </c>
      <c r="F75" s="61" t="s">
        <v>593</v>
      </c>
      <c r="G75" s="27"/>
      <c r="H75" s="27"/>
      <c r="I75" s="27"/>
      <c r="J75" s="27"/>
      <c r="K75" s="27"/>
      <c r="L75" s="27"/>
      <c r="M75" t="s">
        <v>57</v>
      </c>
      <c r="N75" s="1">
        <v>0.01</v>
      </c>
      <c r="O75" s="1">
        <v>-5.66</v>
      </c>
      <c r="P75">
        <v>3.5299999999999998E-2</v>
      </c>
      <c r="Q75">
        <v>466</v>
      </c>
      <c r="R75" s="2">
        <v>0.57110000000000005</v>
      </c>
      <c r="S75">
        <v>13561.7</v>
      </c>
      <c r="T75" s="2">
        <v>0.52259999999999995</v>
      </c>
    </row>
    <row r="76" spans="2:20">
      <c r="B76">
        <v>67</v>
      </c>
      <c r="C76" t="s">
        <v>275</v>
      </c>
      <c r="E76" t="s">
        <v>928</v>
      </c>
      <c r="F76" s="61" t="s">
        <v>754</v>
      </c>
      <c r="G76" s="27"/>
      <c r="H76" s="27"/>
      <c r="I76" s="27"/>
      <c r="J76" s="27"/>
      <c r="K76" s="27"/>
      <c r="L76" s="27"/>
      <c r="M76" t="s">
        <v>277</v>
      </c>
      <c r="N76" s="1">
        <v>0.01</v>
      </c>
      <c r="O76" s="1">
        <v>-5.6580000000000004</v>
      </c>
      <c r="P76">
        <v>3.5299999999999998E-2</v>
      </c>
      <c r="Q76">
        <v>703</v>
      </c>
      <c r="R76" s="2">
        <v>0.86150000000000004</v>
      </c>
      <c r="S76">
        <v>21418.9</v>
      </c>
      <c r="T76" s="2">
        <v>0.82540000000000002</v>
      </c>
    </row>
    <row r="77" spans="2:20">
      <c r="B77">
        <v>68</v>
      </c>
      <c r="C77" t="s">
        <v>494</v>
      </c>
      <c r="E77" t="s">
        <v>193</v>
      </c>
      <c r="F77" s="63" t="s">
        <v>582</v>
      </c>
      <c r="G77" s="27"/>
      <c r="H77" s="27"/>
      <c r="I77" s="27"/>
      <c r="J77" s="27"/>
      <c r="K77" s="27"/>
      <c r="L77" s="27"/>
      <c r="M77" t="s">
        <v>495</v>
      </c>
      <c r="N77" s="1">
        <v>0.01</v>
      </c>
      <c r="O77" s="1">
        <v>-5.6440000000000001</v>
      </c>
      <c r="P77">
        <v>3.5299999999999998E-2</v>
      </c>
      <c r="Q77">
        <v>752</v>
      </c>
      <c r="R77" s="2">
        <v>0.92159999999999997</v>
      </c>
      <c r="S77">
        <v>23156.9</v>
      </c>
      <c r="T77" s="2">
        <v>0.89239999999999997</v>
      </c>
    </row>
    <row r="78" spans="2:20">
      <c r="B78">
        <v>69</v>
      </c>
      <c r="C78" t="s">
        <v>206</v>
      </c>
      <c r="E78" t="s">
        <v>207</v>
      </c>
      <c r="F78" s="61" t="s">
        <v>207</v>
      </c>
      <c r="G78" s="27"/>
      <c r="H78" s="27"/>
      <c r="I78" s="27"/>
      <c r="J78" s="27"/>
      <c r="K78" s="27"/>
      <c r="L78" s="27"/>
      <c r="M78" t="s">
        <v>208</v>
      </c>
      <c r="N78" s="1">
        <v>0.01</v>
      </c>
      <c r="O78" s="1">
        <v>-5.5949999999999998</v>
      </c>
      <c r="P78">
        <v>3.5299999999999998E-2</v>
      </c>
      <c r="Q78">
        <v>399</v>
      </c>
      <c r="R78" s="2">
        <v>0.48899999999999999</v>
      </c>
      <c r="S78">
        <v>11442.6</v>
      </c>
      <c r="T78" s="2">
        <v>0.441</v>
      </c>
    </row>
    <row r="79" spans="2:20">
      <c r="B79">
        <v>70</v>
      </c>
      <c r="C79" t="s">
        <v>380</v>
      </c>
      <c r="D79" t="s">
        <v>731</v>
      </c>
      <c r="E79" t="s">
        <v>906</v>
      </c>
      <c r="F79" s="62" t="s">
        <v>619</v>
      </c>
      <c r="G79" s="27"/>
      <c r="H79" s="27"/>
      <c r="I79" s="27"/>
      <c r="J79" s="27"/>
      <c r="K79" s="27"/>
      <c r="L79" s="27"/>
      <c r="M79" t="s">
        <v>381</v>
      </c>
      <c r="N79" s="1">
        <v>0.01</v>
      </c>
      <c r="O79" s="1">
        <v>-5.5220000000000002</v>
      </c>
      <c r="P79">
        <v>3.7199999999999997E-2</v>
      </c>
      <c r="Q79">
        <v>741</v>
      </c>
      <c r="R79" s="2">
        <v>0.90810000000000002</v>
      </c>
      <c r="S79">
        <v>22772.1</v>
      </c>
      <c r="T79" s="2">
        <v>0.87760000000000005</v>
      </c>
    </row>
    <row r="80" spans="2:20">
      <c r="B80">
        <v>71</v>
      </c>
      <c r="C80" t="s">
        <v>154</v>
      </c>
      <c r="E80" t="s">
        <v>155</v>
      </c>
      <c r="F80" s="61" t="s">
        <v>755</v>
      </c>
      <c r="G80" s="27"/>
      <c r="H80" s="27"/>
      <c r="I80" s="27"/>
      <c r="J80" s="27"/>
      <c r="K80" s="27"/>
      <c r="L80" s="27"/>
      <c r="M80" t="s">
        <v>156</v>
      </c>
      <c r="N80" s="1">
        <v>0.01</v>
      </c>
      <c r="O80" s="1">
        <v>-5.5140000000000002</v>
      </c>
      <c r="P80">
        <v>3.7199999999999997E-2</v>
      </c>
      <c r="Q80">
        <v>220</v>
      </c>
      <c r="R80" s="2">
        <v>0.26960000000000001</v>
      </c>
      <c r="S80">
        <v>5935.4</v>
      </c>
      <c r="T80" s="2">
        <v>0.22869999999999999</v>
      </c>
    </row>
    <row r="81" spans="1:20">
      <c r="B81">
        <v>72</v>
      </c>
      <c r="C81" t="s">
        <v>401</v>
      </c>
      <c r="E81" t="s">
        <v>113</v>
      </c>
      <c r="F81" s="61" t="s">
        <v>756</v>
      </c>
      <c r="G81" s="27"/>
      <c r="H81" s="27"/>
      <c r="I81" s="27"/>
      <c r="J81" s="27"/>
      <c r="K81" s="27"/>
      <c r="L81" s="27"/>
      <c r="M81" t="s">
        <v>402</v>
      </c>
      <c r="N81" s="1">
        <v>0.01</v>
      </c>
      <c r="O81" s="1">
        <v>-5.4619999999999997</v>
      </c>
      <c r="P81">
        <v>3.8399999999999997E-2</v>
      </c>
      <c r="Q81">
        <v>802</v>
      </c>
      <c r="R81" s="2">
        <v>0.98280000000000001</v>
      </c>
      <c r="S81">
        <v>25085</v>
      </c>
      <c r="T81" s="2">
        <v>0.9667</v>
      </c>
    </row>
    <row r="82" spans="1:20">
      <c r="B82">
        <v>73</v>
      </c>
      <c r="C82" t="s">
        <v>496</v>
      </c>
      <c r="E82" t="s">
        <v>819</v>
      </c>
      <c r="F82" s="61" t="s">
        <v>773</v>
      </c>
      <c r="G82" s="27"/>
      <c r="H82" s="27"/>
      <c r="I82" s="27"/>
      <c r="J82" s="27"/>
      <c r="K82" s="27"/>
      <c r="L82" s="27"/>
      <c r="M82" t="s">
        <v>497</v>
      </c>
      <c r="N82" s="1">
        <v>0.01</v>
      </c>
      <c r="O82" s="1">
        <v>-5.3970000000000002</v>
      </c>
      <c r="P82">
        <v>3.9899999999999998E-2</v>
      </c>
      <c r="Q82">
        <v>620</v>
      </c>
      <c r="R82" s="2">
        <v>0.75980000000000003</v>
      </c>
      <c r="S82">
        <v>18631.3</v>
      </c>
      <c r="T82" s="2">
        <v>0.71799999999999997</v>
      </c>
    </row>
    <row r="83" spans="1:20">
      <c r="E83" t="s">
        <v>949</v>
      </c>
      <c r="F83" s="62" t="s">
        <v>119</v>
      </c>
      <c r="G83" s="27"/>
      <c r="H83" s="27"/>
      <c r="I83" s="27"/>
      <c r="J83" s="27"/>
      <c r="K83" s="27"/>
      <c r="L83" s="27"/>
      <c r="N83" s="1"/>
      <c r="O83" s="1"/>
      <c r="R83" s="2"/>
      <c r="T83" s="2"/>
    </row>
    <row r="84" spans="1:20">
      <c r="B84">
        <v>74</v>
      </c>
      <c r="C84" t="s">
        <v>498</v>
      </c>
      <c r="E84" t="s">
        <v>819</v>
      </c>
      <c r="F84" s="62" t="s">
        <v>774</v>
      </c>
      <c r="G84" s="27"/>
      <c r="H84" s="27"/>
      <c r="I84" s="27"/>
      <c r="J84" s="27"/>
      <c r="K84" s="27"/>
      <c r="L84" s="27"/>
      <c r="M84" t="s">
        <v>497</v>
      </c>
      <c r="N84" s="1">
        <v>0.01</v>
      </c>
      <c r="O84" s="1">
        <v>-5.3970000000000002</v>
      </c>
      <c r="P84">
        <v>3.9899999999999998E-2</v>
      </c>
      <c r="Q84">
        <v>620</v>
      </c>
      <c r="R84" s="2">
        <v>0.75980000000000003</v>
      </c>
      <c r="S84">
        <v>18631.3</v>
      </c>
      <c r="T84" s="2">
        <v>0.71799999999999997</v>
      </c>
    </row>
    <row r="85" spans="1:20">
      <c r="E85" t="s">
        <v>949</v>
      </c>
      <c r="F85" s="62" t="s">
        <v>119</v>
      </c>
      <c r="G85" s="27"/>
      <c r="H85" s="27"/>
      <c r="I85" s="27"/>
      <c r="J85" s="27"/>
      <c r="K85" s="27"/>
      <c r="L85" s="27"/>
      <c r="N85" s="1"/>
      <c r="O85" s="1"/>
      <c r="R85" s="2"/>
      <c r="T85" s="2"/>
    </row>
    <row r="86" spans="1:20">
      <c r="B86">
        <v>75</v>
      </c>
      <c r="C86" t="s">
        <v>305</v>
      </c>
      <c r="E86" t="s">
        <v>935</v>
      </c>
      <c r="F86" s="61" t="s">
        <v>757</v>
      </c>
      <c r="G86" s="27"/>
      <c r="H86" s="27"/>
      <c r="I86" s="27"/>
      <c r="J86" s="27"/>
      <c r="K86" s="27"/>
      <c r="L86" s="27"/>
      <c r="M86" t="s">
        <v>307</v>
      </c>
      <c r="N86" s="1">
        <v>0.01</v>
      </c>
      <c r="O86" s="1">
        <v>-5.3860000000000001</v>
      </c>
      <c r="P86">
        <v>3.9899999999999998E-2</v>
      </c>
      <c r="Q86">
        <v>800</v>
      </c>
      <c r="R86" s="2">
        <v>0.98040000000000005</v>
      </c>
      <c r="S86">
        <v>25006.5</v>
      </c>
      <c r="T86" s="2">
        <v>0.9637</v>
      </c>
    </row>
    <row r="87" spans="1:20">
      <c r="B87">
        <v>76</v>
      </c>
      <c r="C87" t="s">
        <v>40</v>
      </c>
      <c r="E87" t="s">
        <v>916</v>
      </c>
      <c r="F87" s="62" t="s">
        <v>644</v>
      </c>
      <c r="G87" s="48"/>
      <c r="H87" s="48"/>
      <c r="I87" s="48"/>
      <c r="J87" s="48"/>
      <c r="K87" s="48"/>
      <c r="L87" s="48"/>
      <c r="M87" t="s">
        <v>52</v>
      </c>
      <c r="N87" s="1">
        <v>0.01</v>
      </c>
      <c r="O87" s="1">
        <v>-5.3769999999999998</v>
      </c>
      <c r="P87">
        <v>3.9899999999999998E-2</v>
      </c>
      <c r="Q87">
        <v>201</v>
      </c>
      <c r="R87" s="2">
        <v>0.24629999999999999</v>
      </c>
      <c r="S87">
        <v>5383.9</v>
      </c>
      <c r="T87" s="2">
        <v>0.20749999999999999</v>
      </c>
    </row>
    <row r="88" spans="1:20">
      <c r="B88">
        <v>77</v>
      </c>
      <c r="C88" t="s">
        <v>517</v>
      </c>
      <c r="E88" t="s">
        <v>1028</v>
      </c>
      <c r="F88" s="61" t="s">
        <v>758</v>
      </c>
      <c r="G88" s="27"/>
      <c r="H88" s="27"/>
      <c r="I88" s="27"/>
      <c r="J88" s="27"/>
      <c r="K88" s="27"/>
      <c r="L88" s="27"/>
      <c r="M88" t="s">
        <v>518</v>
      </c>
      <c r="N88" s="1">
        <v>0.01</v>
      </c>
      <c r="O88" s="1">
        <v>-5.3479999999999999</v>
      </c>
      <c r="P88">
        <v>4.0300000000000002E-2</v>
      </c>
      <c r="Q88">
        <v>286</v>
      </c>
      <c r="R88" s="2">
        <v>0.35049999999999998</v>
      </c>
      <c r="S88">
        <v>7963.4</v>
      </c>
      <c r="T88" s="2">
        <v>0.30690000000000001</v>
      </c>
    </row>
    <row r="89" spans="1:20">
      <c r="B89">
        <v>78</v>
      </c>
      <c r="C89" t="s">
        <v>201</v>
      </c>
      <c r="E89" t="s">
        <v>742</v>
      </c>
      <c r="F89" s="13" t="s">
        <v>10</v>
      </c>
      <c r="G89" s="27"/>
      <c r="H89" s="27"/>
      <c r="I89" s="27"/>
      <c r="J89" s="27"/>
      <c r="K89" s="27"/>
      <c r="L89" s="27"/>
      <c r="M89" t="s">
        <v>202</v>
      </c>
      <c r="N89" s="1">
        <v>0.01</v>
      </c>
      <c r="O89" s="1">
        <v>-5.319</v>
      </c>
      <c r="P89">
        <v>4.1000000000000002E-2</v>
      </c>
      <c r="Q89">
        <v>260</v>
      </c>
      <c r="R89" s="2">
        <v>0.31859999999999999</v>
      </c>
      <c r="S89">
        <v>7172.9</v>
      </c>
      <c r="T89" s="2">
        <v>0.27639999999999998</v>
      </c>
    </row>
    <row r="90" spans="1:20" ht="14" thickBot="1">
      <c r="A90" s="11" t="s">
        <v>425</v>
      </c>
      <c r="B90" s="7">
        <v>79</v>
      </c>
      <c r="C90" s="7" t="s">
        <v>99</v>
      </c>
      <c r="D90" s="7"/>
      <c r="E90" s="7" t="s">
        <v>926</v>
      </c>
      <c r="F90" s="61" t="s">
        <v>759</v>
      </c>
      <c r="G90" s="30"/>
      <c r="H90" s="30"/>
      <c r="I90" s="30"/>
      <c r="J90" s="30"/>
      <c r="K90" s="30"/>
      <c r="L90" s="30"/>
      <c r="M90" s="7" t="s">
        <v>101</v>
      </c>
      <c r="N90" s="9">
        <v>0.01</v>
      </c>
      <c r="O90" s="9">
        <v>-5.1219999999999999</v>
      </c>
      <c r="P90" s="7">
        <v>4.9200000000000001E-2</v>
      </c>
      <c r="Q90" s="7">
        <v>492</v>
      </c>
      <c r="R90" s="10">
        <v>0.60289999999999999</v>
      </c>
      <c r="S90" s="7">
        <v>14481.7</v>
      </c>
      <c r="T90" s="10">
        <v>0.55810000000000004</v>
      </c>
    </row>
    <row r="91" spans="1:20">
      <c r="B91">
        <v>80</v>
      </c>
      <c r="C91" t="s">
        <v>28</v>
      </c>
      <c r="E91" t="s">
        <v>29</v>
      </c>
      <c r="F91" s="92" t="s">
        <v>760</v>
      </c>
      <c r="G91" s="19"/>
      <c r="H91" s="19"/>
      <c r="I91" s="19"/>
      <c r="J91" s="19"/>
      <c r="K91" s="19"/>
      <c r="L91" s="19"/>
      <c r="M91" t="s">
        <v>30</v>
      </c>
      <c r="N91" s="1">
        <v>0.01</v>
      </c>
      <c r="O91" s="1">
        <v>-5.0739999999999998</v>
      </c>
      <c r="P91">
        <v>5.0999999999999997E-2</v>
      </c>
      <c r="Q91">
        <v>607</v>
      </c>
      <c r="R91" s="2">
        <v>0.74390000000000001</v>
      </c>
      <c r="S91">
        <v>18246.599999999999</v>
      </c>
      <c r="T91" s="2">
        <v>0.70320000000000005</v>
      </c>
    </row>
    <row r="92" spans="1:20">
      <c r="B92">
        <v>81</v>
      </c>
      <c r="C92" t="s">
        <v>215</v>
      </c>
      <c r="E92" t="s">
        <v>918</v>
      </c>
      <c r="F92" s="61" t="s">
        <v>645</v>
      </c>
      <c r="G92" s="12"/>
      <c r="H92" s="12"/>
      <c r="I92" s="12"/>
      <c r="J92" s="12"/>
      <c r="K92" s="12"/>
      <c r="L92" s="12"/>
      <c r="M92" t="s">
        <v>216</v>
      </c>
      <c r="N92" s="1">
        <v>0.01</v>
      </c>
      <c r="O92" s="1">
        <v>-4.9459999999999997</v>
      </c>
      <c r="P92">
        <v>5.7299999999999997E-2</v>
      </c>
      <c r="Q92">
        <v>748</v>
      </c>
      <c r="R92" s="2">
        <v>0.91669999999999996</v>
      </c>
      <c r="S92">
        <v>23084.799999999999</v>
      </c>
      <c r="T92" s="2">
        <v>0.88959999999999995</v>
      </c>
    </row>
    <row r="93" spans="1:20">
      <c r="B93">
        <v>82</v>
      </c>
      <c r="C93" t="s">
        <v>308</v>
      </c>
      <c r="E93" t="s">
        <v>936</v>
      </c>
      <c r="F93" s="65" t="s">
        <v>761</v>
      </c>
      <c r="G93" s="28"/>
      <c r="H93" s="28"/>
      <c r="I93" s="28"/>
      <c r="J93" s="28"/>
      <c r="K93" s="28"/>
      <c r="L93" s="28"/>
      <c r="M93" t="s">
        <v>310</v>
      </c>
      <c r="N93" s="1">
        <v>0.01</v>
      </c>
      <c r="O93" s="1">
        <v>-4.9210000000000003</v>
      </c>
      <c r="P93">
        <v>5.8000000000000003E-2</v>
      </c>
      <c r="Q93">
        <v>730</v>
      </c>
      <c r="R93" s="2">
        <v>0.89459999999999995</v>
      </c>
      <c r="S93">
        <v>22449.9</v>
      </c>
      <c r="T93" s="2">
        <v>0.86519999999999997</v>
      </c>
    </row>
    <row r="94" spans="1:20">
      <c r="B94">
        <v>83</v>
      </c>
      <c r="C94" t="s">
        <v>561</v>
      </c>
      <c r="E94" t="s">
        <v>1030</v>
      </c>
      <c r="F94" s="61" t="s">
        <v>762</v>
      </c>
      <c r="G94" s="80"/>
      <c r="H94" s="80"/>
      <c r="I94" s="80"/>
      <c r="J94" s="80"/>
      <c r="K94" s="80"/>
      <c r="L94" s="80"/>
      <c r="M94" t="s">
        <v>562</v>
      </c>
      <c r="N94" s="1">
        <v>0.01</v>
      </c>
      <c r="O94" s="1">
        <v>-4.8849999999999998</v>
      </c>
      <c r="P94">
        <v>5.9400000000000001E-2</v>
      </c>
      <c r="Q94">
        <v>425</v>
      </c>
      <c r="R94" s="2">
        <v>0.52080000000000004</v>
      </c>
      <c r="S94">
        <v>12378.9</v>
      </c>
      <c r="T94" s="2">
        <v>0.47710000000000002</v>
      </c>
    </row>
    <row r="95" spans="1:20">
      <c r="B95">
        <v>84</v>
      </c>
      <c r="C95" t="s">
        <v>515</v>
      </c>
      <c r="E95" t="s">
        <v>963</v>
      </c>
      <c r="F95" s="61" t="s">
        <v>763</v>
      </c>
      <c r="G95" s="27"/>
      <c r="H95" s="27"/>
      <c r="I95" s="27"/>
      <c r="J95" s="27"/>
      <c r="K95" s="27"/>
      <c r="L95" s="27"/>
      <c r="M95" t="s">
        <v>516</v>
      </c>
      <c r="N95" s="1">
        <v>0.01</v>
      </c>
      <c r="O95" s="1">
        <v>-4.8659999999999997</v>
      </c>
      <c r="P95">
        <v>5.9400000000000001E-2</v>
      </c>
      <c r="Q95">
        <v>786</v>
      </c>
      <c r="R95" s="2">
        <v>0.96319999999999995</v>
      </c>
      <c r="S95">
        <v>24489.9</v>
      </c>
      <c r="T95" s="2">
        <v>0.94379999999999997</v>
      </c>
    </row>
    <row r="96" spans="1:20">
      <c r="B96">
        <v>85</v>
      </c>
      <c r="C96" t="s">
        <v>349</v>
      </c>
      <c r="E96" t="s">
        <v>1039</v>
      </c>
      <c r="F96" s="61" t="s">
        <v>49</v>
      </c>
      <c r="G96" s="27"/>
      <c r="H96" s="27"/>
      <c r="I96" s="27"/>
      <c r="J96" s="27"/>
      <c r="K96" s="27"/>
      <c r="L96" s="27"/>
      <c r="M96" t="s">
        <v>350</v>
      </c>
      <c r="N96" s="1">
        <v>0.01</v>
      </c>
      <c r="O96" s="1">
        <v>-4.8659999999999997</v>
      </c>
      <c r="P96">
        <v>5.9400000000000001E-2</v>
      </c>
      <c r="Q96">
        <v>786</v>
      </c>
      <c r="R96" s="2">
        <v>0.96319999999999995</v>
      </c>
      <c r="S96">
        <v>24489.599999999999</v>
      </c>
      <c r="T96" s="2">
        <v>0.94379999999999997</v>
      </c>
    </row>
    <row r="97" spans="1:20">
      <c r="B97">
        <v>86</v>
      </c>
      <c r="C97" t="s">
        <v>502</v>
      </c>
      <c r="E97" t="s">
        <v>1018</v>
      </c>
      <c r="F97" s="89" t="s">
        <v>764</v>
      </c>
      <c r="G97" s="68"/>
      <c r="H97" s="68"/>
      <c r="I97" s="68"/>
      <c r="J97" s="68"/>
      <c r="K97" s="68"/>
      <c r="L97" s="68"/>
      <c r="M97" t="s">
        <v>345</v>
      </c>
      <c r="N97" s="1">
        <v>0.01</v>
      </c>
      <c r="O97" s="1">
        <v>-4.8490000000000002</v>
      </c>
      <c r="P97">
        <v>5.9400000000000001E-2</v>
      </c>
      <c r="Q97">
        <v>652</v>
      </c>
      <c r="R97" s="2">
        <v>0.79900000000000004</v>
      </c>
      <c r="S97">
        <v>19783.599999999999</v>
      </c>
      <c r="T97" s="2">
        <v>0.76239999999999997</v>
      </c>
    </row>
    <row r="98" spans="1:20">
      <c r="B98">
        <v>87</v>
      </c>
      <c r="C98" t="s">
        <v>164</v>
      </c>
      <c r="E98" t="s">
        <v>907</v>
      </c>
      <c r="F98" s="63" t="s">
        <v>674</v>
      </c>
      <c r="M98" t="s">
        <v>166</v>
      </c>
      <c r="N98" s="1">
        <v>0.01</v>
      </c>
      <c r="O98" s="1">
        <v>-4.8209999999999997</v>
      </c>
      <c r="P98">
        <v>6.0400000000000002E-2</v>
      </c>
      <c r="Q98">
        <v>455</v>
      </c>
      <c r="R98" s="2">
        <v>0.55759999999999998</v>
      </c>
      <c r="S98">
        <v>13344.1</v>
      </c>
      <c r="T98" s="2">
        <v>0.51429999999999998</v>
      </c>
    </row>
    <row r="99" spans="1:20">
      <c r="B99">
        <v>88</v>
      </c>
      <c r="C99" t="s">
        <v>157</v>
      </c>
      <c r="E99" t="s">
        <v>941</v>
      </c>
      <c r="F99" s="61" t="s">
        <v>765</v>
      </c>
      <c r="G99" s="14"/>
      <c r="H99" s="14"/>
      <c r="I99" s="14"/>
      <c r="J99" s="14"/>
      <c r="K99" s="14"/>
      <c r="L99" s="14"/>
      <c r="M99" t="s">
        <v>313</v>
      </c>
      <c r="N99" s="1">
        <v>0.01</v>
      </c>
      <c r="O99" s="1">
        <v>-4.76</v>
      </c>
      <c r="P99">
        <v>6.3500000000000001E-2</v>
      </c>
      <c r="Q99">
        <v>742</v>
      </c>
      <c r="R99" s="2">
        <v>0.9093</v>
      </c>
      <c r="S99">
        <v>22891.1</v>
      </c>
      <c r="T99" s="2">
        <v>0.88219999999999998</v>
      </c>
    </row>
    <row r="100" spans="1:20">
      <c r="B100">
        <v>89</v>
      </c>
      <c r="C100" t="s">
        <v>294</v>
      </c>
      <c r="E100" t="s">
        <v>932</v>
      </c>
      <c r="F100" s="61" t="s">
        <v>789</v>
      </c>
      <c r="G100" s="14"/>
      <c r="H100" s="14"/>
      <c r="I100" s="14"/>
      <c r="J100" s="14"/>
      <c r="K100" s="14"/>
      <c r="L100" s="14"/>
      <c r="M100" t="s">
        <v>435</v>
      </c>
      <c r="N100" s="1">
        <v>0.01</v>
      </c>
      <c r="O100" s="1">
        <v>-4.7190000000000003</v>
      </c>
      <c r="P100">
        <v>6.54E-2</v>
      </c>
      <c r="Q100">
        <v>719</v>
      </c>
      <c r="R100" s="2">
        <v>0.88109999999999999</v>
      </c>
      <c r="S100">
        <v>22089.3</v>
      </c>
      <c r="T100" s="2">
        <v>0.85129999999999995</v>
      </c>
    </row>
    <row r="101" spans="1:20">
      <c r="B101">
        <v>90</v>
      </c>
      <c r="C101" t="s">
        <v>490</v>
      </c>
      <c r="E101" t="s">
        <v>1029</v>
      </c>
      <c r="F101" s="61" t="s">
        <v>766</v>
      </c>
      <c r="G101" s="27"/>
      <c r="H101" s="27"/>
      <c r="I101" s="27"/>
      <c r="J101" s="27"/>
      <c r="K101" s="27"/>
      <c r="L101" s="27"/>
      <c r="M101" t="s">
        <v>491</v>
      </c>
      <c r="N101" s="1">
        <v>0.01</v>
      </c>
      <c r="O101" s="1">
        <v>-4.7169999999999996</v>
      </c>
      <c r="P101">
        <v>6.54E-2</v>
      </c>
      <c r="Q101">
        <v>769</v>
      </c>
      <c r="R101" s="2">
        <v>0.94240000000000002</v>
      </c>
      <c r="S101">
        <v>23867.200000000001</v>
      </c>
      <c r="T101" s="2">
        <v>0.91979999999999995</v>
      </c>
    </row>
    <row r="102" spans="1:20" ht="14" thickBot="1">
      <c r="A102" s="11" t="s">
        <v>427</v>
      </c>
      <c r="B102" s="7">
        <v>91</v>
      </c>
      <c r="C102" s="7" t="s">
        <v>303</v>
      </c>
      <c r="D102" s="7" t="s">
        <v>934</v>
      </c>
      <c r="E102" s="7" t="s">
        <v>906</v>
      </c>
      <c r="F102" s="67" t="s">
        <v>619</v>
      </c>
      <c r="G102" s="76"/>
      <c r="H102" s="76"/>
      <c r="I102" s="76"/>
      <c r="J102" s="76"/>
      <c r="K102" s="76"/>
      <c r="L102" s="76"/>
      <c r="M102" s="7" t="s">
        <v>304</v>
      </c>
      <c r="N102" s="9">
        <v>0.01</v>
      </c>
      <c r="O102" s="9">
        <v>-4.7130000000000001</v>
      </c>
      <c r="P102" s="7">
        <v>6.54E-2</v>
      </c>
      <c r="Q102" s="7">
        <v>533</v>
      </c>
      <c r="R102" s="10">
        <v>0.6532</v>
      </c>
      <c r="S102" s="7">
        <v>15875.3</v>
      </c>
      <c r="T102" s="10">
        <v>0.61180000000000001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60"/>
  <sheetViews>
    <sheetView zoomScale="70" zoomScaleNormal="70" zoomScalePageLayoutView="70" workbookViewId="0"/>
  </sheetViews>
  <sheetFormatPr baseColWidth="10" defaultRowHeight="13"/>
  <cols>
    <col min="1" max="1" width="38.7109375" customWidth="1"/>
    <col min="2" max="2" width="5.85546875" customWidth="1"/>
    <col min="3" max="3" width="32.7109375" bestFit="1" customWidth="1"/>
    <col min="4" max="5" width="32.7109375" customWidth="1"/>
    <col min="6" max="6" width="34.140625" style="83" customWidth="1"/>
    <col min="7" max="7" width="2.7109375" style="12" customWidth="1"/>
    <col min="8" max="8" width="4.28515625" style="12" customWidth="1"/>
    <col min="9" max="11" width="2.7109375" style="12" customWidth="1"/>
    <col min="12" max="12" width="10.7109375" style="12"/>
  </cols>
  <sheetData>
    <row r="1" spans="1:20">
      <c r="C1" s="107" t="s">
        <v>822</v>
      </c>
      <c r="D1" s="107"/>
      <c r="E1" s="107"/>
    </row>
    <row r="2" spans="1:20" ht="15">
      <c r="C2" s="106" t="s">
        <v>823</v>
      </c>
      <c r="D2" s="106"/>
      <c r="E2" s="106"/>
    </row>
    <row r="3" spans="1:20" ht="86" thickBot="1">
      <c r="A3" s="7"/>
      <c r="B3" s="26" t="s">
        <v>634</v>
      </c>
      <c r="C3" s="7" t="s">
        <v>70</v>
      </c>
      <c r="D3" s="7" t="s">
        <v>947</v>
      </c>
      <c r="E3" s="7" t="s">
        <v>946</v>
      </c>
      <c r="F3" s="94" t="s">
        <v>676</v>
      </c>
      <c r="G3" s="25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>
        <v>1</v>
      </c>
      <c r="C4" t="s">
        <v>341</v>
      </c>
      <c r="E4" t="s">
        <v>1002</v>
      </c>
      <c r="F4" s="82" t="s">
        <v>647</v>
      </c>
      <c r="G4" s="27"/>
      <c r="H4" s="27"/>
      <c r="I4" s="27"/>
      <c r="J4" s="27"/>
      <c r="K4" s="27"/>
      <c r="L4" s="27"/>
      <c r="M4" t="s">
        <v>342</v>
      </c>
      <c r="N4" s="1">
        <v>1.0000000000000001E-17</v>
      </c>
      <c r="O4" s="1">
        <v>-39.81</v>
      </c>
      <c r="P4">
        <v>0</v>
      </c>
      <c r="Q4">
        <v>327</v>
      </c>
      <c r="R4" s="2">
        <v>0.21</v>
      </c>
      <c r="S4">
        <v>3198.2</v>
      </c>
      <c r="T4" s="2">
        <v>0.12870000000000001</v>
      </c>
    </row>
    <row r="5" spans="1:20">
      <c r="E5" t="s">
        <v>34</v>
      </c>
      <c r="F5" s="82" t="s">
        <v>34</v>
      </c>
      <c r="G5" s="27"/>
      <c r="H5" s="27"/>
      <c r="I5" s="27"/>
      <c r="J5" s="27"/>
      <c r="K5" s="27"/>
      <c r="L5" s="27"/>
      <c r="N5" s="1"/>
      <c r="O5" s="1"/>
      <c r="R5" s="2"/>
      <c r="T5" s="2"/>
    </row>
    <row r="6" spans="1:20">
      <c r="B6">
        <v>2</v>
      </c>
      <c r="C6" t="s">
        <v>343</v>
      </c>
      <c r="E6" t="s">
        <v>1002</v>
      </c>
      <c r="F6" s="85" t="s">
        <v>611</v>
      </c>
      <c r="G6" s="27"/>
      <c r="H6" s="27"/>
      <c r="I6" s="27"/>
      <c r="J6" s="27"/>
      <c r="K6" s="27"/>
      <c r="L6" s="27"/>
      <c r="M6" t="s">
        <v>342</v>
      </c>
      <c r="N6" s="1">
        <v>1.0000000000000001E-17</v>
      </c>
      <c r="O6" s="1">
        <v>-39.81</v>
      </c>
      <c r="P6">
        <v>0</v>
      </c>
      <c r="Q6" t="s">
        <v>934</v>
      </c>
      <c r="R6" s="2">
        <v>0.21</v>
      </c>
      <c r="S6">
        <v>3198.2</v>
      </c>
      <c r="T6" s="2">
        <v>0.12870000000000001</v>
      </c>
    </row>
    <row r="7" spans="1:20">
      <c r="E7" t="s">
        <v>34</v>
      </c>
      <c r="F7" s="85" t="s">
        <v>34</v>
      </c>
      <c r="G7" s="27"/>
      <c r="H7" s="27"/>
      <c r="I7" s="27"/>
      <c r="J7" s="27"/>
      <c r="K7" s="27"/>
      <c r="L7" s="27"/>
      <c r="N7" s="1"/>
      <c r="O7" s="1"/>
      <c r="R7" s="2"/>
      <c r="T7" s="2"/>
    </row>
    <row r="8" spans="1:20">
      <c r="B8">
        <v>3</v>
      </c>
      <c r="C8" t="s">
        <v>344</v>
      </c>
      <c r="E8" t="s">
        <v>1003</v>
      </c>
      <c r="F8" s="82" t="s">
        <v>504</v>
      </c>
      <c r="G8" s="27"/>
      <c r="H8" s="27"/>
      <c r="I8" s="27"/>
      <c r="J8" s="27"/>
      <c r="K8" s="27"/>
      <c r="L8" s="27"/>
      <c r="M8" t="s">
        <v>181</v>
      </c>
      <c r="N8" s="1">
        <v>1E-14</v>
      </c>
      <c r="O8" s="1">
        <v>-33.479999999999997</v>
      </c>
      <c r="P8">
        <v>0</v>
      </c>
      <c r="Q8">
        <v>501</v>
      </c>
      <c r="R8" s="2">
        <v>0.32179999999999997</v>
      </c>
      <c r="S8">
        <v>5761.4</v>
      </c>
      <c r="T8" s="2">
        <v>0.23180000000000001</v>
      </c>
    </row>
    <row r="9" spans="1:20">
      <c r="E9" t="s">
        <v>1004</v>
      </c>
      <c r="F9" s="82" t="s">
        <v>36</v>
      </c>
      <c r="G9" s="27"/>
      <c r="H9" s="27"/>
      <c r="I9" s="27"/>
      <c r="J9" s="27"/>
      <c r="K9" s="27"/>
      <c r="L9" s="27"/>
      <c r="N9" s="1"/>
      <c r="O9" s="1"/>
      <c r="R9" s="2"/>
      <c r="T9" s="2"/>
    </row>
    <row r="10" spans="1:20">
      <c r="B10">
        <v>4</v>
      </c>
      <c r="C10" t="s">
        <v>182</v>
      </c>
      <c r="E10" t="s">
        <v>1003</v>
      </c>
      <c r="F10" s="85" t="s">
        <v>612</v>
      </c>
      <c r="G10" s="27"/>
      <c r="H10" s="27"/>
      <c r="I10" s="27"/>
      <c r="J10" s="27"/>
      <c r="K10" s="27"/>
      <c r="L10" s="27"/>
      <c r="M10" t="s">
        <v>181</v>
      </c>
      <c r="N10" s="1">
        <v>1E-14</v>
      </c>
      <c r="O10" s="1">
        <v>-33.479999999999997</v>
      </c>
      <c r="P10">
        <v>0</v>
      </c>
      <c r="Q10">
        <v>501</v>
      </c>
      <c r="R10" s="2">
        <v>0.32179999999999997</v>
      </c>
      <c r="S10">
        <v>5761.4</v>
      </c>
      <c r="T10" s="2">
        <v>0.23180000000000001</v>
      </c>
    </row>
    <row r="11" spans="1:20">
      <c r="E11" t="s">
        <v>1004</v>
      </c>
      <c r="F11" s="85" t="s">
        <v>36</v>
      </c>
      <c r="G11" s="27"/>
      <c r="H11" s="27"/>
      <c r="I11" s="27"/>
      <c r="J11" s="27"/>
      <c r="K11" s="27"/>
      <c r="L11" s="27"/>
      <c r="N11" s="1"/>
      <c r="O11" s="1"/>
      <c r="R11" s="2"/>
      <c r="T11" s="2"/>
    </row>
    <row r="12" spans="1:20">
      <c r="B12">
        <v>5</v>
      </c>
      <c r="C12" t="s">
        <v>183</v>
      </c>
      <c r="E12" t="s">
        <v>992</v>
      </c>
      <c r="F12" s="82" t="s">
        <v>775</v>
      </c>
      <c r="G12" s="27"/>
      <c r="H12" s="27"/>
      <c r="I12" s="27"/>
      <c r="J12" s="27"/>
      <c r="K12" s="27"/>
      <c r="L12" s="27"/>
      <c r="M12" t="s">
        <v>184</v>
      </c>
      <c r="N12" s="1">
        <v>9.9999999999999998E-13</v>
      </c>
      <c r="O12" s="1">
        <v>-29.01</v>
      </c>
      <c r="P12">
        <v>0</v>
      </c>
      <c r="Q12">
        <v>344</v>
      </c>
      <c r="R12" s="2">
        <v>0.22090000000000001</v>
      </c>
      <c r="S12">
        <v>3710.2</v>
      </c>
      <c r="T12" s="2">
        <v>0.14929999999999999</v>
      </c>
    </row>
    <row r="13" spans="1:20">
      <c r="E13" t="s">
        <v>1003</v>
      </c>
      <c r="F13" s="85" t="s">
        <v>612</v>
      </c>
      <c r="G13" s="27"/>
      <c r="H13" s="27"/>
      <c r="I13" s="27"/>
      <c r="J13" s="27"/>
      <c r="K13" s="27"/>
      <c r="L13" s="27"/>
      <c r="N13" s="1"/>
      <c r="O13" s="1"/>
      <c r="R13" s="2"/>
      <c r="T13" s="2"/>
    </row>
    <row r="14" spans="1:20">
      <c r="B14">
        <v>6</v>
      </c>
      <c r="C14" t="s">
        <v>185</v>
      </c>
      <c r="E14" t="s">
        <v>992</v>
      </c>
      <c r="F14" s="85" t="s">
        <v>613</v>
      </c>
      <c r="G14" s="27"/>
      <c r="H14" s="27"/>
      <c r="I14" s="27"/>
      <c r="J14" s="27"/>
      <c r="K14" s="27"/>
      <c r="L14" s="27"/>
      <c r="M14" t="s">
        <v>184</v>
      </c>
      <c r="N14" s="1">
        <v>9.9999999999999998E-13</v>
      </c>
      <c r="O14" s="1">
        <v>-29.01</v>
      </c>
      <c r="P14">
        <v>0</v>
      </c>
      <c r="Q14">
        <v>344</v>
      </c>
      <c r="R14" s="2">
        <v>0.22090000000000001</v>
      </c>
      <c r="S14">
        <v>3710.2</v>
      </c>
      <c r="T14" s="2">
        <v>0.14929999999999999</v>
      </c>
    </row>
    <row r="15" spans="1:20">
      <c r="E15" t="s">
        <v>1003</v>
      </c>
      <c r="F15" s="85" t="s">
        <v>612</v>
      </c>
      <c r="G15" s="27"/>
      <c r="H15" s="27"/>
      <c r="I15" s="27"/>
      <c r="J15" s="27"/>
      <c r="K15" s="27"/>
      <c r="L15" s="27"/>
      <c r="N15" s="1"/>
      <c r="O15" s="1"/>
      <c r="R15" s="2"/>
      <c r="T15" s="2"/>
    </row>
    <row r="16" spans="1:20">
      <c r="B16">
        <v>7</v>
      </c>
      <c r="C16" t="s">
        <v>186</v>
      </c>
      <c r="E16" t="s">
        <v>1005</v>
      </c>
      <c r="F16" s="82" t="s">
        <v>776</v>
      </c>
      <c r="G16" s="27"/>
      <c r="H16" s="27"/>
      <c r="I16" s="27"/>
      <c r="J16" s="27"/>
      <c r="K16" s="27"/>
      <c r="L16" s="27"/>
      <c r="M16" t="s">
        <v>187</v>
      </c>
      <c r="N16" s="1">
        <v>1E-10</v>
      </c>
      <c r="O16" s="1">
        <v>-23.49</v>
      </c>
      <c r="P16">
        <v>0</v>
      </c>
      <c r="Q16">
        <v>402</v>
      </c>
      <c r="R16" s="2">
        <v>0.25819999999999999</v>
      </c>
      <c r="S16">
        <v>4702.6000000000004</v>
      </c>
      <c r="T16" s="2">
        <v>0.18920000000000001</v>
      </c>
    </row>
    <row r="17" spans="2:20">
      <c r="E17" t="s">
        <v>1002</v>
      </c>
      <c r="F17" s="85" t="s">
        <v>611</v>
      </c>
      <c r="G17" s="27"/>
      <c r="H17" s="27"/>
      <c r="I17" s="27"/>
      <c r="J17" s="27"/>
      <c r="K17" s="27"/>
      <c r="L17" s="27"/>
      <c r="N17" s="1"/>
      <c r="O17" s="1"/>
      <c r="R17" s="2"/>
      <c r="T17" s="2"/>
    </row>
    <row r="18" spans="2:20">
      <c r="B18">
        <v>8</v>
      </c>
      <c r="C18" t="s">
        <v>188</v>
      </c>
      <c r="E18" t="s">
        <v>1005</v>
      </c>
      <c r="F18" s="85" t="s">
        <v>614</v>
      </c>
      <c r="G18" s="27"/>
      <c r="H18" s="27"/>
      <c r="I18" s="27"/>
      <c r="J18" s="27"/>
      <c r="K18" s="27"/>
      <c r="L18" s="27"/>
      <c r="M18" t="s">
        <v>187</v>
      </c>
      <c r="N18" s="1">
        <v>1E-10</v>
      </c>
      <c r="O18" s="1">
        <v>-23.49</v>
      </c>
      <c r="P18">
        <v>0</v>
      </c>
      <c r="Q18">
        <v>402</v>
      </c>
      <c r="R18" s="2">
        <v>0.25819999999999999</v>
      </c>
      <c r="S18">
        <v>4702.6000000000004</v>
      </c>
      <c r="T18" s="2">
        <v>0.18920000000000001</v>
      </c>
    </row>
    <row r="19" spans="2:20">
      <c r="E19" t="s">
        <v>1002</v>
      </c>
      <c r="F19" s="85" t="s">
        <v>611</v>
      </c>
      <c r="G19" s="27"/>
      <c r="H19" s="27"/>
      <c r="I19" s="27"/>
      <c r="J19" s="27"/>
      <c r="K19" s="27"/>
      <c r="L19" s="27"/>
      <c r="N19" s="1"/>
      <c r="O19" s="1"/>
      <c r="R19" s="2"/>
      <c r="T19" s="2"/>
    </row>
    <row r="20" spans="2:20">
      <c r="B20">
        <v>9</v>
      </c>
      <c r="C20" t="s">
        <v>189</v>
      </c>
      <c r="E20" t="s">
        <v>1006</v>
      </c>
      <c r="F20" s="82" t="s">
        <v>833</v>
      </c>
      <c r="G20" s="27"/>
      <c r="H20" s="27"/>
      <c r="I20" s="27"/>
      <c r="J20" s="27"/>
      <c r="K20" s="27"/>
      <c r="L20" s="27"/>
      <c r="M20" t="s">
        <v>190</v>
      </c>
      <c r="N20" s="1">
        <v>1.0000000000000001E-9</v>
      </c>
      <c r="O20" s="1">
        <v>-21.59</v>
      </c>
      <c r="P20">
        <v>0</v>
      </c>
      <c r="Q20">
        <v>362</v>
      </c>
      <c r="R20" s="2">
        <v>0.23250000000000001</v>
      </c>
      <c r="S20">
        <v>4207.7</v>
      </c>
      <c r="T20" s="2">
        <v>0.16930000000000001</v>
      </c>
    </row>
    <row r="21" spans="2:20">
      <c r="E21" t="s">
        <v>1003</v>
      </c>
      <c r="F21" s="85" t="s">
        <v>612</v>
      </c>
      <c r="N21" s="1"/>
      <c r="O21" s="1"/>
      <c r="R21" s="2"/>
      <c r="T21" s="2"/>
    </row>
    <row r="22" spans="2:20">
      <c r="B22">
        <v>10</v>
      </c>
      <c r="C22" t="s">
        <v>356</v>
      </c>
      <c r="E22" t="s">
        <v>1006</v>
      </c>
      <c r="F22" s="85" t="s">
        <v>615</v>
      </c>
      <c r="G22" s="27"/>
      <c r="H22" s="27"/>
      <c r="I22" s="27"/>
      <c r="J22" s="27"/>
      <c r="K22" s="27"/>
      <c r="L22" s="27"/>
      <c r="M22" t="s">
        <v>190</v>
      </c>
      <c r="N22" s="1">
        <v>1.0000000000000001E-9</v>
      </c>
      <c r="O22" s="1">
        <v>-21.59</v>
      </c>
      <c r="P22">
        <v>0</v>
      </c>
      <c r="Q22">
        <v>362</v>
      </c>
      <c r="R22" s="2">
        <v>0.23250000000000001</v>
      </c>
      <c r="S22">
        <v>4207.7</v>
      </c>
      <c r="T22" s="2">
        <v>0.16930000000000001</v>
      </c>
    </row>
    <row r="23" spans="2:20">
      <c r="E23" t="s">
        <v>1003</v>
      </c>
      <c r="F23" s="85" t="s">
        <v>612</v>
      </c>
      <c r="N23" s="1"/>
      <c r="O23" s="1"/>
      <c r="R23" s="2"/>
      <c r="T23" s="2"/>
    </row>
    <row r="24" spans="2:20">
      <c r="B24">
        <v>11</v>
      </c>
      <c r="C24" t="s">
        <v>357</v>
      </c>
      <c r="E24" t="s">
        <v>955</v>
      </c>
      <c r="F24" s="82" t="s">
        <v>834</v>
      </c>
      <c r="G24" s="27"/>
      <c r="H24" s="27"/>
      <c r="I24" s="27"/>
      <c r="J24" s="27"/>
      <c r="K24" s="27"/>
      <c r="L24" s="27"/>
      <c r="M24" t="s">
        <v>358</v>
      </c>
      <c r="N24" s="1">
        <v>1E-8</v>
      </c>
      <c r="O24" s="1">
        <v>-20.190000000000001</v>
      </c>
      <c r="P24">
        <v>0</v>
      </c>
      <c r="Q24">
        <v>430</v>
      </c>
      <c r="R24" s="2">
        <v>0.2762</v>
      </c>
      <c r="S24">
        <v>5235.7</v>
      </c>
      <c r="T24" s="2">
        <v>0.2107</v>
      </c>
    </row>
    <row r="25" spans="2:20">
      <c r="E25" t="s">
        <v>1003</v>
      </c>
      <c r="F25" s="85" t="s">
        <v>612</v>
      </c>
      <c r="N25" s="1"/>
      <c r="O25" s="1"/>
      <c r="R25" s="2"/>
      <c r="T25" s="2"/>
    </row>
    <row r="26" spans="2:20">
      <c r="B26">
        <v>12</v>
      </c>
      <c r="C26" t="s">
        <v>359</v>
      </c>
      <c r="E26" t="s">
        <v>955</v>
      </c>
      <c r="F26" s="85" t="s">
        <v>616</v>
      </c>
      <c r="G26" s="27"/>
      <c r="H26" s="27"/>
      <c r="I26" s="27"/>
      <c r="J26" s="27"/>
      <c r="K26" s="27"/>
      <c r="L26" s="27"/>
      <c r="M26" t="s">
        <v>358</v>
      </c>
      <c r="N26" s="1">
        <v>1E-8</v>
      </c>
      <c r="O26" s="1">
        <v>-20.190000000000001</v>
      </c>
      <c r="P26">
        <v>0</v>
      </c>
      <c r="Q26">
        <v>430</v>
      </c>
      <c r="R26" s="2">
        <v>0.2762</v>
      </c>
      <c r="S26">
        <v>5235.7</v>
      </c>
      <c r="T26" s="2">
        <v>0.2107</v>
      </c>
    </row>
    <row r="27" spans="2:20">
      <c r="E27" t="s">
        <v>1003</v>
      </c>
      <c r="F27" s="85" t="s">
        <v>612</v>
      </c>
      <c r="N27" s="1"/>
      <c r="O27" s="1"/>
      <c r="R27" s="2"/>
      <c r="T27" s="2"/>
    </row>
    <row r="28" spans="2:20">
      <c r="B28">
        <v>13</v>
      </c>
      <c r="C28" t="s">
        <v>142</v>
      </c>
      <c r="E28" t="s">
        <v>938</v>
      </c>
      <c r="F28" s="84" t="s">
        <v>874</v>
      </c>
      <c r="G28" s="28"/>
      <c r="H28" s="28"/>
      <c r="I28" s="28"/>
      <c r="J28" s="28"/>
      <c r="K28" s="28"/>
      <c r="L28" s="28"/>
      <c r="M28" t="s">
        <v>144</v>
      </c>
      <c r="N28" s="1">
        <v>9.9999999999999995E-8</v>
      </c>
      <c r="O28" s="1">
        <v>-17.7</v>
      </c>
      <c r="P28">
        <v>0</v>
      </c>
      <c r="Q28">
        <v>710</v>
      </c>
      <c r="R28" s="2">
        <v>0.45600000000000002</v>
      </c>
      <c r="S28">
        <v>9574.7999999999993</v>
      </c>
      <c r="T28" s="2">
        <v>0.38529999999999998</v>
      </c>
    </row>
    <row r="29" spans="2:20">
      <c r="B29">
        <v>14</v>
      </c>
      <c r="C29" t="s">
        <v>360</v>
      </c>
      <c r="D29" t="s">
        <v>954</v>
      </c>
      <c r="E29" t="s">
        <v>951</v>
      </c>
      <c r="F29" s="82" t="s">
        <v>835</v>
      </c>
      <c r="G29" s="27"/>
      <c r="H29" s="27"/>
      <c r="I29" s="27"/>
      <c r="J29" s="27"/>
      <c r="K29" s="27"/>
      <c r="L29" s="27"/>
      <c r="M29" t="s">
        <v>361</v>
      </c>
      <c r="N29" s="1">
        <v>9.9999999999999995E-8</v>
      </c>
      <c r="O29" s="1">
        <v>-16.47</v>
      </c>
      <c r="P29">
        <v>0</v>
      </c>
      <c r="Q29">
        <v>1184</v>
      </c>
      <c r="R29" s="2">
        <v>0.76039999999999996</v>
      </c>
      <c r="S29">
        <v>17356.900000000001</v>
      </c>
      <c r="T29" s="2">
        <v>0.69840000000000002</v>
      </c>
    </row>
    <row r="30" spans="2:20">
      <c r="B30">
        <v>15</v>
      </c>
      <c r="C30" t="s">
        <v>362</v>
      </c>
      <c r="E30" t="s">
        <v>955</v>
      </c>
      <c r="F30" s="85" t="s">
        <v>616</v>
      </c>
      <c r="G30" s="27"/>
      <c r="H30" s="27"/>
      <c r="I30" s="27"/>
      <c r="J30" s="27"/>
      <c r="K30" s="27"/>
      <c r="L30" s="27"/>
      <c r="M30" t="s">
        <v>363</v>
      </c>
      <c r="N30" s="1">
        <v>9.9999999999999995E-8</v>
      </c>
      <c r="O30" s="1">
        <v>-16.3</v>
      </c>
      <c r="P30">
        <v>0</v>
      </c>
      <c r="Q30">
        <v>352</v>
      </c>
      <c r="R30" s="2">
        <v>0.2261</v>
      </c>
      <c r="S30">
        <v>4278.3</v>
      </c>
      <c r="T30" s="2">
        <v>0.17219999999999999</v>
      </c>
    </row>
    <row r="31" spans="2:20">
      <c r="B31">
        <v>16</v>
      </c>
      <c r="C31" t="s">
        <v>79</v>
      </c>
      <c r="E31" t="s">
        <v>729</v>
      </c>
      <c r="F31" s="82" t="s">
        <v>683</v>
      </c>
      <c r="G31" s="14"/>
      <c r="H31" s="14"/>
      <c r="I31" s="14"/>
      <c r="J31" s="14"/>
      <c r="K31" s="14"/>
      <c r="L31" s="14"/>
      <c r="M31" t="s">
        <v>81</v>
      </c>
      <c r="N31" s="1">
        <v>9.9999999999999995E-7</v>
      </c>
      <c r="O31" s="1">
        <v>-14.42</v>
      </c>
      <c r="P31">
        <v>0</v>
      </c>
      <c r="Q31">
        <v>1538</v>
      </c>
      <c r="R31" s="2">
        <v>0.98780000000000001</v>
      </c>
      <c r="S31">
        <v>24050.3</v>
      </c>
      <c r="T31" s="2">
        <v>0.9677</v>
      </c>
    </row>
    <row r="32" spans="2:20">
      <c r="B32">
        <v>17</v>
      </c>
      <c r="C32" t="s">
        <v>305</v>
      </c>
      <c r="E32" t="s">
        <v>935</v>
      </c>
      <c r="F32" s="82" t="s">
        <v>836</v>
      </c>
      <c r="G32" s="14"/>
      <c r="H32" s="14"/>
      <c r="I32" s="14"/>
      <c r="J32" s="14"/>
      <c r="K32" s="14"/>
      <c r="L32" s="14"/>
      <c r="M32" t="s">
        <v>307</v>
      </c>
      <c r="N32" s="1">
        <v>9.9999999999999995E-7</v>
      </c>
      <c r="O32" s="1">
        <v>-13.96</v>
      </c>
      <c r="P32">
        <v>0</v>
      </c>
      <c r="Q32">
        <v>1528</v>
      </c>
      <c r="R32" s="2">
        <v>0.98140000000000005</v>
      </c>
      <c r="S32">
        <v>23828.3</v>
      </c>
      <c r="T32" s="2">
        <v>0.95879999999999999</v>
      </c>
    </row>
    <row r="33" spans="2:20">
      <c r="B33">
        <v>18</v>
      </c>
      <c r="C33" t="s">
        <v>369</v>
      </c>
      <c r="E33" t="s">
        <v>959</v>
      </c>
      <c r="F33" s="84" t="s">
        <v>679</v>
      </c>
      <c r="G33" s="93"/>
      <c r="H33" s="93"/>
      <c r="I33" s="93"/>
      <c r="J33" s="93"/>
      <c r="K33" s="93"/>
      <c r="L33" s="93"/>
      <c r="M33" t="s">
        <v>370</v>
      </c>
      <c r="N33" s="1">
        <v>1.0000000000000001E-5</v>
      </c>
      <c r="O33" s="1">
        <v>-13.48</v>
      </c>
      <c r="P33">
        <v>1E-4</v>
      </c>
      <c r="Q33">
        <v>645</v>
      </c>
      <c r="R33" s="2">
        <v>0.4143</v>
      </c>
      <c r="S33">
        <v>8815.4</v>
      </c>
      <c r="T33" s="2">
        <v>0.35470000000000002</v>
      </c>
    </row>
    <row r="34" spans="2:20">
      <c r="B34">
        <v>19</v>
      </c>
      <c r="C34" t="s">
        <v>373</v>
      </c>
      <c r="E34" t="s">
        <v>961</v>
      </c>
      <c r="F34" s="82" t="s">
        <v>837</v>
      </c>
      <c r="G34" s="14"/>
      <c r="H34" s="14"/>
      <c r="I34" s="14"/>
      <c r="J34" s="14"/>
      <c r="K34" s="14"/>
      <c r="L34" s="14"/>
      <c r="M34" t="s">
        <v>374</v>
      </c>
      <c r="N34" s="1">
        <v>1.0000000000000001E-5</v>
      </c>
      <c r="O34" s="1">
        <v>-13.47</v>
      </c>
      <c r="P34">
        <v>1E-4</v>
      </c>
      <c r="Q34">
        <v>518</v>
      </c>
      <c r="R34" s="2">
        <v>0.3327</v>
      </c>
      <c r="S34">
        <v>6873.1</v>
      </c>
      <c r="T34" s="2">
        <v>0.27660000000000001</v>
      </c>
    </row>
    <row r="35" spans="2:20">
      <c r="B35">
        <v>20</v>
      </c>
      <c r="C35" t="s">
        <v>364</v>
      </c>
      <c r="E35" t="s">
        <v>956</v>
      </c>
      <c r="F35" s="82" t="s">
        <v>838</v>
      </c>
      <c r="G35" s="14"/>
      <c r="H35" s="14"/>
      <c r="I35" s="14"/>
      <c r="J35" s="14"/>
      <c r="K35" s="14"/>
      <c r="L35" s="14"/>
      <c r="M35" t="s">
        <v>365</v>
      </c>
      <c r="N35" s="1">
        <v>1.0000000000000001E-5</v>
      </c>
      <c r="O35" s="1">
        <v>-12.78</v>
      </c>
      <c r="P35">
        <v>1E-4</v>
      </c>
      <c r="Q35">
        <v>301</v>
      </c>
      <c r="R35" s="2">
        <v>0.1933</v>
      </c>
      <c r="S35">
        <v>3706.5</v>
      </c>
      <c r="T35" s="2">
        <v>0.14910000000000001</v>
      </c>
    </row>
    <row r="36" spans="2:20">
      <c r="B36">
        <v>21</v>
      </c>
      <c r="C36" t="s">
        <v>386</v>
      </c>
      <c r="E36" t="s">
        <v>44</v>
      </c>
      <c r="F36" s="82" t="s">
        <v>839</v>
      </c>
      <c r="G36" s="14"/>
      <c r="H36" s="14"/>
      <c r="I36" s="14"/>
      <c r="J36" s="14"/>
      <c r="K36" s="14"/>
      <c r="L36" s="14"/>
      <c r="M36" t="s">
        <v>387</v>
      </c>
      <c r="N36" s="1">
        <v>1.0000000000000001E-5</v>
      </c>
      <c r="O36" s="1">
        <v>-12.56</v>
      </c>
      <c r="P36">
        <v>1E-4</v>
      </c>
      <c r="Q36">
        <v>367</v>
      </c>
      <c r="R36" s="2">
        <v>0.23569999999999999</v>
      </c>
      <c r="S36">
        <v>4675</v>
      </c>
      <c r="T36" s="2">
        <v>0.18809999999999999</v>
      </c>
    </row>
    <row r="37" spans="2:20">
      <c r="B37">
        <v>22</v>
      </c>
      <c r="C37" t="s">
        <v>217</v>
      </c>
      <c r="E37" t="s">
        <v>218</v>
      </c>
      <c r="F37" s="82" t="s">
        <v>218</v>
      </c>
      <c r="G37" s="14"/>
      <c r="H37" s="14"/>
      <c r="I37" s="14"/>
      <c r="J37" s="14"/>
      <c r="K37" s="14"/>
      <c r="L37" s="14"/>
      <c r="M37" t="s">
        <v>219</v>
      </c>
      <c r="N37" s="1">
        <v>1.0000000000000001E-5</v>
      </c>
      <c r="O37" s="1">
        <v>-12.19</v>
      </c>
      <c r="P37">
        <v>2.0000000000000001E-4</v>
      </c>
      <c r="Q37">
        <v>1363</v>
      </c>
      <c r="R37" s="2">
        <v>0.87539999999999996</v>
      </c>
      <c r="S37">
        <v>20720</v>
      </c>
      <c r="T37" s="2">
        <v>0.8337</v>
      </c>
    </row>
    <row r="38" spans="2:20">
      <c r="B38">
        <v>23</v>
      </c>
      <c r="C38" t="s">
        <v>366</v>
      </c>
      <c r="E38" t="s">
        <v>957</v>
      </c>
      <c r="F38" s="82" t="s">
        <v>804</v>
      </c>
      <c r="G38" s="14"/>
      <c r="H38" s="14"/>
      <c r="I38" s="14"/>
      <c r="J38" s="14"/>
      <c r="K38" s="14"/>
      <c r="L38" s="14"/>
      <c r="M38" t="s">
        <v>293</v>
      </c>
      <c r="N38" s="1">
        <v>1.0000000000000001E-5</v>
      </c>
      <c r="O38" s="1">
        <v>-12.08</v>
      </c>
      <c r="P38">
        <v>2.0000000000000001E-4</v>
      </c>
      <c r="Q38">
        <v>1501</v>
      </c>
      <c r="R38" s="2">
        <v>0.96399999999999997</v>
      </c>
      <c r="S38">
        <v>23314.1</v>
      </c>
      <c r="T38" s="2">
        <v>0.93810000000000004</v>
      </c>
    </row>
    <row r="39" spans="2:20">
      <c r="B39">
        <v>24</v>
      </c>
      <c r="C39" t="s">
        <v>477</v>
      </c>
      <c r="E39" t="s">
        <v>963</v>
      </c>
      <c r="F39" s="82" t="s">
        <v>840</v>
      </c>
      <c r="G39" s="14"/>
      <c r="H39" s="14"/>
      <c r="I39" s="14"/>
      <c r="J39" s="14"/>
      <c r="K39" s="14"/>
      <c r="L39" s="14"/>
      <c r="M39" t="s">
        <v>478</v>
      </c>
      <c r="N39" s="1">
        <v>1.0000000000000001E-5</v>
      </c>
      <c r="O39" s="1">
        <v>-11.62</v>
      </c>
      <c r="P39">
        <v>2.0000000000000001E-4</v>
      </c>
      <c r="Q39">
        <v>1443</v>
      </c>
      <c r="R39" s="2">
        <v>0.92679999999999996</v>
      </c>
      <c r="S39">
        <v>22209.8</v>
      </c>
      <c r="T39" s="2">
        <v>0.89370000000000005</v>
      </c>
    </row>
    <row r="40" spans="2:20">
      <c r="B40">
        <v>25</v>
      </c>
      <c r="C40" t="s">
        <v>383</v>
      </c>
      <c r="E40" t="s">
        <v>1008</v>
      </c>
      <c r="F40" s="82" t="s">
        <v>573</v>
      </c>
      <c r="G40" s="14"/>
      <c r="H40" s="14"/>
      <c r="I40" s="14"/>
      <c r="J40" s="14"/>
      <c r="K40" s="14"/>
      <c r="L40" s="14"/>
      <c r="M40" t="s">
        <v>384</v>
      </c>
      <c r="N40" s="1">
        <v>1E-4</v>
      </c>
      <c r="O40" s="1">
        <v>-11.45</v>
      </c>
      <c r="P40">
        <v>2.9999999999999997E-4</v>
      </c>
      <c r="Q40">
        <v>1116</v>
      </c>
      <c r="R40" s="2">
        <v>0.71679999999999999</v>
      </c>
      <c r="S40">
        <v>16520.900000000001</v>
      </c>
      <c r="T40" s="2">
        <v>0.66479999999999995</v>
      </c>
    </row>
    <row r="41" spans="2:20">
      <c r="E41" t="s">
        <v>949</v>
      </c>
      <c r="F41" s="82" t="s">
        <v>119</v>
      </c>
      <c r="G41" s="14"/>
      <c r="H41" s="14"/>
      <c r="I41" s="14"/>
      <c r="J41" s="14"/>
      <c r="K41" s="14"/>
      <c r="L41" s="14"/>
      <c r="N41" s="1"/>
      <c r="O41" s="1"/>
      <c r="R41" s="2"/>
      <c r="T41" s="2"/>
    </row>
    <row r="42" spans="2:20">
      <c r="B42">
        <v>26</v>
      </c>
      <c r="C42" t="s">
        <v>385</v>
      </c>
      <c r="E42" t="s">
        <v>1008</v>
      </c>
      <c r="F42" s="87" t="s">
        <v>621</v>
      </c>
      <c r="G42" s="14"/>
      <c r="H42" s="14"/>
      <c r="I42" s="14"/>
      <c r="J42" s="14"/>
      <c r="K42" s="14"/>
      <c r="L42" s="14"/>
      <c r="M42" t="s">
        <v>384</v>
      </c>
      <c r="N42" s="1">
        <v>1E-4</v>
      </c>
      <c r="O42" s="1">
        <v>-11.45</v>
      </c>
      <c r="P42">
        <v>2.9999999999999997E-4</v>
      </c>
      <c r="Q42">
        <v>1116</v>
      </c>
      <c r="R42" s="2">
        <v>0.71679999999999999</v>
      </c>
      <c r="S42">
        <v>16520.900000000001</v>
      </c>
      <c r="T42" s="2">
        <v>0.66479999999999995</v>
      </c>
    </row>
    <row r="43" spans="2:20">
      <c r="E43" t="s">
        <v>949</v>
      </c>
      <c r="F43" s="87" t="s">
        <v>119</v>
      </c>
      <c r="G43" s="14"/>
      <c r="H43" s="14"/>
      <c r="I43" s="14"/>
      <c r="J43" s="14"/>
      <c r="K43" s="14"/>
      <c r="L43" s="14"/>
      <c r="N43" s="1"/>
      <c r="O43" s="1"/>
      <c r="R43" s="2"/>
      <c r="T43" s="2"/>
    </row>
    <row r="44" spans="2:20">
      <c r="B44">
        <v>27</v>
      </c>
      <c r="C44" t="s">
        <v>367</v>
      </c>
      <c r="E44" t="s">
        <v>958</v>
      </c>
      <c r="F44" s="82" t="s">
        <v>841</v>
      </c>
      <c r="G44" s="14"/>
      <c r="H44" s="14"/>
      <c r="I44" s="14"/>
      <c r="J44" s="14"/>
      <c r="K44" s="14"/>
      <c r="L44" s="14"/>
      <c r="M44" t="s">
        <v>368</v>
      </c>
      <c r="N44" s="1">
        <v>1E-4</v>
      </c>
      <c r="O44" s="1">
        <v>-11.43</v>
      </c>
      <c r="P44">
        <v>2.9999999999999997E-4</v>
      </c>
      <c r="Q44">
        <v>1182</v>
      </c>
      <c r="R44" s="2">
        <v>0.75919999999999999</v>
      </c>
      <c r="S44">
        <v>17629.8</v>
      </c>
      <c r="T44" s="2">
        <v>0.70940000000000003</v>
      </c>
    </row>
    <row r="45" spans="2:20">
      <c r="B45">
        <v>28</v>
      </c>
      <c r="C45" t="s">
        <v>371</v>
      </c>
      <c r="E45" t="s">
        <v>960</v>
      </c>
      <c r="F45" s="82" t="s">
        <v>212</v>
      </c>
      <c r="G45" s="14"/>
      <c r="H45" s="14"/>
      <c r="I45" s="14"/>
      <c r="J45" s="14"/>
      <c r="K45" s="14"/>
      <c r="L45" s="14"/>
      <c r="M45" t="s">
        <v>372</v>
      </c>
      <c r="N45" s="1">
        <v>1E-4</v>
      </c>
      <c r="O45" s="1">
        <v>-11.42</v>
      </c>
      <c r="P45">
        <v>2.9999999999999997E-4</v>
      </c>
      <c r="Q45">
        <v>1237</v>
      </c>
      <c r="R45" s="2">
        <v>0.79449999999999998</v>
      </c>
      <c r="S45">
        <v>18565</v>
      </c>
      <c r="T45" s="2">
        <v>0.747</v>
      </c>
    </row>
    <row r="46" spans="2:20">
      <c r="B46">
        <v>29</v>
      </c>
      <c r="C46" t="s">
        <v>195</v>
      </c>
      <c r="E46" t="s">
        <v>911</v>
      </c>
      <c r="F46" s="82" t="s">
        <v>842</v>
      </c>
      <c r="G46" s="14"/>
      <c r="H46" s="14"/>
      <c r="I46" s="14"/>
      <c r="J46" s="14"/>
      <c r="K46" s="14"/>
      <c r="L46" s="14"/>
      <c r="M46" t="s">
        <v>197</v>
      </c>
      <c r="N46" s="1">
        <v>1E-4</v>
      </c>
      <c r="O46" s="1">
        <v>-11.12</v>
      </c>
      <c r="P46">
        <v>2.9999999999999997E-4</v>
      </c>
      <c r="Q46">
        <v>1192</v>
      </c>
      <c r="R46" s="2">
        <v>0.76559999999999995</v>
      </c>
      <c r="S46">
        <v>17819.900000000001</v>
      </c>
      <c r="T46" s="2">
        <v>0.71699999999999997</v>
      </c>
    </row>
    <row r="47" spans="2:20">
      <c r="B47">
        <v>30</v>
      </c>
      <c r="C47" t="s">
        <v>233</v>
      </c>
      <c r="E47" t="s">
        <v>109</v>
      </c>
      <c r="F47" s="82" t="s">
        <v>109</v>
      </c>
      <c r="M47" t="s">
        <v>234</v>
      </c>
      <c r="N47" s="1">
        <v>1E-4</v>
      </c>
      <c r="O47" s="1">
        <v>-10.95</v>
      </c>
      <c r="P47">
        <v>4.0000000000000002E-4</v>
      </c>
      <c r="Q47">
        <v>713</v>
      </c>
      <c r="R47" s="2">
        <v>0.45789999999999997</v>
      </c>
      <c r="S47">
        <v>10046.4</v>
      </c>
      <c r="T47" s="2">
        <v>0.4042</v>
      </c>
    </row>
    <row r="48" spans="2:20">
      <c r="E48" t="s">
        <v>108</v>
      </c>
      <c r="F48" s="82" t="s">
        <v>108</v>
      </c>
      <c r="N48" s="1"/>
      <c r="O48" s="1"/>
      <c r="R48" s="2"/>
      <c r="T48" s="2"/>
    </row>
    <row r="49" spans="2:20">
      <c r="B49">
        <v>31</v>
      </c>
      <c r="C49" t="s">
        <v>235</v>
      </c>
      <c r="E49" t="s">
        <v>109</v>
      </c>
      <c r="F49" s="87" t="s">
        <v>109</v>
      </c>
      <c r="M49" t="s">
        <v>234</v>
      </c>
      <c r="N49" s="1">
        <v>1E-4</v>
      </c>
      <c r="O49" s="1">
        <v>-10.95</v>
      </c>
      <c r="P49">
        <v>4.0000000000000002E-4</v>
      </c>
      <c r="Q49">
        <v>713</v>
      </c>
      <c r="R49" s="2">
        <v>0.45789999999999997</v>
      </c>
      <c r="S49">
        <v>10046.4</v>
      </c>
      <c r="T49" s="2">
        <v>0.4042</v>
      </c>
    </row>
    <row r="50" spans="2:20">
      <c r="E50" t="s">
        <v>108</v>
      </c>
      <c r="F50" s="87" t="s">
        <v>108</v>
      </c>
      <c r="N50" s="1"/>
      <c r="O50" s="1"/>
      <c r="R50" s="2"/>
      <c r="T50" s="2"/>
    </row>
    <row r="51" spans="2:20">
      <c r="B51">
        <v>32</v>
      </c>
      <c r="C51" t="s">
        <v>382</v>
      </c>
      <c r="E51" t="s">
        <v>964</v>
      </c>
      <c r="F51" s="82" t="s">
        <v>843</v>
      </c>
      <c r="G51" s="14"/>
      <c r="H51" s="14"/>
      <c r="I51" s="14"/>
      <c r="J51" s="14"/>
      <c r="K51" s="14"/>
      <c r="L51" s="14"/>
      <c r="M51" t="s">
        <v>365</v>
      </c>
      <c r="N51" s="1">
        <v>1E-4</v>
      </c>
      <c r="O51" s="1">
        <v>-10.78</v>
      </c>
      <c r="P51">
        <v>4.0000000000000002E-4</v>
      </c>
      <c r="Q51">
        <v>309</v>
      </c>
      <c r="R51" s="2">
        <v>0.19850000000000001</v>
      </c>
      <c r="S51">
        <v>3922</v>
      </c>
      <c r="T51" s="2">
        <v>0.1578</v>
      </c>
    </row>
    <row r="52" spans="2:20">
      <c r="B52">
        <v>33</v>
      </c>
      <c r="C52" t="s">
        <v>236</v>
      </c>
      <c r="E52" t="s">
        <v>969</v>
      </c>
      <c r="F52" s="82" t="s">
        <v>714</v>
      </c>
      <c r="G52" s="14"/>
      <c r="H52" s="14"/>
      <c r="I52" s="14"/>
      <c r="J52" s="14"/>
      <c r="K52" s="14"/>
      <c r="L52" s="14"/>
      <c r="M52" t="s">
        <v>237</v>
      </c>
      <c r="N52" s="1">
        <v>1E-4</v>
      </c>
      <c r="O52" s="1">
        <v>-10.54</v>
      </c>
      <c r="P52">
        <v>5.0000000000000001E-4</v>
      </c>
      <c r="Q52">
        <v>1413</v>
      </c>
      <c r="R52" s="2">
        <v>0.90749999999999997</v>
      </c>
      <c r="S52">
        <v>21709.1</v>
      </c>
      <c r="T52" s="2">
        <v>0.87350000000000005</v>
      </c>
    </row>
    <row r="53" spans="2:20">
      <c r="B53">
        <v>34</v>
      </c>
      <c r="C53" t="s">
        <v>388</v>
      </c>
      <c r="E53" t="s">
        <v>965</v>
      </c>
      <c r="F53" s="82" t="s">
        <v>844</v>
      </c>
      <c r="G53" s="14"/>
      <c r="H53" s="14"/>
      <c r="I53" s="14"/>
      <c r="J53" s="14"/>
      <c r="K53" s="14"/>
      <c r="L53" s="14"/>
      <c r="M53" t="s">
        <v>389</v>
      </c>
      <c r="N53" s="1">
        <v>1E-4</v>
      </c>
      <c r="O53" s="1">
        <v>-10.27</v>
      </c>
      <c r="P53">
        <v>6.9999999999999999E-4</v>
      </c>
      <c r="Q53">
        <v>1500</v>
      </c>
      <c r="R53" s="2">
        <v>0.96340000000000003</v>
      </c>
      <c r="S53">
        <v>23362.799999999999</v>
      </c>
      <c r="T53" s="2">
        <v>0.94010000000000005</v>
      </c>
    </row>
    <row r="54" spans="2:20">
      <c r="B54">
        <v>35</v>
      </c>
      <c r="C54" t="s">
        <v>229</v>
      </c>
      <c r="E54" t="s">
        <v>967</v>
      </c>
      <c r="F54" s="82" t="s">
        <v>845</v>
      </c>
      <c r="G54" s="14"/>
      <c r="H54" s="14"/>
      <c r="I54" s="14"/>
      <c r="J54" s="14"/>
      <c r="K54" s="14"/>
      <c r="L54" s="14"/>
      <c r="M54" t="s">
        <v>230</v>
      </c>
      <c r="N54" s="1">
        <v>1E-4</v>
      </c>
      <c r="O54" s="1">
        <v>-10.119999999999999</v>
      </c>
      <c r="P54">
        <v>8.0000000000000004E-4</v>
      </c>
      <c r="Q54">
        <v>1166</v>
      </c>
      <c r="R54" s="2">
        <v>0.74890000000000001</v>
      </c>
      <c r="S54">
        <v>17451.5</v>
      </c>
      <c r="T54" s="2">
        <v>0.70220000000000005</v>
      </c>
    </row>
    <row r="55" spans="2:20">
      <c r="B55">
        <v>36</v>
      </c>
      <c r="C55" t="s">
        <v>390</v>
      </c>
      <c r="E55" t="s">
        <v>966</v>
      </c>
      <c r="F55" s="82" t="s">
        <v>846</v>
      </c>
      <c r="G55" s="14"/>
      <c r="H55" s="14"/>
      <c r="I55" s="14"/>
      <c r="J55" s="14"/>
      <c r="K55" s="14"/>
      <c r="L55" s="14"/>
      <c r="M55" t="s">
        <v>228</v>
      </c>
      <c r="N55" s="1">
        <v>1E-4</v>
      </c>
      <c r="O55" s="1">
        <v>-9.9849999999999994</v>
      </c>
      <c r="P55">
        <v>8.0000000000000004E-4</v>
      </c>
      <c r="Q55">
        <v>1186</v>
      </c>
      <c r="R55" s="2">
        <v>0.76170000000000004</v>
      </c>
      <c r="S55">
        <v>17797.3</v>
      </c>
      <c r="T55" s="2">
        <v>0.71609999999999996</v>
      </c>
    </row>
    <row r="56" spans="2:20">
      <c r="B56">
        <v>37</v>
      </c>
      <c r="C56" t="s">
        <v>231</v>
      </c>
      <c r="E56" t="s">
        <v>968</v>
      </c>
      <c r="F56" s="82" t="s">
        <v>847</v>
      </c>
      <c r="G56" s="14"/>
      <c r="H56" s="14"/>
      <c r="I56" s="14"/>
      <c r="J56" s="14"/>
      <c r="K56" s="14"/>
      <c r="L56" s="14"/>
      <c r="M56" t="s">
        <v>232</v>
      </c>
      <c r="N56" s="1">
        <v>1E-4</v>
      </c>
      <c r="O56" s="1">
        <v>-9.6340000000000003</v>
      </c>
      <c r="P56">
        <v>1.1999999999999999E-3</v>
      </c>
      <c r="Q56">
        <v>1360</v>
      </c>
      <c r="R56" s="2">
        <v>0.87350000000000005</v>
      </c>
      <c r="S56">
        <v>20812.5</v>
      </c>
      <c r="T56" s="2">
        <v>0.83750000000000002</v>
      </c>
    </row>
    <row r="57" spans="2:20">
      <c r="B57">
        <v>38</v>
      </c>
      <c r="C57" t="s">
        <v>226</v>
      </c>
      <c r="E57" t="s">
        <v>906</v>
      </c>
      <c r="F57" s="82" t="s">
        <v>848</v>
      </c>
      <c r="G57" s="14"/>
      <c r="H57" s="14"/>
      <c r="I57" s="14"/>
      <c r="J57" s="14"/>
      <c r="K57" s="14"/>
      <c r="L57" s="14"/>
      <c r="M57" t="s">
        <v>227</v>
      </c>
      <c r="N57" s="1">
        <v>1E-4</v>
      </c>
      <c r="O57" s="1">
        <v>-9.5429999999999993</v>
      </c>
      <c r="P57">
        <v>1.1999999999999999E-3</v>
      </c>
      <c r="Q57">
        <v>788</v>
      </c>
      <c r="R57" s="2">
        <v>0.50609999999999999</v>
      </c>
      <c r="S57">
        <v>11338</v>
      </c>
      <c r="T57" s="2">
        <v>0.45619999999999999</v>
      </c>
    </row>
    <row r="58" spans="2:20">
      <c r="B58">
        <v>39</v>
      </c>
      <c r="C58" t="s">
        <v>66</v>
      </c>
      <c r="D58" t="s">
        <v>923</v>
      </c>
      <c r="E58" t="s">
        <v>67</v>
      </c>
      <c r="F58" s="82" t="s">
        <v>67</v>
      </c>
      <c r="G58" s="14"/>
      <c r="H58" s="14"/>
      <c r="I58" s="14"/>
      <c r="J58" s="14"/>
      <c r="K58" s="14"/>
      <c r="L58" s="14"/>
      <c r="M58" t="s">
        <v>68</v>
      </c>
      <c r="N58" s="1">
        <v>1E-4</v>
      </c>
      <c r="O58" s="1">
        <v>-9.2420000000000009</v>
      </c>
      <c r="P58">
        <v>1.6000000000000001E-3</v>
      </c>
      <c r="Q58">
        <v>1371</v>
      </c>
      <c r="R58" s="2">
        <v>0.88049999999999995</v>
      </c>
      <c r="S58">
        <v>21030</v>
      </c>
      <c r="T58" s="2">
        <v>0.84619999999999995</v>
      </c>
    </row>
    <row r="59" spans="2:20">
      <c r="B59">
        <v>40</v>
      </c>
      <c r="C59" t="s">
        <v>242</v>
      </c>
      <c r="E59" t="s">
        <v>911</v>
      </c>
      <c r="F59" s="87" t="s">
        <v>620</v>
      </c>
      <c r="G59" s="14"/>
      <c r="H59" s="14"/>
      <c r="I59" s="14"/>
      <c r="J59" s="14"/>
      <c r="K59" s="14"/>
      <c r="L59" s="14"/>
      <c r="M59" t="s">
        <v>243</v>
      </c>
      <c r="N59" s="1">
        <v>1E-3</v>
      </c>
      <c r="O59" s="1">
        <v>-8.7149999999999999</v>
      </c>
      <c r="P59">
        <v>2.5999999999999999E-3</v>
      </c>
      <c r="Q59">
        <v>709</v>
      </c>
      <c r="R59" s="2">
        <v>0.45540000000000003</v>
      </c>
      <c r="S59">
        <v>10156.4</v>
      </c>
      <c r="T59" s="2">
        <v>0.40870000000000001</v>
      </c>
    </row>
    <row r="60" spans="2:20">
      <c r="E60" t="s">
        <v>949</v>
      </c>
      <c r="F60" s="87" t="s">
        <v>879</v>
      </c>
      <c r="G60" s="14"/>
      <c r="H60" s="14"/>
      <c r="I60" s="14"/>
      <c r="J60" s="14"/>
      <c r="K60" s="14"/>
      <c r="L60" s="14"/>
      <c r="N60" s="1"/>
      <c r="O60" s="1"/>
      <c r="R60" s="2"/>
      <c r="T60" s="2"/>
    </row>
    <row r="61" spans="2:20">
      <c r="B61">
        <v>41</v>
      </c>
      <c r="C61" t="s">
        <v>244</v>
      </c>
      <c r="E61" t="s">
        <v>911</v>
      </c>
      <c r="F61" s="87" t="s">
        <v>620</v>
      </c>
      <c r="G61" s="14"/>
      <c r="H61" s="14"/>
      <c r="I61" s="14"/>
      <c r="J61" s="14"/>
      <c r="K61" s="14"/>
      <c r="L61" s="14"/>
      <c r="M61" t="s">
        <v>243</v>
      </c>
      <c r="N61" s="1">
        <v>1E-3</v>
      </c>
      <c r="O61" s="1">
        <v>-8.7149999999999999</v>
      </c>
      <c r="P61">
        <v>2.5999999999999999E-3</v>
      </c>
      <c r="Q61">
        <v>709</v>
      </c>
      <c r="R61" s="2">
        <v>0.45540000000000003</v>
      </c>
      <c r="S61">
        <v>10156.4</v>
      </c>
      <c r="T61" s="2">
        <v>0.40870000000000001</v>
      </c>
    </row>
    <row r="62" spans="2:20">
      <c r="E62" t="s">
        <v>949</v>
      </c>
      <c r="F62" s="87" t="s">
        <v>879</v>
      </c>
      <c r="G62" s="14"/>
      <c r="H62" s="14"/>
      <c r="I62" s="14"/>
      <c r="J62" s="14"/>
      <c r="K62" s="14"/>
      <c r="L62" s="14"/>
      <c r="N62" s="1"/>
      <c r="O62" s="1"/>
      <c r="R62" s="2"/>
      <c r="T62" s="2"/>
    </row>
    <row r="63" spans="2:20">
      <c r="B63">
        <v>42</v>
      </c>
      <c r="C63" t="s">
        <v>475</v>
      </c>
      <c r="D63" t="s">
        <v>962</v>
      </c>
      <c r="E63" t="s">
        <v>1007</v>
      </c>
      <c r="F63" s="82" t="s">
        <v>849</v>
      </c>
      <c r="G63" s="27"/>
      <c r="H63" s="27"/>
      <c r="I63" s="27"/>
      <c r="J63" s="27"/>
      <c r="K63" s="27"/>
      <c r="L63" s="27"/>
      <c r="M63" t="s">
        <v>476</v>
      </c>
      <c r="N63" s="1">
        <v>1E-3</v>
      </c>
      <c r="O63" s="1">
        <v>-8.6180000000000003</v>
      </c>
      <c r="P63">
        <v>2.8E-3</v>
      </c>
      <c r="Q63">
        <v>781</v>
      </c>
      <c r="R63" s="2">
        <v>0.50160000000000005</v>
      </c>
      <c r="S63">
        <v>11302.8</v>
      </c>
      <c r="T63" s="2">
        <v>0.45479999999999998</v>
      </c>
    </row>
    <row r="64" spans="2:20">
      <c r="B64">
        <v>43</v>
      </c>
      <c r="C64" t="s">
        <v>250</v>
      </c>
      <c r="E64" t="s">
        <v>1010</v>
      </c>
      <c r="F64" s="82" t="s">
        <v>718</v>
      </c>
      <c r="G64" s="27"/>
      <c r="H64" s="27"/>
      <c r="I64" s="27"/>
      <c r="J64" s="27"/>
      <c r="K64" s="27"/>
      <c r="L64" s="27"/>
      <c r="M64" t="s">
        <v>251</v>
      </c>
      <c r="N64" s="1">
        <v>1E-3</v>
      </c>
      <c r="O64" s="1">
        <v>-8.2449999999999992</v>
      </c>
      <c r="P64">
        <v>3.8999999999999998E-3</v>
      </c>
      <c r="Q64">
        <v>1075</v>
      </c>
      <c r="R64" s="2">
        <v>0.69040000000000001</v>
      </c>
      <c r="S64">
        <v>16085.7</v>
      </c>
      <c r="T64" s="2">
        <v>0.64729999999999999</v>
      </c>
    </row>
    <row r="65" spans="2:20">
      <c r="E65" t="s">
        <v>949</v>
      </c>
      <c r="F65" s="87" t="s">
        <v>880</v>
      </c>
      <c r="G65" s="14"/>
      <c r="H65" s="14"/>
      <c r="I65" s="14"/>
      <c r="J65" s="14"/>
      <c r="K65" s="14"/>
      <c r="L65" s="14"/>
      <c r="N65" s="1"/>
      <c r="O65" s="1"/>
      <c r="R65" s="2"/>
      <c r="T65" s="2"/>
    </row>
    <row r="66" spans="2:20">
      <c r="B66">
        <v>44</v>
      </c>
      <c r="C66" t="s">
        <v>252</v>
      </c>
      <c r="E66" t="s">
        <v>1010</v>
      </c>
      <c r="F66" s="85" t="s">
        <v>625</v>
      </c>
      <c r="G66" s="27"/>
      <c r="H66" s="27"/>
      <c r="I66" s="27"/>
      <c r="J66" s="27"/>
      <c r="K66" s="27"/>
      <c r="L66" s="27"/>
      <c r="M66" t="s">
        <v>251</v>
      </c>
      <c r="N66" s="1">
        <v>1E-3</v>
      </c>
      <c r="O66" s="1">
        <v>-8.2449999999999992</v>
      </c>
      <c r="P66">
        <v>3.8999999999999998E-3</v>
      </c>
      <c r="Q66">
        <v>1075</v>
      </c>
      <c r="R66" s="2">
        <v>0.69040000000000001</v>
      </c>
      <c r="S66">
        <v>16085.7</v>
      </c>
      <c r="T66" s="2">
        <v>0.64729999999999999</v>
      </c>
    </row>
    <row r="67" spans="2:20">
      <c r="E67" t="s">
        <v>949</v>
      </c>
      <c r="F67" s="87" t="s">
        <v>879</v>
      </c>
      <c r="G67" s="14"/>
      <c r="H67" s="14"/>
      <c r="I67" s="14"/>
      <c r="J67" s="14"/>
      <c r="K67" s="14"/>
      <c r="L67" s="14"/>
      <c r="N67" s="1"/>
      <c r="O67" s="1"/>
      <c r="R67" s="2"/>
      <c r="T67" s="2"/>
    </row>
    <row r="68" spans="2:20">
      <c r="B68" s="109">
        <v>45</v>
      </c>
      <c r="C68" t="s">
        <v>136</v>
      </c>
      <c r="D68" t="s">
        <v>739</v>
      </c>
      <c r="E68" t="s">
        <v>906</v>
      </c>
      <c r="F68" s="87" t="s">
        <v>619</v>
      </c>
      <c r="M68" t="s">
        <v>137</v>
      </c>
      <c r="N68" s="1">
        <v>1E-3</v>
      </c>
      <c r="O68" s="1">
        <v>-8.0540000000000003</v>
      </c>
      <c r="P68">
        <v>4.5999999999999999E-3</v>
      </c>
      <c r="Q68">
        <v>1105</v>
      </c>
      <c r="R68" s="2">
        <v>0.7097</v>
      </c>
      <c r="S68">
        <v>16596</v>
      </c>
      <c r="T68" s="2">
        <v>0.66779999999999995</v>
      </c>
    </row>
    <row r="69" spans="2:20">
      <c r="B69" s="109">
        <v>46</v>
      </c>
      <c r="C69" t="s">
        <v>238</v>
      </c>
      <c r="E69" t="s">
        <v>966</v>
      </c>
      <c r="F69" s="87" t="s">
        <v>622</v>
      </c>
      <c r="G69" s="14"/>
      <c r="H69" s="14"/>
      <c r="I69" s="14"/>
      <c r="J69" s="14"/>
      <c r="K69" s="14"/>
      <c r="L69" s="14"/>
      <c r="M69" t="s">
        <v>239</v>
      </c>
      <c r="N69" s="1">
        <v>1E-3</v>
      </c>
      <c r="O69" s="1">
        <v>-7.9089999999999998</v>
      </c>
      <c r="P69">
        <v>5.1999999999999998E-3</v>
      </c>
      <c r="Q69">
        <v>1060</v>
      </c>
      <c r="R69" s="2">
        <v>0.68079999999999996</v>
      </c>
      <c r="S69">
        <v>15867.4</v>
      </c>
      <c r="T69" s="2">
        <v>0.63849999999999996</v>
      </c>
    </row>
    <row r="70" spans="2:20">
      <c r="B70" s="109">
        <v>47</v>
      </c>
      <c r="C70" t="s">
        <v>409</v>
      </c>
      <c r="E70" t="s">
        <v>1013</v>
      </c>
      <c r="F70" s="82" t="s">
        <v>114</v>
      </c>
      <c r="M70" t="s">
        <v>410</v>
      </c>
      <c r="N70" s="1">
        <v>1E-3</v>
      </c>
      <c r="O70" s="1">
        <v>-7.8940000000000001</v>
      </c>
      <c r="P70">
        <v>5.1999999999999998E-3</v>
      </c>
      <c r="Q70">
        <v>834</v>
      </c>
      <c r="R70" s="2">
        <v>0.53559999999999997</v>
      </c>
      <c r="S70">
        <v>12209.4</v>
      </c>
      <c r="T70" s="2">
        <v>0.49130000000000001</v>
      </c>
    </row>
    <row r="71" spans="2:20">
      <c r="E71" t="s">
        <v>115</v>
      </c>
      <c r="F71" s="82" t="s">
        <v>115</v>
      </c>
      <c r="N71" s="1"/>
      <c r="O71" s="1"/>
      <c r="R71" s="2"/>
      <c r="T71" s="2"/>
    </row>
    <row r="72" spans="2:20">
      <c r="B72" s="109">
        <v>48</v>
      </c>
      <c r="C72" t="s">
        <v>411</v>
      </c>
      <c r="E72" t="s">
        <v>1013</v>
      </c>
      <c r="F72" s="87" t="s">
        <v>114</v>
      </c>
      <c r="M72" t="s">
        <v>410</v>
      </c>
      <c r="N72" s="1">
        <v>1E-3</v>
      </c>
      <c r="O72" s="1">
        <v>-7.8940000000000001</v>
      </c>
      <c r="P72">
        <v>5.1999999999999998E-3</v>
      </c>
      <c r="Q72">
        <v>834</v>
      </c>
      <c r="R72" s="2">
        <v>0.53559999999999997</v>
      </c>
      <c r="S72">
        <v>12209.4</v>
      </c>
      <c r="T72" s="2">
        <v>0.49130000000000001</v>
      </c>
    </row>
    <row r="73" spans="2:20">
      <c r="E73" t="s">
        <v>115</v>
      </c>
      <c r="F73" s="87" t="s">
        <v>115</v>
      </c>
      <c r="N73" s="1"/>
      <c r="O73" s="1"/>
      <c r="R73" s="2"/>
      <c r="T73" s="2"/>
    </row>
    <row r="74" spans="2:20">
      <c r="B74" s="109">
        <v>49</v>
      </c>
      <c r="C74" t="s">
        <v>401</v>
      </c>
      <c r="E74" t="s">
        <v>113</v>
      </c>
      <c r="F74" s="82" t="s">
        <v>113</v>
      </c>
      <c r="G74" s="14"/>
      <c r="H74" s="14"/>
      <c r="I74" s="14"/>
      <c r="J74" s="14"/>
      <c r="K74" s="14"/>
      <c r="L74" s="14"/>
      <c r="M74" t="s">
        <v>402</v>
      </c>
      <c r="N74" s="1">
        <v>1E-3</v>
      </c>
      <c r="O74" s="1">
        <v>-7.7389999999999999</v>
      </c>
      <c r="P74">
        <v>5.7999999999999996E-3</v>
      </c>
      <c r="Q74">
        <v>1523</v>
      </c>
      <c r="R74" s="2">
        <v>0.97819999999999996</v>
      </c>
      <c r="S74">
        <v>23920.6</v>
      </c>
      <c r="T74" s="2">
        <v>0.96250000000000002</v>
      </c>
    </row>
    <row r="75" spans="2:20">
      <c r="B75" s="109">
        <v>50</v>
      </c>
      <c r="C75" t="s">
        <v>414</v>
      </c>
      <c r="E75" t="s">
        <v>976</v>
      </c>
      <c r="F75" s="82" t="s">
        <v>850</v>
      </c>
      <c r="G75" s="14"/>
      <c r="H75" s="14"/>
      <c r="I75" s="14"/>
      <c r="J75" s="14"/>
      <c r="K75" s="14"/>
      <c r="L75" s="14"/>
      <c r="M75" t="s">
        <v>415</v>
      </c>
      <c r="N75" s="1">
        <v>1E-3</v>
      </c>
      <c r="O75" s="1">
        <v>-7.734</v>
      </c>
      <c r="P75">
        <v>5.7999999999999996E-3</v>
      </c>
      <c r="Q75">
        <v>1502</v>
      </c>
      <c r="R75" s="2">
        <v>0.9647</v>
      </c>
      <c r="S75">
        <v>23505.8</v>
      </c>
      <c r="T75" s="2">
        <v>0.94579999999999997</v>
      </c>
    </row>
    <row r="76" spans="2:20">
      <c r="B76" s="109">
        <v>51</v>
      </c>
      <c r="C76" t="s">
        <v>403</v>
      </c>
      <c r="E76" t="s">
        <v>1012</v>
      </c>
      <c r="F76" s="82" t="s">
        <v>721</v>
      </c>
      <c r="G76" s="14"/>
      <c r="H76" s="14"/>
      <c r="I76" s="14"/>
      <c r="J76" s="14"/>
      <c r="K76" s="14"/>
      <c r="L76" s="14"/>
      <c r="M76" t="s">
        <v>404</v>
      </c>
      <c r="N76" s="1">
        <v>1E-3</v>
      </c>
      <c r="O76" s="1">
        <v>-7.6879999999999997</v>
      </c>
      <c r="P76">
        <v>5.7999999999999996E-3</v>
      </c>
      <c r="Q76">
        <v>767</v>
      </c>
      <c r="R76" s="2">
        <v>0.49259999999999998</v>
      </c>
      <c r="S76">
        <v>11161.2</v>
      </c>
      <c r="T76" s="2">
        <v>0.4491</v>
      </c>
    </row>
    <row r="77" spans="2:20">
      <c r="E77" t="s">
        <v>949</v>
      </c>
      <c r="F77" s="87" t="s">
        <v>880</v>
      </c>
      <c r="G77" s="14"/>
      <c r="H77" s="14"/>
      <c r="I77" s="14"/>
      <c r="J77" s="14"/>
      <c r="K77" s="14"/>
      <c r="L77" s="14"/>
      <c r="N77" s="1"/>
      <c r="O77" s="1"/>
      <c r="R77" s="2"/>
      <c r="T77" s="2"/>
    </row>
    <row r="78" spans="2:20">
      <c r="B78" s="109">
        <v>52</v>
      </c>
      <c r="C78" t="s">
        <v>405</v>
      </c>
      <c r="E78" t="s">
        <v>974</v>
      </c>
      <c r="F78" s="84" t="s">
        <v>577</v>
      </c>
      <c r="G78" s="93"/>
      <c r="H78" s="93"/>
      <c r="I78" s="93"/>
      <c r="J78" s="93"/>
      <c r="K78" s="93"/>
      <c r="L78" s="93"/>
      <c r="M78" t="s">
        <v>404</v>
      </c>
      <c r="N78" s="1">
        <v>1E-3</v>
      </c>
      <c r="O78" s="1">
        <v>-7.6879999999999997</v>
      </c>
      <c r="P78">
        <v>5.7999999999999996E-3</v>
      </c>
      <c r="Q78">
        <v>767</v>
      </c>
      <c r="R78" s="2">
        <v>0.49259999999999998</v>
      </c>
      <c r="S78">
        <v>11161.2</v>
      </c>
      <c r="T78" s="2">
        <v>0.4491</v>
      </c>
    </row>
    <row r="79" spans="2:20">
      <c r="B79" s="109">
        <v>53</v>
      </c>
      <c r="C79" t="s">
        <v>406</v>
      </c>
      <c r="E79" t="s">
        <v>1012</v>
      </c>
      <c r="F79" s="87" t="s">
        <v>665</v>
      </c>
      <c r="G79" s="14"/>
      <c r="H79" s="14"/>
      <c r="I79" s="14"/>
      <c r="J79" s="14"/>
      <c r="K79" s="14"/>
      <c r="L79" s="14"/>
      <c r="M79" t="s">
        <v>404</v>
      </c>
      <c r="N79" s="1">
        <v>1E-3</v>
      </c>
      <c r="O79" s="1">
        <v>-7.6879999999999997</v>
      </c>
      <c r="P79">
        <v>5.7999999999999996E-3</v>
      </c>
      <c r="Q79">
        <v>767</v>
      </c>
      <c r="R79" s="2">
        <v>0.49259999999999998</v>
      </c>
      <c r="S79">
        <v>11161.2</v>
      </c>
      <c r="T79" s="2">
        <v>0.4491</v>
      </c>
    </row>
    <row r="80" spans="2:20">
      <c r="E80" t="s">
        <v>949</v>
      </c>
      <c r="F80" s="87" t="s">
        <v>880</v>
      </c>
      <c r="G80" s="14"/>
      <c r="H80" s="14"/>
      <c r="I80" s="14"/>
      <c r="J80" s="14"/>
      <c r="K80" s="14"/>
      <c r="L80" s="14"/>
      <c r="N80" s="1"/>
      <c r="O80" s="1"/>
      <c r="R80" s="2"/>
      <c r="T80" s="2"/>
    </row>
    <row r="81" spans="1:20">
      <c r="B81" s="109">
        <v>54</v>
      </c>
      <c r="C81" t="s">
        <v>215</v>
      </c>
      <c r="E81" t="s">
        <v>918</v>
      </c>
      <c r="F81" s="82" t="s">
        <v>645</v>
      </c>
      <c r="M81" t="s">
        <v>216</v>
      </c>
      <c r="N81" s="1">
        <v>1E-3</v>
      </c>
      <c r="O81" s="1">
        <v>-7.6829999999999998</v>
      </c>
      <c r="P81">
        <v>5.7999999999999996E-3</v>
      </c>
      <c r="Q81">
        <v>1408</v>
      </c>
      <c r="R81" s="2">
        <v>0.90429999999999999</v>
      </c>
      <c r="S81">
        <v>21781.599999999999</v>
      </c>
      <c r="T81" s="2">
        <v>0.87649999999999995</v>
      </c>
    </row>
    <row r="82" spans="1:20">
      <c r="B82" s="109">
        <v>55</v>
      </c>
      <c r="C82" t="s">
        <v>439</v>
      </c>
      <c r="E82" t="s">
        <v>983</v>
      </c>
      <c r="F82" s="84" t="s">
        <v>669</v>
      </c>
      <c r="G82" s="43"/>
      <c r="H82" s="43"/>
      <c r="I82" s="43"/>
      <c r="J82" s="43"/>
      <c r="K82" s="43"/>
      <c r="L82" s="43"/>
      <c r="M82" t="s">
        <v>440</v>
      </c>
      <c r="N82" s="1">
        <v>1E-3</v>
      </c>
      <c r="O82" s="1">
        <v>-7.665</v>
      </c>
      <c r="P82">
        <v>5.7999999999999996E-3</v>
      </c>
      <c r="Q82">
        <v>455</v>
      </c>
      <c r="R82" s="2">
        <v>0.29220000000000002</v>
      </c>
      <c r="S82">
        <v>6305.3</v>
      </c>
      <c r="T82" s="2">
        <v>0.25369999999999998</v>
      </c>
    </row>
    <row r="83" spans="1:20">
      <c r="B83" s="109">
        <v>56</v>
      </c>
      <c r="C83" t="s">
        <v>240</v>
      </c>
      <c r="E83" t="s">
        <v>970</v>
      </c>
      <c r="F83" s="82" t="s">
        <v>851</v>
      </c>
      <c r="G83" s="43"/>
      <c r="H83" s="43"/>
      <c r="I83" s="43"/>
      <c r="J83" s="43"/>
      <c r="K83" s="43"/>
      <c r="L83" s="43"/>
      <c r="M83" t="s">
        <v>241</v>
      </c>
      <c r="N83" s="1">
        <v>1E-3</v>
      </c>
      <c r="O83" s="1">
        <v>-7.5069999999999997</v>
      </c>
      <c r="P83">
        <v>6.4000000000000003E-3</v>
      </c>
      <c r="Q83">
        <v>1480</v>
      </c>
      <c r="R83" s="2">
        <v>0.95050000000000001</v>
      </c>
      <c r="S83">
        <v>23098.400000000001</v>
      </c>
      <c r="T83" s="2">
        <v>0.9294</v>
      </c>
    </row>
    <row r="84" spans="1:20">
      <c r="B84" s="109">
        <v>57</v>
      </c>
      <c r="C84" t="s">
        <v>138</v>
      </c>
      <c r="E84" t="s">
        <v>740</v>
      </c>
      <c r="F84" s="82" t="s">
        <v>139</v>
      </c>
      <c r="G84" s="43"/>
      <c r="H84" s="43"/>
      <c r="I84" s="43"/>
      <c r="J84" s="43"/>
      <c r="K84" s="43"/>
      <c r="L84" s="43"/>
      <c r="M84" t="s">
        <v>140</v>
      </c>
      <c r="N84" s="1">
        <v>1E-3</v>
      </c>
      <c r="O84" s="1">
        <v>-7.4059999999999997</v>
      </c>
      <c r="P84">
        <v>7.0000000000000001E-3</v>
      </c>
      <c r="Q84">
        <v>1458</v>
      </c>
      <c r="R84" s="2">
        <v>0.93640000000000001</v>
      </c>
      <c r="S84">
        <v>22697.599999999999</v>
      </c>
      <c r="T84" s="2">
        <v>0.9133</v>
      </c>
    </row>
    <row r="85" spans="1:20">
      <c r="B85" s="109">
        <v>58</v>
      </c>
      <c r="C85" t="s">
        <v>397</v>
      </c>
      <c r="E85" t="s">
        <v>112</v>
      </c>
      <c r="F85" s="82" t="s">
        <v>112</v>
      </c>
      <c r="G85" s="43"/>
      <c r="H85" s="43"/>
      <c r="I85" s="43"/>
      <c r="J85" s="43"/>
      <c r="K85" s="43"/>
      <c r="L85" s="43"/>
      <c r="M85" t="s">
        <v>398</v>
      </c>
      <c r="N85" s="1">
        <v>1E-3</v>
      </c>
      <c r="O85" s="1">
        <v>-7.3819999999999997</v>
      </c>
      <c r="P85">
        <v>7.0000000000000001E-3</v>
      </c>
      <c r="Q85">
        <v>759</v>
      </c>
      <c r="R85" s="2">
        <v>0.48749999999999999</v>
      </c>
      <c r="S85">
        <v>11062.9</v>
      </c>
      <c r="T85" s="2">
        <v>0.44519999999999998</v>
      </c>
    </row>
    <row r="86" spans="1:20">
      <c r="B86" s="109">
        <v>59</v>
      </c>
      <c r="C86" t="s">
        <v>6</v>
      </c>
      <c r="E86" t="s">
        <v>734</v>
      </c>
      <c r="F86" s="82" t="s">
        <v>852</v>
      </c>
      <c r="G86" s="43"/>
      <c r="H86" s="43"/>
      <c r="I86" s="43"/>
      <c r="J86" s="43"/>
      <c r="K86" s="43"/>
      <c r="L86" s="43"/>
      <c r="M86" t="s">
        <v>8</v>
      </c>
      <c r="N86" s="1">
        <v>1E-3</v>
      </c>
      <c r="O86" s="1">
        <v>-7.3659999999999997</v>
      </c>
      <c r="P86">
        <v>7.0000000000000001E-3</v>
      </c>
      <c r="Q86">
        <v>1475</v>
      </c>
      <c r="R86" s="2">
        <v>0.94730000000000003</v>
      </c>
      <c r="S86">
        <v>23012</v>
      </c>
      <c r="T86" s="2">
        <v>0.92600000000000005</v>
      </c>
    </row>
    <row r="87" spans="1:20">
      <c r="B87" s="109">
        <v>60</v>
      </c>
      <c r="C87" t="s">
        <v>253</v>
      </c>
      <c r="D87" t="s">
        <v>972</v>
      </c>
      <c r="E87" t="s">
        <v>1011</v>
      </c>
      <c r="F87" s="82" t="s">
        <v>853</v>
      </c>
      <c r="G87" s="43"/>
      <c r="H87" s="43"/>
      <c r="I87" s="43"/>
      <c r="J87" s="43"/>
      <c r="K87" s="43"/>
      <c r="L87" s="43"/>
      <c r="M87" t="s">
        <v>396</v>
      </c>
      <c r="N87" s="1">
        <v>1E-3</v>
      </c>
      <c r="O87" s="1">
        <v>-7.1559999999999997</v>
      </c>
      <c r="P87">
        <v>8.5000000000000006E-3</v>
      </c>
      <c r="Q87">
        <v>1170</v>
      </c>
      <c r="R87" s="2">
        <v>0.75139999999999996</v>
      </c>
      <c r="S87">
        <v>17751.5</v>
      </c>
      <c r="T87" s="2">
        <v>0.71430000000000005</v>
      </c>
    </row>
    <row r="88" spans="1:20" ht="14" thickBot="1">
      <c r="A88" s="11" t="s">
        <v>589</v>
      </c>
      <c r="B88" s="109">
        <v>61</v>
      </c>
      <c r="C88" s="7" t="s">
        <v>285</v>
      </c>
      <c r="D88" s="7"/>
      <c r="E88" s="7" t="s">
        <v>930</v>
      </c>
      <c r="F88" s="88" t="s">
        <v>854</v>
      </c>
      <c r="G88" s="76"/>
      <c r="H88" s="76"/>
      <c r="I88" s="76"/>
      <c r="J88" s="76"/>
      <c r="K88" s="76"/>
      <c r="L88" s="76"/>
      <c r="M88" s="7" t="s">
        <v>287</v>
      </c>
      <c r="N88" s="9">
        <v>1E-3</v>
      </c>
      <c r="O88" s="9">
        <v>-7.1050000000000004</v>
      </c>
      <c r="P88" s="7">
        <v>8.8000000000000005E-3</v>
      </c>
      <c r="Q88" s="7">
        <v>1155</v>
      </c>
      <c r="R88" s="10">
        <v>0.74180000000000001</v>
      </c>
      <c r="S88" s="7">
        <v>17506.5</v>
      </c>
      <c r="T88" s="10">
        <v>0.70440000000000003</v>
      </c>
    </row>
    <row r="89" spans="1:20">
      <c r="B89" s="109">
        <v>62</v>
      </c>
      <c r="C89" t="s">
        <v>441</v>
      </c>
      <c r="E89" t="s">
        <v>984</v>
      </c>
      <c r="F89" s="82" t="s">
        <v>855</v>
      </c>
      <c r="G89" s="43"/>
      <c r="H89" s="43"/>
      <c r="I89" s="43"/>
      <c r="J89" s="43"/>
      <c r="K89" s="43"/>
      <c r="L89" s="43"/>
      <c r="M89" t="s">
        <v>293</v>
      </c>
      <c r="N89" s="1">
        <v>0.01</v>
      </c>
      <c r="O89" s="1">
        <v>-6.8529999999999998</v>
      </c>
      <c r="P89">
        <v>1.11E-2</v>
      </c>
      <c r="Q89">
        <v>1227</v>
      </c>
      <c r="R89" s="2">
        <v>0.78810000000000002</v>
      </c>
      <c r="S89">
        <v>18730.2</v>
      </c>
      <c r="T89" s="2">
        <v>0.75370000000000004</v>
      </c>
    </row>
    <row r="90" spans="1:20">
      <c r="B90" s="109">
        <v>63</v>
      </c>
      <c r="C90" t="s">
        <v>420</v>
      </c>
      <c r="D90" t="s">
        <v>919</v>
      </c>
      <c r="E90" t="s">
        <v>951</v>
      </c>
      <c r="F90" s="85" t="s">
        <v>617</v>
      </c>
      <c r="G90" s="43"/>
      <c r="H90" s="43"/>
      <c r="I90" s="43"/>
      <c r="J90" s="43"/>
      <c r="K90" s="43"/>
      <c r="L90" s="43"/>
      <c r="M90" t="s">
        <v>421</v>
      </c>
      <c r="N90" s="1">
        <v>0.01</v>
      </c>
      <c r="O90" s="1">
        <v>-6.8259999999999996</v>
      </c>
      <c r="P90">
        <v>1.12E-2</v>
      </c>
      <c r="Q90">
        <v>873</v>
      </c>
      <c r="R90" s="2">
        <v>0.56069999999999998</v>
      </c>
      <c r="S90">
        <v>12933.6</v>
      </c>
      <c r="T90" s="2">
        <v>0.52039999999999997</v>
      </c>
    </row>
    <row r="91" spans="1:20">
      <c r="B91" s="109">
        <v>64</v>
      </c>
      <c r="C91" t="s">
        <v>247</v>
      </c>
      <c r="E91" t="s">
        <v>1009</v>
      </c>
      <c r="F91" s="82" t="s">
        <v>856</v>
      </c>
      <c r="G91" s="27"/>
      <c r="H91" s="27"/>
      <c r="I91" s="27"/>
      <c r="J91" s="27"/>
      <c r="K91" s="27"/>
      <c r="L91" s="27"/>
      <c r="M91" t="s">
        <v>248</v>
      </c>
      <c r="N91" s="1">
        <v>0.01</v>
      </c>
      <c r="O91" s="1">
        <v>-6.782</v>
      </c>
      <c r="P91">
        <v>1.14E-2</v>
      </c>
      <c r="Q91">
        <v>367</v>
      </c>
      <c r="R91" s="2">
        <v>0.23569999999999999</v>
      </c>
      <c r="S91">
        <v>5038.5</v>
      </c>
      <c r="T91" s="2">
        <v>0.20269999999999999</v>
      </c>
    </row>
    <row r="92" spans="1:20">
      <c r="E92" t="s">
        <v>949</v>
      </c>
      <c r="F92" s="87" t="s">
        <v>880</v>
      </c>
      <c r="G92" s="43"/>
      <c r="H92" s="43"/>
      <c r="I92" s="43"/>
      <c r="J92" s="43"/>
      <c r="K92" s="43"/>
      <c r="L92" s="43"/>
      <c r="N92" s="1"/>
      <c r="O92" s="1"/>
      <c r="R92" s="2"/>
      <c r="T92" s="2"/>
    </row>
    <row r="93" spans="1:20">
      <c r="B93" s="109">
        <v>65</v>
      </c>
      <c r="C93" t="s">
        <v>249</v>
      </c>
      <c r="E93" t="s">
        <v>1009</v>
      </c>
      <c r="F93" s="85" t="s">
        <v>624</v>
      </c>
      <c r="G93" s="27"/>
      <c r="H93" s="27"/>
      <c r="I93" s="27"/>
      <c r="J93" s="27"/>
      <c r="K93" s="27"/>
      <c r="L93" s="27"/>
      <c r="M93" t="s">
        <v>248</v>
      </c>
      <c r="N93" s="1">
        <v>0.01</v>
      </c>
      <c r="O93" s="1">
        <v>-6.782</v>
      </c>
      <c r="P93">
        <v>1.14E-2</v>
      </c>
      <c r="Q93">
        <v>367</v>
      </c>
      <c r="R93" s="2">
        <v>0.23569999999999999</v>
      </c>
      <c r="S93">
        <v>5038.5</v>
      </c>
      <c r="T93" s="2">
        <v>0.20269999999999999</v>
      </c>
    </row>
    <row r="94" spans="1:20">
      <c r="E94" t="s">
        <v>949</v>
      </c>
      <c r="F94" s="85" t="s">
        <v>879</v>
      </c>
      <c r="G94" s="43"/>
      <c r="H94" s="43"/>
      <c r="I94" s="43"/>
      <c r="J94" s="43"/>
      <c r="K94" s="43"/>
      <c r="L94" s="43"/>
      <c r="N94" s="1"/>
      <c r="O94" s="1"/>
      <c r="R94" s="2"/>
      <c r="T94" s="2"/>
    </row>
    <row r="95" spans="1:20">
      <c r="B95" s="109">
        <v>66</v>
      </c>
      <c r="C95" t="s">
        <v>270</v>
      </c>
      <c r="E95" t="s">
        <v>1015</v>
      </c>
      <c r="F95" s="82" t="s">
        <v>857</v>
      </c>
      <c r="G95" s="27"/>
      <c r="H95" s="27"/>
      <c r="I95" s="27"/>
      <c r="J95" s="27"/>
      <c r="K95" s="27"/>
      <c r="L95" s="27"/>
      <c r="M95" t="s">
        <v>271</v>
      </c>
      <c r="N95" s="1">
        <v>0.01</v>
      </c>
      <c r="O95" s="1">
        <v>-6.7679999999999998</v>
      </c>
      <c r="P95">
        <v>1.14E-2</v>
      </c>
      <c r="Q95">
        <v>1228</v>
      </c>
      <c r="R95" s="2">
        <v>0.78869999999999996</v>
      </c>
      <c r="S95">
        <v>18755</v>
      </c>
      <c r="T95" s="2">
        <v>0.75470000000000004</v>
      </c>
    </row>
    <row r="96" spans="1:20">
      <c r="E96" t="s">
        <v>949</v>
      </c>
      <c r="F96" s="85" t="s">
        <v>879</v>
      </c>
      <c r="G96" s="43"/>
      <c r="H96" s="43"/>
      <c r="I96" s="43"/>
      <c r="J96" s="43"/>
      <c r="K96" s="43"/>
      <c r="L96" s="43"/>
      <c r="N96" s="1"/>
      <c r="O96" s="1"/>
      <c r="R96" s="2"/>
      <c r="T96" s="2"/>
    </row>
    <row r="97" spans="2:20">
      <c r="B97">
        <v>67</v>
      </c>
      <c r="C97" t="s">
        <v>272</v>
      </c>
      <c r="E97" t="s">
        <v>1015</v>
      </c>
      <c r="F97" s="85" t="s">
        <v>668</v>
      </c>
      <c r="G97" s="27"/>
      <c r="H97" s="27"/>
      <c r="I97" s="27"/>
      <c r="J97" s="27"/>
      <c r="K97" s="27"/>
      <c r="L97" s="27"/>
      <c r="M97" t="s">
        <v>271</v>
      </c>
      <c r="N97" s="1">
        <v>0.01</v>
      </c>
      <c r="O97" s="1">
        <v>-6.7679999999999998</v>
      </c>
      <c r="P97">
        <v>1.14E-2</v>
      </c>
      <c r="Q97">
        <v>1228</v>
      </c>
      <c r="R97" s="2">
        <v>0.78869999999999996</v>
      </c>
      <c r="S97">
        <v>18755</v>
      </c>
      <c r="T97" s="2">
        <v>0.75470000000000004</v>
      </c>
    </row>
    <row r="98" spans="2:20">
      <c r="E98" t="s">
        <v>949</v>
      </c>
      <c r="F98" s="85" t="s">
        <v>879</v>
      </c>
      <c r="G98" s="43"/>
      <c r="H98" s="43"/>
      <c r="I98" s="43"/>
      <c r="J98" s="43"/>
      <c r="K98" s="43"/>
      <c r="L98" s="43"/>
      <c r="N98" s="1"/>
      <c r="O98" s="1"/>
      <c r="R98" s="2"/>
      <c r="T98" s="2"/>
    </row>
    <row r="99" spans="2:20">
      <c r="B99">
        <v>68</v>
      </c>
      <c r="C99" t="s">
        <v>322</v>
      </c>
      <c r="E99" t="s">
        <v>992</v>
      </c>
      <c r="F99" s="85" t="s">
        <v>613</v>
      </c>
      <c r="G99" s="27"/>
      <c r="H99" s="27"/>
      <c r="I99" s="27"/>
      <c r="J99" s="27"/>
      <c r="K99" s="27"/>
      <c r="L99" s="27"/>
      <c r="M99" t="s">
        <v>323</v>
      </c>
      <c r="N99" s="1">
        <v>0.01</v>
      </c>
      <c r="O99" s="1">
        <v>-6.7430000000000003</v>
      </c>
      <c r="P99">
        <v>1.14E-2</v>
      </c>
      <c r="Q99">
        <v>940</v>
      </c>
      <c r="R99" s="2">
        <v>0.60370000000000001</v>
      </c>
      <c r="S99">
        <v>14020.2</v>
      </c>
      <c r="T99" s="2">
        <v>0.56410000000000005</v>
      </c>
    </row>
    <row r="100" spans="2:20">
      <c r="B100">
        <v>69</v>
      </c>
      <c r="C100" t="s">
        <v>470</v>
      </c>
      <c r="E100" t="s">
        <v>1020</v>
      </c>
      <c r="F100" s="82" t="s">
        <v>858</v>
      </c>
      <c r="G100" s="27"/>
      <c r="H100" s="27"/>
      <c r="I100" s="27"/>
      <c r="J100" s="27"/>
      <c r="K100" s="27"/>
      <c r="L100" s="27"/>
      <c r="M100" t="s">
        <v>471</v>
      </c>
      <c r="N100" s="1">
        <v>0.01</v>
      </c>
      <c r="O100" s="1">
        <v>-6.7210000000000001</v>
      </c>
      <c r="P100">
        <v>1.14E-2</v>
      </c>
      <c r="Q100">
        <v>639</v>
      </c>
      <c r="R100" s="2">
        <v>0.41039999999999999</v>
      </c>
      <c r="S100">
        <v>9233.2999999999993</v>
      </c>
      <c r="T100" s="2">
        <v>0.3715</v>
      </c>
    </row>
    <row r="101" spans="2:20">
      <c r="E101" t="s">
        <v>949</v>
      </c>
      <c r="F101" s="85" t="s">
        <v>880</v>
      </c>
      <c r="N101" s="1"/>
      <c r="O101" s="1"/>
      <c r="R101" s="2"/>
      <c r="T101" s="2"/>
    </row>
    <row r="102" spans="2:20">
      <c r="B102">
        <v>70</v>
      </c>
      <c r="C102" t="s">
        <v>472</v>
      </c>
      <c r="E102" t="s">
        <v>1020</v>
      </c>
      <c r="F102" s="85" t="s">
        <v>703</v>
      </c>
      <c r="G102" s="27"/>
      <c r="H102" s="27"/>
      <c r="I102" s="27"/>
      <c r="J102" s="27"/>
      <c r="K102" s="27"/>
      <c r="L102" s="27"/>
      <c r="M102" t="s">
        <v>471</v>
      </c>
      <c r="N102" s="1">
        <v>0.01</v>
      </c>
      <c r="O102" s="1">
        <v>-6.7210000000000001</v>
      </c>
      <c r="P102">
        <v>1.14E-2</v>
      </c>
      <c r="Q102">
        <v>639</v>
      </c>
      <c r="R102" s="2">
        <v>0.41039999999999999</v>
      </c>
      <c r="S102">
        <v>9233.2999999999993</v>
      </c>
      <c r="T102" s="2">
        <v>0.3715</v>
      </c>
    </row>
    <row r="103" spans="2:20">
      <c r="E103" t="s">
        <v>949</v>
      </c>
      <c r="F103" s="85" t="s">
        <v>879</v>
      </c>
      <c r="N103" s="1"/>
      <c r="O103" s="1"/>
      <c r="R103" s="2"/>
      <c r="T103" s="2"/>
    </row>
    <row r="104" spans="2:20">
      <c r="B104">
        <v>71</v>
      </c>
      <c r="C104" t="s">
        <v>174</v>
      </c>
      <c r="E104" t="s">
        <v>906</v>
      </c>
      <c r="F104" s="85" t="s">
        <v>619</v>
      </c>
      <c r="M104" t="s">
        <v>175</v>
      </c>
      <c r="N104" s="1">
        <v>0.01</v>
      </c>
      <c r="O104" s="1">
        <v>-6.7060000000000004</v>
      </c>
      <c r="P104">
        <v>1.14E-2</v>
      </c>
      <c r="Q104">
        <v>576</v>
      </c>
      <c r="R104" s="2">
        <v>0.36990000000000001</v>
      </c>
      <c r="S104">
        <v>8251.2999999999993</v>
      </c>
      <c r="T104" s="2">
        <v>0.33200000000000002</v>
      </c>
    </row>
    <row r="105" spans="2:20">
      <c r="B105">
        <v>72</v>
      </c>
      <c r="C105" t="s">
        <v>501</v>
      </c>
      <c r="D105" t="s">
        <v>982</v>
      </c>
      <c r="E105" t="s">
        <v>951</v>
      </c>
      <c r="F105" s="85" t="s">
        <v>617</v>
      </c>
      <c r="M105" t="s">
        <v>438</v>
      </c>
      <c r="N105" s="1">
        <v>0.01</v>
      </c>
      <c r="O105" s="1">
        <v>-6.5789999999999997</v>
      </c>
      <c r="P105">
        <v>1.26E-2</v>
      </c>
      <c r="Q105">
        <v>1209</v>
      </c>
      <c r="R105" s="2">
        <v>0.77649999999999997</v>
      </c>
      <c r="S105">
        <v>18452.5</v>
      </c>
      <c r="T105" s="2">
        <v>0.74250000000000005</v>
      </c>
    </row>
    <row r="106" spans="2:20">
      <c r="B106">
        <v>73</v>
      </c>
      <c r="C106" t="s">
        <v>499</v>
      </c>
      <c r="E106" t="s">
        <v>981</v>
      </c>
      <c r="F106" s="82" t="s">
        <v>859</v>
      </c>
      <c r="G106" s="27"/>
      <c r="H106" s="27"/>
      <c r="I106" s="27"/>
      <c r="J106" s="27"/>
      <c r="K106" s="27"/>
      <c r="L106" s="27"/>
      <c r="M106" t="s">
        <v>500</v>
      </c>
      <c r="N106" s="1">
        <v>0.01</v>
      </c>
      <c r="O106" s="1">
        <v>-6.3540000000000001</v>
      </c>
      <c r="P106">
        <v>1.55E-2</v>
      </c>
      <c r="Q106">
        <v>512</v>
      </c>
      <c r="R106" s="2">
        <v>0.32879999999999998</v>
      </c>
      <c r="S106">
        <v>7291.6</v>
      </c>
      <c r="T106" s="2">
        <v>0.29339999999999999</v>
      </c>
    </row>
    <row r="107" spans="2:20">
      <c r="B107">
        <v>74</v>
      </c>
      <c r="C107" t="s">
        <v>407</v>
      </c>
      <c r="E107" t="s">
        <v>975</v>
      </c>
      <c r="F107" s="82" t="s">
        <v>860</v>
      </c>
      <c r="G107" s="27"/>
      <c r="H107" s="27"/>
      <c r="I107" s="27"/>
      <c r="J107" s="27"/>
      <c r="K107" s="27"/>
      <c r="L107" s="27"/>
      <c r="M107" t="s">
        <v>408</v>
      </c>
      <c r="N107" s="1">
        <v>0.01</v>
      </c>
      <c r="O107" s="1">
        <v>-6.23</v>
      </c>
      <c r="P107">
        <v>1.7399999999999999E-2</v>
      </c>
      <c r="Q107">
        <v>933</v>
      </c>
      <c r="R107" s="2">
        <v>0.59919999999999995</v>
      </c>
      <c r="S107">
        <v>13958.3</v>
      </c>
      <c r="T107" s="2">
        <v>0.56169999999999998</v>
      </c>
    </row>
    <row r="108" spans="2:20">
      <c r="B108">
        <v>75</v>
      </c>
      <c r="C108" t="s">
        <v>399</v>
      </c>
      <c r="E108" t="s">
        <v>973</v>
      </c>
      <c r="F108" s="82" t="s">
        <v>720</v>
      </c>
      <c r="G108" s="27"/>
      <c r="H108" s="27"/>
      <c r="I108" s="27"/>
      <c r="J108" s="27"/>
      <c r="K108" s="27"/>
      <c r="L108" s="27"/>
      <c r="M108" t="s">
        <v>400</v>
      </c>
      <c r="N108" s="1">
        <v>0.01</v>
      </c>
      <c r="O108" s="1">
        <v>-6.2210000000000001</v>
      </c>
      <c r="P108">
        <v>1.7399999999999999E-2</v>
      </c>
      <c r="Q108">
        <v>1477</v>
      </c>
      <c r="R108" s="2">
        <v>0.9486</v>
      </c>
      <c r="S108">
        <v>23109.200000000001</v>
      </c>
      <c r="T108" s="2">
        <v>0.92989999999999995</v>
      </c>
    </row>
    <row r="109" spans="2:20">
      <c r="B109">
        <v>76</v>
      </c>
      <c r="C109" t="s">
        <v>273</v>
      </c>
      <c r="D109" t="s">
        <v>980</v>
      </c>
      <c r="E109" t="s">
        <v>906</v>
      </c>
      <c r="F109" s="85" t="s">
        <v>619</v>
      </c>
      <c r="G109" s="27"/>
      <c r="H109" s="27"/>
      <c r="I109" s="27"/>
      <c r="J109" s="27"/>
      <c r="K109" s="27"/>
      <c r="L109" s="27"/>
      <c r="M109" t="s">
        <v>433</v>
      </c>
      <c r="N109" s="1">
        <v>0.01</v>
      </c>
      <c r="O109" s="1">
        <v>-6.1980000000000004</v>
      </c>
      <c r="P109">
        <v>1.7500000000000002E-2</v>
      </c>
      <c r="Q109">
        <v>894</v>
      </c>
      <c r="R109" s="2">
        <v>0.57420000000000004</v>
      </c>
      <c r="S109">
        <v>13333.1</v>
      </c>
      <c r="T109" s="2">
        <v>0.53649999999999998</v>
      </c>
    </row>
    <row r="110" spans="2:20">
      <c r="B110">
        <v>77</v>
      </c>
      <c r="C110" t="s">
        <v>316</v>
      </c>
      <c r="E110" t="s">
        <v>989</v>
      </c>
      <c r="F110" s="82" t="s">
        <v>861</v>
      </c>
      <c r="G110" s="27"/>
      <c r="H110" s="27"/>
      <c r="I110" s="27"/>
      <c r="J110" s="27"/>
      <c r="K110" s="27"/>
      <c r="L110" s="27"/>
      <c r="M110" t="s">
        <v>317</v>
      </c>
      <c r="N110" s="1">
        <v>0.01</v>
      </c>
      <c r="O110" s="1">
        <v>-6.0640000000000001</v>
      </c>
      <c r="P110">
        <v>1.9699999999999999E-2</v>
      </c>
      <c r="Q110">
        <v>506</v>
      </c>
      <c r="R110" s="2">
        <v>0.32500000000000001</v>
      </c>
      <c r="S110">
        <v>7225.8</v>
      </c>
      <c r="T110" s="2">
        <v>0.2908</v>
      </c>
    </row>
    <row r="111" spans="2:20">
      <c r="B111">
        <v>78</v>
      </c>
      <c r="C111" t="s">
        <v>46</v>
      </c>
      <c r="E111" t="s">
        <v>113</v>
      </c>
      <c r="F111" s="85" t="s">
        <v>113</v>
      </c>
      <c r="G111" s="14"/>
      <c r="H111" s="14"/>
      <c r="I111" s="14"/>
      <c r="J111" s="14"/>
      <c r="K111" s="14"/>
      <c r="L111" s="14"/>
      <c r="M111" t="s">
        <v>423</v>
      </c>
      <c r="N111" s="1">
        <v>0.01</v>
      </c>
      <c r="O111" s="1">
        <v>-6.0529999999999999</v>
      </c>
      <c r="P111">
        <v>1.9699999999999999E-2</v>
      </c>
      <c r="Q111">
        <v>1506</v>
      </c>
      <c r="R111" s="2">
        <v>0.96719999999999995</v>
      </c>
      <c r="S111">
        <v>23657.8</v>
      </c>
      <c r="T111" s="2">
        <v>0.95189999999999997</v>
      </c>
    </row>
    <row r="112" spans="2:20">
      <c r="B112">
        <v>79</v>
      </c>
      <c r="C112" t="s">
        <v>245</v>
      </c>
      <c r="E112" t="s">
        <v>971</v>
      </c>
      <c r="F112" s="82" t="s">
        <v>862</v>
      </c>
      <c r="G112" s="27"/>
      <c r="H112" s="27"/>
      <c r="I112" s="27"/>
      <c r="J112" s="27"/>
      <c r="K112" s="27"/>
      <c r="L112" s="27"/>
      <c r="M112" t="s">
        <v>246</v>
      </c>
      <c r="N112" s="1">
        <v>0.01</v>
      </c>
      <c r="O112" s="1">
        <v>-6.048</v>
      </c>
      <c r="P112">
        <v>1.9699999999999999E-2</v>
      </c>
      <c r="Q112">
        <v>410</v>
      </c>
      <c r="R112" s="2">
        <v>0.26329999999999998</v>
      </c>
      <c r="S112">
        <v>5751.6</v>
      </c>
      <c r="T112" s="2">
        <v>0.23139999999999999</v>
      </c>
    </row>
    <row r="113" spans="2:20">
      <c r="B113">
        <v>80</v>
      </c>
      <c r="C113" t="s">
        <v>314</v>
      </c>
      <c r="D113" t="s">
        <v>988</v>
      </c>
      <c r="E113" t="s">
        <v>951</v>
      </c>
      <c r="F113" s="85" t="s">
        <v>617</v>
      </c>
      <c r="G113" s="27"/>
      <c r="H113" s="27"/>
      <c r="I113" s="27"/>
      <c r="J113" s="27"/>
      <c r="K113" s="27"/>
      <c r="L113" s="27"/>
      <c r="M113" t="s">
        <v>315</v>
      </c>
      <c r="N113" s="1">
        <v>0.01</v>
      </c>
      <c r="O113" s="1">
        <v>-6.0339999999999998</v>
      </c>
      <c r="P113">
        <v>1.9699999999999999E-2</v>
      </c>
      <c r="Q113">
        <v>1485</v>
      </c>
      <c r="R113" s="2">
        <v>0.95379999999999998</v>
      </c>
      <c r="S113">
        <v>23266.2</v>
      </c>
      <c r="T113" s="2">
        <v>0.93620000000000003</v>
      </c>
    </row>
    <row r="114" spans="2:20">
      <c r="B114">
        <v>81</v>
      </c>
      <c r="C114" t="s">
        <v>458</v>
      </c>
      <c r="E114" t="s">
        <v>999</v>
      </c>
      <c r="F114" s="82" t="s">
        <v>863</v>
      </c>
      <c r="G114" s="27"/>
      <c r="H114" s="27"/>
      <c r="I114" s="27"/>
      <c r="J114" s="27"/>
      <c r="K114" s="27"/>
      <c r="L114" s="27"/>
      <c r="M114" t="s">
        <v>459</v>
      </c>
      <c r="N114" s="1">
        <v>0.01</v>
      </c>
      <c r="O114" s="1">
        <v>-6.0090000000000003</v>
      </c>
      <c r="P114">
        <v>1.9800000000000002E-2</v>
      </c>
      <c r="Q114">
        <v>715</v>
      </c>
      <c r="R114" s="2">
        <v>0.4592</v>
      </c>
      <c r="S114">
        <v>10499.2</v>
      </c>
      <c r="T114" s="2">
        <v>0.42249999999999999</v>
      </c>
    </row>
    <row r="115" spans="2:20">
      <c r="B115">
        <v>82</v>
      </c>
      <c r="C115" t="s">
        <v>267</v>
      </c>
      <c r="E115" t="s">
        <v>1014</v>
      </c>
      <c r="F115" s="82" t="s">
        <v>596</v>
      </c>
      <c r="G115" s="27"/>
      <c r="H115" s="27"/>
      <c r="I115" s="27"/>
      <c r="J115" s="27"/>
      <c r="K115" s="27"/>
      <c r="L115" s="27"/>
      <c r="M115" t="s">
        <v>268</v>
      </c>
      <c r="N115" s="1">
        <v>0.01</v>
      </c>
      <c r="O115" s="1">
        <v>-6</v>
      </c>
      <c r="P115">
        <v>1.9800000000000002E-2</v>
      </c>
      <c r="Q115">
        <v>960</v>
      </c>
      <c r="R115" s="2">
        <v>0.61660000000000004</v>
      </c>
      <c r="S115">
        <v>14418.5</v>
      </c>
      <c r="T115" s="2">
        <v>0.58020000000000005</v>
      </c>
    </row>
    <row r="116" spans="2:20">
      <c r="E116" t="s">
        <v>949</v>
      </c>
      <c r="F116" s="85" t="s">
        <v>879</v>
      </c>
      <c r="G116" s="27"/>
      <c r="H116" s="27"/>
      <c r="I116" s="27"/>
      <c r="J116" s="27"/>
      <c r="K116" s="27"/>
      <c r="L116" s="27"/>
      <c r="N116" s="1"/>
      <c r="O116" s="1"/>
      <c r="R116" s="2"/>
      <c r="T116" s="2"/>
    </row>
    <row r="117" spans="2:20">
      <c r="B117">
        <v>83</v>
      </c>
      <c r="C117" t="s">
        <v>269</v>
      </c>
      <c r="E117" t="s">
        <v>1014</v>
      </c>
      <c r="F117" s="85" t="s">
        <v>667</v>
      </c>
      <c r="G117" s="27"/>
      <c r="H117" s="27"/>
      <c r="I117" s="27"/>
      <c r="J117" s="27"/>
      <c r="K117" s="27"/>
      <c r="L117" s="27"/>
      <c r="M117" t="s">
        <v>268</v>
      </c>
      <c r="N117" s="1">
        <v>0.01</v>
      </c>
      <c r="O117" s="1">
        <v>-6</v>
      </c>
      <c r="P117">
        <v>1.9800000000000002E-2</v>
      </c>
      <c r="Q117">
        <v>960</v>
      </c>
      <c r="R117" s="2">
        <v>0.61660000000000004</v>
      </c>
      <c r="S117">
        <v>14418.5</v>
      </c>
      <c r="T117" s="2">
        <v>0.58020000000000005</v>
      </c>
    </row>
    <row r="118" spans="2:20" ht="14" thickBot="1">
      <c r="B118" s="26"/>
      <c r="E118" t="s">
        <v>949</v>
      </c>
      <c r="F118" s="85" t="s">
        <v>879</v>
      </c>
      <c r="G118" s="27"/>
      <c r="H118" s="27"/>
      <c r="I118" s="27"/>
      <c r="J118" s="27"/>
      <c r="K118" s="27"/>
      <c r="L118" s="27"/>
      <c r="N118" s="1"/>
      <c r="O118" s="1"/>
      <c r="R118" s="2"/>
      <c r="T118" s="2"/>
    </row>
    <row r="119" spans="2:20">
      <c r="B119">
        <v>84</v>
      </c>
      <c r="C119" t="s">
        <v>442</v>
      </c>
      <c r="E119" t="s">
        <v>985</v>
      </c>
      <c r="F119" s="82" t="s">
        <v>600</v>
      </c>
      <c r="G119" s="27"/>
      <c r="H119" s="27"/>
      <c r="I119" s="27"/>
      <c r="J119" s="27"/>
      <c r="K119" s="27"/>
      <c r="L119" s="27"/>
      <c r="M119" t="s">
        <v>443</v>
      </c>
      <c r="N119" s="1">
        <v>0.01</v>
      </c>
      <c r="O119" s="1">
        <v>-5.8940000000000001</v>
      </c>
      <c r="P119">
        <v>2.1399999999999999E-2</v>
      </c>
      <c r="Q119">
        <v>1135</v>
      </c>
      <c r="R119" s="2">
        <v>0.72899999999999998</v>
      </c>
      <c r="S119">
        <v>17287.400000000001</v>
      </c>
      <c r="T119" s="2">
        <v>0.6956</v>
      </c>
    </row>
    <row r="120" spans="2:20">
      <c r="B120">
        <v>85</v>
      </c>
      <c r="C120" t="s">
        <v>326</v>
      </c>
      <c r="E120" t="s">
        <v>994</v>
      </c>
      <c r="F120" s="82" t="s">
        <v>864</v>
      </c>
      <c r="G120" s="27"/>
      <c r="H120" s="27"/>
      <c r="I120" s="27"/>
      <c r="J120" s="27"/>
      <c r="K120" s="27"/>
      <c r="L120" s="27"/>
      <c r="M120" t="s">
        <v>327</v>
      </c>
      <c r="N120" s="1">
        <v>0.01</v>
      </c>
      <c r="O120" s="1">
        <v>-5.8620000000000001</v>
      </c>
      <c r="P120">
        <v>2.18E-2</v>
      </c>
      <c r="Q120">
        <v>692</v>
      </c>
      <c r="R120" s="2">
        <v>0.44440000000000002</v>
      </c>
      <c r="S120">
        <v>10151.6</v>
      </c>
      <c r="T120" s="2">
        <v>0.40849999999999997</v>
      </c>
    </row>
    <row r="121" spans="2:20">
      <c r="B121">
        <v>86</v>
      </c>
      <c r="C121" t="s">
        <v>141</v>
      </c>
      <c r="E121" t="s">
        <v>948</v>
      </c>
      <c r="F121" s="82" t="s">
        <v>865</v>
      </c>
      <c r="G121" s="27"/>
      <c r="H121" s="27"/>
      <c r="I121" s="27"/>
      <c r="J121" s="27"/>
      <c r="K121" s="27"/>
      <c r="L121" s="27"/>
      <c r="M121" t="s">
        <v>117</v>
      </c>
      <c r="N121" s="1">
        <v>0.01</v>
      </c>
      <c r="O121" s="1">
        <v>-5.8449999999999998</v>
      </c>
      <c r="P121">
        <v>2.18E-2</v>
      </c>
      <c r="Q121">
        <v>521</v>
      </c>
      <c r="R121" s="2">
        <v>0.33460000000000001</v>
      </c>
      <c r="S121">
        <v>7478.1</v>
      </c>
      <c r="T121" s="2">
        <v>0.3009</v>
      </c>
    </row>
    <row r="122" spans="2:20">
      <c r="E122" t="s">
        <v>949</v>
      </c>
      <c r="F122" s="85" t="s">
        <v>879</v>
      </c>
      <c r="G122" s="27"/>
      <c r="H122" s="27"/>
      <c r="I122" s="27"/>
      <c r="J122" s="27"/>
      <c r="K122" s="27"/>
      <c r="L122" s="27"/>
      <c r="N122" s="1"/>
      <c r="O122" s="1"/>
      <c r="R122" s="2"/>
      <c r="T122" s="2"/>
    </row>
    <row r="123" spans="2:20">
      <c r="B123">
        <v>87</v>
      </c>
      <c r="C123" t="s">
        <v>118</v>
      </c>
      <c r="E123" t="s">
        <v>948</v>
      </c>
      <c r="F123" s="85" t="s">
        <v>666</v>
      </c>
      <c r="G123" s="27"/>
      <c r="H123" s="27"/>
      <c r="I123" s="27"/>
      <c r="J123" s="27"/>
      <c r="K123" s="27"/>
      <c r="L123" s="27"/>
      <c r="M123" t="s">
        <v>117</v>
      </c>
      <c r="N123" s="1">
        <v>0.01</v>
      </c>
      <c r="O123" s="1">
        <v>-5.8449999999999998</v>
      </c>
      <c r="P123">
        <v>2.18E-2</v>
      </c>
      <c r="Q123">
        <v>521</v>
      </c>
      <c r="R123" s="2">
        <v>0.33460000000000001</v>
      </c>
      <c r="S123">
        <v>7478.1</v>
      </c>
      <c r="T123" s="2">
        <v>0.3009</v>
      </c>
    </row>
    <row r="124" spans="2:20">
      <c r="E124" t="s">
        <v>949</v>
      </c>
      <c r="F124" s="85" t="s">
        <v>879</v>
      </c>
      <c r="G124" s="27"/>
      <c r="H124" s="27"/>
      <c r="I124" s="27"/>
      <c r="J124" s="27"/>
      <c r="K124" s="27"/>
      <c r="L124" s="27"/>
      <c r="N124" s="1"/>
      <c r="O124" s="1"/>
      <c r="R124" s="2"/>
      <c r="T124" s="2"/>
    </row>
    <row r="125" spans="2:20">
      <c r="B125">
        <v>88</v>
      </c>
      <c r="C125" t="s">
        <v>451</v>
      </c>
      <c r="E125" t="s">
        <v>997</v>
      </c>
      <c r="F125" s="82" t="s">
        <v>866</v>
      </c>
      <c r="G125" s="27"/>
      <c r="H125" s="27"/>
      <c r="I125" s="27"/>
      <c r="J125" s="27"/>
      <c r="K125" s="27"/>
      <c r="L125" s="27"/>
      <c r="M125" t="s">
        <v>452</v>
      </c>
      <c r="N125" s="1">
        <v>0.01</v>
      </c>
      <c r="O125" s="1">
        <v>-5.835</v>
      </c>
      <c r="P125">
        <v>2.18E-2</v>
      </c>
      <c r="Q125">
        <v>1013</v>
      </c>
      <c r="R125" s="2">
        <v>0.65059999999999996</v>
      </c>
      <c r="S125">
        <v>15295.1</v>
      </c>
      <c r="T125" s="2">
        <v>0.61539999999999995</v>
      </c>
    </row>
    <row r="126" spans="2:20">
      <c r="B126">
        <v>89</v>
      </c>
      <c r="C126" t="s">
        <v>102</v>
      </c>
      <c r="E126" t="s">
        <v>927</v>
      </c>
      <c r="F126" s="82" t="s">
        <v>867</v>
      </c>
      <c r="G126" s="27"/>
      <c r="H126" s="27"/>
      <c r="I126" s="27"/>
      <c r="J126" s="27"/>
      <c r="K126" s="27"/>
      <c r="L126" s="27"/>
      <c r="M126" t="s">
        <v>274</v>
      </c>
      <c r="N126" s="1">
        <v>0.01</v>
      </c>
      <c r="O126" s="1">
        <v>-5.8280000000000003</v>
      </c>
      <c r="P126">
        <v>2.18E-2</v>
      </c>
      <c r="Q126">
        <v>866</v>
      </c>
      <c r="R126" s="2">
        <v>0.55620000000000003</v>
      </c>
      <c r="S126">
        <v>12922.2</v>
      </c>
      <c r="T126" s="2">
        <v>0.52</v>
      </c>
    </row>
    <row r="127" spans="2:20">
      <c r="B127">
        <v>90</v>
      </c>
      <c r="C127" t="s">
        <v>320</v>
      </c>
      <c r="E127" t="s">
        <v>991</v>
      </c>
      <c r="F127" s="82" t="s">
        <v>41</v>
      </c>
      <c r="G127" s="27"/>
      <c r="H127" s="27"/>
      <c r="I127" s="27"/>
      <c r="J127" s="27"/>
      <c r="K127" s="27"/>
      <c r="L127" s="27"/>
      <c r="M127" t="s">
        <v>321</v>
      </c>
      <c r="N127" s="1">
        <v>0.01</v>
      </c>
      <c r="O127" s="1">
        <v>-5.6950000000000003</v>
      </c>
      <c r="P127">
        <v>2.4400000000000002E-2</v>
      </c>
      <c r="Q127">
        <v>453</v>
      </c>
      <c r="R127" s="2">
        <v>0.29089999999999999</v>
      </c>
      <c r="S127">
        <v>6442.4</v>
      </c>
      <c r="T127" s="2">
        <v>0.25919999999999999</v>
      </c>
    </row>
    <row r="128" spans="2:20">
      <c r="B128">
        <v>91</v>
      </c>
      <c r="C128" t="s">
        <v>339</v>
      </c>
      <c r="E128" t="s">
        <v>996</v>
      </c>
      <c r="F128" s="86" t="s">
        <v>868</v>
      </c>
      <c r="G128" s="19"/>
      <c r="H128" s="19"/>
      <c r="I128" s="19"/>
      <c r="J128" s="19"/>
      <c r="K128" s="19"/>
      <c r="L128" s="19"/>
      <c r="M128" t="s">
        <v>450</v>
      </c>
      <c r="N128" s="1">
        <v>0.01</v>
      </c>
      <c r="O128" s="1">
        <v>-5.6779999999999999</v>
      </c>
      <c r="P128">
        <v>2.4500000000000001E-2</v>
      </c>
      <c r="Q128">
        <v>1207</v>
      </c>
      <c r="R128" s="2">
        <v>0.7752</v>
      </c>
      <c r="S128">
        <v>18501.2</v>
      </c>
      <c r="T128" s="2">
        <v>0.74450000000000005</v>
      </c>
    </row>
    <row r="129" spans="2:20">
      <c r="B129">
        <v>92</v>
      </c>
      <c r="C129" t="s">
        <v>455</v>
      </c>
      <c r="E129" t="s">
        <v>1009</v>
      </c>
      <c r="F129" s="85" t="s">
        <v>624</v>
      </c>
      <c r="G129" s="27"/>
      <c r="H129" s="27"/>
      <c r="I129" s="27"/>
      <c r="J129" s="27"/>
      <c r="K129" s="27"/>
      <c r="L129" s="27"/>
      <c r="M129" t="s">
        <v>456</v>
      </c>
      <c r="N129" s="1">
        <v>0.01</v>
      </c>
      <c r="O129" s="1">
        <v>-5.673</v>
      </c>
      <c r="P129">
        <v>2.4500000000000001E-2</v>
      </c>
      <c r="Q129">
        <v>560</v>
      </c>
      <c r="R129" s="2">
        <v>0.35970000000000002</v>
      </c>
      <c r="S129">
        <v>8101.1</v>
      </c>
      <c r="T129" s="2">
        <v>0.32600000000000001</v>
      </c>
    </row>
    <row r="130" spans="2:20">
      <c r="E130" t="s">
        <v>949</v>
      </c>
      <c r="F130" s="85" t="s">
        <v>879</v>
      </c>
      <c r="G130" s="43"/>
      <c r="H130" s="43"/>
      <c r="I130" s="43"/>
      <c r="J130" s="43"/>
      <c r="K130" s="43"/>
      <c r="L130" s="43"/>
      <c r="N130" s="1"/>
      <c r="O130" s="1"/>
      <c r="R130" s="2"/>
      <c r="T130" s="2"/>
    </row>
    <row r="131" spans="2:20">
      <c r="B131">
        <v>93</v>
      </c>
      <c r="C131" t="s">
        <v>457</v>
      </c>
      <c r="E131" t="s">
        <v>1009</v>
      </c>
      <c r="F131" s="85" t="s">
        <v>655</v>
      </c>
      <c r="G131" s="27"/>
      <c r="H131" s="27"/>
      <c r="I131" s="27"/>
      <c r="J131" s="27"/>
      <c r="K131" s="27"/>
      <c r="L131" s="27"/>
      <c r="M131" t="s">
        <v>456</v>
      </c>
      <c r="N131" s="1">
        <v>0.01</v>
      </c>
      <c r="O131" s="1">
        <v>-5.673</v>
      </c>
      <c r="P131">
        <v>2.4500000000000001E-2</v>
      </c>
      <c r="Q131">
        <v>560</v>
      </c>
      <c r="R131" s="2">
        <v>0.35970000000000002</v>
      </c>
      <c r="S131">
        <v>8101.1</v>
      </c>
      <c r="T131" s="2">
        <v>0.32600000000000001</v>
      </c>
    </row>
    <row r="132" spans="2:20">
      <c r="E132" t="s">
        <v>949</v>
      </c>
      <c r="F132" s="87" t="s">
        <v>879</v>
      </c>
      <c r="G132" s="43"/>
      <c r="H132" s="43"/>
      <c r="I132" s="43"/>
      <c r="J132" s="43"/>
      <c r="K132" s="43"/>
      <c r="L132" s="43"/>
      <c r="N132" s="1"/>
      <c r="O132" s="1"/>
      <c r="R132" s="2"/>
      <c r="T132" s="2"/>
    </row>
    <row r="133" spans="2:20">
      <c r="B133">
        <v>94</v>
      </c>
      <c r="C133" t="s">
        <v>328</v>
      </c>
      <c r="E133" t="s">
        <v>995</v>
      </c>
      <c r="F133" s="84" t="s">
        <v>606</v>
      </c>
      <c r="G133" s="28"/>
      <c r="H133" s="28"/>
      <c r="I133" s="28"/>
      <c r="J133" s="28"/>
      <c r="K133" s="28"/>
      <c r="L133" s="28"/>
      <c r="M133" t="s">
        <v>329</v>
      </c>
      <c r="N133" s="1">
        <v>0.01</v>
      </c>
      <c r="O133" s="1">
        <v>-5.6230000000000002</v>
      </c>
      <c r="P133">
        <v>2.5100000000000001E-2</v>
      </c>
      <c r="Q133">
        <v>1111</v>
      </c>
      <c r="R133" s="2">
        <v>0.71360000000000001</v>
      </c>
      <c r="S133">
        <v>16919.900000000001</v>
      </c>
      <c r="T133" s="2">
        <v>0.68079999999999996</v>
      </c>
    </row>
    <row r="134" spans="2:20">
      <c r="B134">
        <v>95</v>
      </c>
      <c r="C134" t="s">
        <v>145</v>
      </c>
      <c r="D134" t="s">
        <v>939</v>
      </c>
      <c r="E134" t="s">
        <v>906</v>
      </c>
      <c r="F134" s="87" t="s">
        <v>619</v>
      </c>
      <c r="M134" t="s">
        <v>146</v>
      </c>
      <c r="N134" s="1">
        <v>0.01</v>
      </c>
      <c r="O134" s="1">
        <v>-5.4720000000000004</v>
      </c>
      <c r="P134">
        <v>2.8799999999999999E-2</v>
      </c>
      <c r="Q134">
        <v>698</v>
      </c>
      <c r="R134" s="2">
        <v>0.44829999999999998</v>
      </c>
      <c r="S134">
        <v>10287.6</v>
      </c>
      <c r="T134" s="2">
        <v>0.41399999999999998</v>
      </c>
    </row>
    <row r="135" spans="2:20">
      <c r="B135">
        <v>96</v>
      </c>
      <c r="C135" t="s">
        <v>460</v>
      </c>
      <c r="E135" t="s">
        <v>1000</v>
      </c>
      <c r="F135" s="82" t="s">
        <v>693</v>
      </c>
      <c r="G135" s="79"/>
      <c r="H135" s="79"/>
      <c r="I135" s="79"/>
      <c r="J135" s="79"/>
      <c r="K135" s="79"/>
      <c r="L135" s="79"/>
      <c r="M135" t="s">
        <v>461</v>
      </c>
      <c r="N135" s="1">
        <v>0.01</v>
      </c>
      <c r="O135" s="1">
        <v>-5.43</v>
      </c>
      <c r="P135">
        <v>2.98E-2</v>
      </c>
      <c r="Q135">
        <v>389</v>
      </c>
      <c r="R135" s="2">
        <v>0.24979999999999999</v>
      </c>
      <c r="S135">
        <v>5485.5</v>
      </c>
      <c r="T135" s="2">
        <v>0.22070000000000001</v>
      </c>
    </row>
    <row r="136" spans="2:20">
      <c r="B136">
        <v>97</v>
      </c>
      <c r="C136" t="s">
        <v>91</v>
      </c>
      <c r="D136" t="s">
        <v>732</v>
      </c>
      <c r="E136" t="s">
        <v>906</v>
      </c>
      <c r="F136" s="87" t="s">
        <v>619</v>
      </c>
      <c r="M136" t="s">
        <v>92</v>
      </c>
      <c r="N136" s="1">
        <v>0.01</v>
      </c>
      <c r="O136" s="1">
        <v>-5.4240000000000004</v>
      </c>
      <c r="P136">
        <v>2.98E-2</v>
      </c>
      <c r="Q136">
        <v>1235</v>
      </c>
      <c r="R136" s="2">
        <v>0.79320000000000002</v>
      </c>
      <c r="S136">
        <v>18992.2</v>
      </c>
      <c r="T136" s="2">
        <v>0.76419999999999999</v>
      </c>
    </row>
    <row r="137" spans="2:20">
      <c r="B137">
        <v>98</v>
      </c>
      <c r="C137" t="s">
        <v>393</v>
      </c>
      <c r="E137" t="s">
        <v>824</v>
      </c>
      <c r="F137" s="82" t="s">
        <v>875</v>
      </c>
      <c r="G137" s="27"/>
      <c r="H137" s="27"/>
      <c r="I137" s="27"/>
      <c r="J137" s="27"/>
      <c r="K137" s="27"/>
      <c r="L137" s="27"/>
      <c r="M137" t="s">
        <v>394</v>
      </c>
      <c r="N137" s="1">
        <v>0.01</v>
      </c>
      <c r="O137" s="1">
        <v>-5.3819999999999997</v>
      </c>
      <c r="P137">
        <v>3.0300000000000001E-2</v>
      </c>
      <c r="Q137">
        <v>585</v>
      </c>
      <c r="R137" s="2">
        <v>0.37569999999999998</v>
      </c>
      <c r="S137">
        <v>8521.4</v>
      </c>
      <c r="T137" s="2">
        <v>0.34289999999999998</v>
      </c>
    </row>
    <row r="138" spans="2:20">
      <c r="E138" t="s">
        <v>949</v>
      </c>
      <c r="F138" s="87" t="s">
        <v>879</v>
      </c>
      <c r="N138" s="1"/>
      <c r="O138" s="1"/>
      <c r="R138" s="2"/>
      <c r="T138" s="2"/>
    </row>
    <row r="139" spans="2:20">
      <c r="B139">
        <v>99</v>
      </c>
      <c r="C139" t="s">
        <v>395</v>
      </c>
      <c r="E139" t="s">
        <v>824</v>
      </c>
      <c r="F139" s="87" t="s">
        <v>656</v>
      </c>
      <c r="G139" s="27"/>
      <c r="H139" s="27"/>
      <c r="I139" s="27"/>
      <c r="J139" s="27"/>
      <c r="K139" s="27"/>
      <c r="L139" s="27"/>
      <c r="M139" t="s">
        <v>394</v>
      </c>
      <c r="N139" s="1">
        <v>0.01</v>
      </c>
      <c r="O139" s="1">
        <v>-5.3819999999999997</v>
      </c>
      <c r="P139">
        <v>3.0300000000000001E-2</v>
      </c>
      <c r="Q139">
        <v>585</v>
      </c>
      <c r="R139" s="2">
        <v>0.37569999999999998</v>
      </c>
      <c r="S139">
        <v>8521.4</v>
      </c>
      <c r="T139" s="2">
        <v>0.34289999999999998</v>
      </c>
    </row>
    <row r="140" spans="2:20">
      <c r="E140" t="s">
        <v>949</v>
      </c>
      <c r="F140" s="87" t="s">
        <v>879</v>
      </c>
      <c r="N140" s="1"/>
      <c r="O140" s="1"/>
      <c r="R140" s="2"/>
      <c r="T140" s="2"/>
    </row>
    <row r="141" spans="2:20">
      <c r="B141">
        <v>100</v>
      </c>
      <c r="C141" t="s">
        <v>468</v>
      </c>
      <c r="E141" t="s">
        <v>1034</v>
      </c>
      <c r="F141" s="85" t="s">
        <v>877</v>
      </c>
      <c r="G141" s="14"/>
      <c r="H141" s="14"/>
      <c r="I141" s="14"/>
      <c r="J141" s="14"/>
      <c r="K141" s="14"/>
      <c r="L141" s="14"/>
      <c r="M141" t="s">
        <v>469</v>
      </c>
      <c r="N141" s="1">
        <v>0.01</v>
      </c>
      <c r="O141" s="1">
        <v>-5.3579999999999997</v>
      </c>
      <c r="P141">
        <v>3.0700000000000002E-2</v>
      </c>
      <c r="Q141">
        <v>1313</v>
      </c>
      <c r="R141" s="2">
        <v>0.84330000000000005</v>
      </c>
      <c r="S141">
        <v>20309.099999999999</v>
      </c>
      <c r="T141" s="2">
        <v>0.81720000000000004</v>
      </c>
    </row>
    <row r="142" spans="2:20">
      <c r="B142">
        <v>101</v>
      </c>
      <c r="C142" t="s">
        <v>473</v>
      </c>
      <c r="E142" t="s">
        <v>1031</v>
      </c>
      <c r="F142" s="82" t="s">
        <v>876</v>
      </c>
      <c r="G142" s="27"/>
      <c r="H142" s="27"/>
      <c r="I142" s="27"/>
      <c r="J142" s="27"/>
      <c r="K142" s="27"/>
      <c r="L142" s="27"/>
      <c r="M142" t="s">
        <v>474</v>
      </c>
      <c r="N142" s="1">
        <v>0.01</v>
      </c>
      <c r="O142" s="1">
        <v>-5.2169999999999996</v>
      </c>
      <c r="P142">
        <v>3.5000000000000003E-2</v>
      </c>
      <c r="Q142">
        <v>798</v>
      </c>
      <c r="R142" s="2">
        <v>0.51249999999999996</v>
      </c>
      <c r="S142">
        <v>11902.3</v>
      </c>
      <c r="T142" s="2">
        <v>0.47889999999999999</v>
      </c>
    </row>
    <row r="143" spans="2:20">
      <c r="B143">
        <v>102</v>
      </c>
      <c r="C143" t="s">
        <v>330</v>
      </c>
      <c r="E143" t="s">
        <v>42</v>
      </c>
      <c r="F143" s="82" t="s">
        <v>42</v>
      </c>
      <c r="G143" s="27"/>
      <c r="H143" s="27"/>
      <c r="I143" s="27"/>
      <c r="J143" s="27"/>
      <c r="K143" s="27"/>
      <c r="L143" s="27"/>
      <c r="M143" t="s">
        <v>331</v>
      </c>
      <c r="N143" s="1">
        <v>0.01</v>
      </c>
      <c r="O143" s="1">
        <v>-5.1509999999999998</v>
      </c>
      <c r="P143">
        <v>3.6999999999999998E-2</v>
      </c>
      <c r="Q143">
        <v>1249</v>
      </c>
      <c r="R143" s="2">
        <v>0.80220000000000002</v>
      </c>
      <c r="S143">
        <v>19252.2</v>
      </c>
      <c r="T143" s="2">
        <v>0.77470000000000006</v>
      </c>
    </row>
    <row r="144" spans="2:20">
      <c r="B144">
        <v>103</v>
      </c>
      <c r="C144" t="s">
        <v>418</v>
      </c>
      <c r="E144" t="s">
        <v>978</v>
      </c>
      <c r="F144" s="82" t="s">
        <v>869</v>
      </c>
      <c r="G144" s="27"/>
      <c r="H144" s="27"/>
      <c r="I144" s="27"/>
      <c r="J144" s="27"/>
      <c r="K144" s="27"/>
      <c r="L144" s="27"/>
      <c r="M144" t="s">
        <v>419</v>
      </c>
      <c r="N144" s="1">
        <v>0.01</v>
      </c>
      <c r="O144" s="1">
        <v>-5.1310000000000002</v>
      </c>
      <c r="P144">
        <v>3.7400000000000003E-2</v>
      </c>
      <c r="Q144">
        <v>362</v>
      </c>
      <c r="R144" s="2">
        <v>0.23250000000000001</v>
      </c>
      <c r="S144">
        <v>5100.1000000000004</v>
      </c>
      <c r="T144" s="2">
        <v>0.20519999999999999</v>
      </c>
    </row>
    <row r="145" spans="1:20">
      <c r="B145">
        <v>104</v>
      </c>
      <c r="C145" t="s">
        <v>412</v>
      </c>
      <c r="D145" t="s">
        <v>939</v>
      </c>
      <c r="E145" t="s">
        <v>906</v>
      </c>
      <c r="F145" s="87" t="s">
        <v>619</v>
      </c>
      <c r="M145" t="s">
        <v>413</v>
      </c>
      <c r="N145" s="1">
        <v>0.01</v>
      </c>
      <c r="O145" s="1">
        <v>-5.0229999999999997</v>
      </c>
      <c r="P145">
        <v>4.1300000000000003E-2</v>
      </c>
      <c r="Q145">
        <v>589</v>
      </c>
      <c r="R145" s="2">
        <v>0.37830000000000003</v>
      </c>
      <c r="S145">
        <v>8622.7999999999993</v>
      </c>
      <c r="T145" s="2">
        <v>0.34699999999999998</v>
      </c>
    </row>
    <row r="146" spans="1:20">
      <c r="B146">
        <v>105</v>
      </c>
      <c r="C146" t="s">
        <v>416</v>
      </c>
      <c r="E146" t="s">
        <v>977</v>
      </c>
      <c r="F146" s="82" t="s">
        <v>870</v>
      </c>
      <c r="G146" s="27"/>
      <c r="H146" s="27"/>
      <c r="I146" s="27"/>
      <c r="J146" s="27"/>
      <c r="K146" s="27"/>
      <c r="L146" s="27"/>
      <c r="M146" t="s">
        <v>417</v>
      </c>
      <c r="N146" s="1">
        <v>0.01</v>
      </c>
      <c r="O146" s="1">
        <v>-4.9649999999999999</v>
      </c>
      <c r="P146">
        <v>4.3299999999999998E-2</v>
      </c>
      <c r="Q146">
        <v>1011</v>
      </c>
      <c r="R146" s="2">
        <v>0.64929999999999999</v>
      </c>
      <c r="S146">
        <v>15357.8</v>
      </c>
      <c r="T146" s="2">
        <v>0.61799999999999999</v>
      </c>
    </row>
    <row r="147" spans="1:20">
      <c r="B147">
        <v>106</v>
      </c>
      <c r="C147" t="s">
        <v>391</v>
      </c>
      <c r="E147" t="s">
        <v>1038</v>
      </c>
      <c r="F147" s="82" t="s">
        <v>871</v>
      </c>
      <c r="G147" s="27"/>
      <c r="H147" s="27"/>
      <c r="I147" s="27"/>
      <c r="J147" s="27"/>
      <c r="K147" s="27"/>
      <c r="L147" s="27"/>
      <c r="M147" t="s">
        <v>392</v>
      </c>
      <c r="N147" s="1">
        <v>0.01</v>
      </c>
      <c r="O147" s="1">
        <v>-4.9080000000000004</v>
      </c>
      <c r="P147">
        <v>4.5499999999999999E-2</v>
      </c>
      <c r="Q147">
        <v>1535</v>
      </c>
      <c r="R147" s="2">
        <v>0.9859</v>
      </c>
      <c r="S147">
        <v>24268.1</v>
      </c>
      <c r="T147" s="2">
        <v>0.97650000000000003</v>
      </c>
    </row>
    <row r="148" spans="1:20">
      <c r="B148">
        <v>107</v>
      </c>
      <c r="C148" t="s">
        <v>99</v>
      </c>
      <c r="E148" t="s">
        <v>926</v>
      </c>
      <c r="F148" s="82" t="s">
        <v>872</v>
      </c>
      <c r="G148" s="27"/>
      <c r="H148" s="27"/>
      <c r="I148" s="27"/>
      <c r="J148" s="27"/>
      <c r="K148" s="27"/>
      <c r="L148" s="27"/>
      <c r="M148" t="s">
        <v>101</v>
      </c>
      <c r="N148" s="1">
        <v>0.01</v>
      </c>
      <c r="O148" s="1">
        <v>-4.9009999999999998</v>
      </c>
      <c r="P148">
        <v>4.5499999999999999E-2</v>
      </c>
      <c r="Q148">
        <v>964</v>
      </c>
      <c r="R148" s="2">
        <v>0.61909999999999998</v>
      </c>
      <c r="S148">
        <v>14603.9</v>
      </c>
      <c r="T148" s="2">
        <v>0.58760000000000001</v>
      </c>
    </row>
    <row r="149" spans="1:20">
      <c r="B149">
        <v>108</v>
      </c>
      <c r="C149" t="s">
        <v>45</v>
      </c>
      <c r="E149" t="s">
        <v>44</v>
      </c>
      <c r="F149" s="87" t="s">
        <v>878</v>
      </c>
      <c r="G149" s="14"/>
      <c r="H149" s="14"/>
      <c r="I149" s="14"/>
      <c r="J149" s="14"/>
      <c r="K149" s="14"/>
      <c r="L149" s="14"/>
      <c r="M149" t="s">
        <v>465</v>
      </c>
      <c r="N149" s="1">
        <v>0.01</v>
      </c>
      <c r="O149" s="1">
        <v>-4.8819999999999997</v>
      </c>
      <c r="P149">
        <v>4.58E-2</v>
      </c>
      <c r="Q149">
        <v>385</v>
      </c>
      <c r="R149" s="2">
        <v>0.24729999999999999</v>
      </c>
      <c r="S149">
        <v>5475.5</v>
      </c>
      <c r="T149" s="2">
        <v>0.2203</v>
      </c>
    </row>
    <row r="150" spans="1:20">
      <c r="B150">
        <v>109</v>
      </c>
      <c r="C150" t="s">
        <v>444</v>
      </c>
      <c r="E150" t="s">
        <v>986</v>
      </c>
      <c r="F150" s="82" t="s">
        <v>116</v>
      </c>
      <c r="G150" s="27"/>
      <c r="H150" s="27"/>
      <c r="I150" s="27"/>
      <c r="J150" s="27"/>
      <c r="K150" s="27"/>
      <c r="L150" s="27"/>
      <c r="M150" t="s">
        <v>445</v>
      </c>
      <c r="N150" s="1">
        <v>0.01</v>
      </c>
      <c r="O150" s="1">
        <v>-4.8780000000000001</v>
      </c>
      <c r="P150">
        <v>4.58E-2</v>
      </c>
      <c r="Q150">
        <v>1387</v>
      </c>
      <c r="R150" s="2">
        <v>0.89080000000000004</v>
      </c>
      <c r="S150">
        <v>21612</v>
      </c>
      <c r="T150" s="2">
        <v>0.86960000000000004</v>
      </c>
    </row>
    <row r="151" spans="1:20">
      <c r="B151">
        <v>110</v>
      </c>
      <c r="C151" t="s">
        <v>311</v>
      </c>
      <c r="E151" t="s">
        <v>937</v>
      </c>
      <c r="F151" s="82" t="s">
        <v>788</v>
      </c>
      <c r="G151" s="27"/>
      <c r="H151" s="27"/>
      <c r="I151" s="27"/>
      <c r="J151" s="27"/>
      <c r="K151" s="27"/>
      <c r="L151" s="27"/>
      <c r="M151" t="s">
        <v>313</v>
      </c>
      <c r="N151" s="1">
        <v>0.01</v>
      </c>
      <c r="O151" s="1">
        <v>-4.867</v>
      </c>
      <c r="P151">
        <v>4.58E-2</v>
      </c>
      <c r="Q151">
        <v>1462</v>
      </c>
      <c r="R151" s="2">
        <v>0.93899999999999995</v>
      </c>
      <c r="S151">
        <v>22919.1</v>
      </c>
      <c r="T151" s="2">
        <v>0.92220000000000002</v>
      </c>
    </row>
    <row r="152" spans="1:20" ht="14" thickBot="1">
      <c r="A152" s="11" t="s">
        <v>425</v>
      </c>
      <c r="B152">
        <v>111</v>
      </c>
      <c r="C152" s="7" t="s">
        <v>479</v>
      </c>
      <c r="D152" s="7"/>
      <c r="E152" s="7" t="s">
        <v>1033</v>
      </c>
      <c r="F152" s="88" t="s">
        <v>873</v>
      </c>
      <c r="G152" s="30"/>
      <c r="H152" s="30"/>
      <c r="I152" s="30"/>
      <c r="J152" s="30"/>
      <c r="K152" s="30"/>
      <c r="L152" s="30"/>
      <c r="M152" s="7" t="s">
        <v>480</v>
      </c>
      <c r="N152" s="9">
        <v>0.01</v>
      </c>
      <c r="O152" s="9">
        <v>-4.8360000000000003</v>
      </c>
      <c r="P152" s="7">
        <v>4.6600000000000003E-2</v>
      </c>
      <c r="Q152" s="7">
        <v>523</v>
      </c>
      <c r="R152" s="10">
        <v>0.33589999999999998</v>
      </c>
      <c r="S152" s="7">
        <v>7613</v>
      </c>
      <c r="T152" s="10">
        <v>0.30630000000000002</v>
      </c>
    </row>
    <row r="153" spans="1:20">
      <c r="B153">
        <v>112</v>
      </c>
      <c r="C153" t="s">
        <v>266</v>
      </c>
      <c r="E153" t="s">
        <v>979</v>
      </c>
      <c r="F153" s="87" t="s">
        <v>657</v>
      </c>
      <c r="G153" s="14"/>
      <c r="H153" s="14"/>
      <c r="I153" s="14"/>
      <c r="J153" s="14"/>
      <c r="K153" s="14"/>
      <c r="L153" s="14"/>
      <c r="M153" t="s">
        <v>60</v>
      </c>
      <c r="N153" s="1">
        <v>0.01</v>
      </c>
      <c r="O153" s="1">
        <v>-4.7530000000000001</v>
      </c>
      <c r="P153">
        <v>5.0200000000000002E-2</v>
      </c>
      <c r="Q153">
        <v>1397</v>
      </c>
      <c r="R153" s="2">
        <v>0.8972</v>
      </c>
      <c r="S153">
        <v>21793.4</v>
      </c>
      <c r="T153" s="2">
        <v>0.87690000000000001</v>
      </c>
    </row>
    <row r="154" spans="1:20">
      <c r="B154">
        <v>113</v>
      </c>
      <c r="C154" t="s">
        <v>264</v>
      </c>
      <c r="E154" t="s">
        <v>951</v>
      </c>
      <c r="F154" s="85" t="s">
        <v>617</v>
      </c>
      <c r="G154" s="19"/>
      <c r="H154" s="19"/>
      <c r="I154" s="19"/>
      <c r="J154" s="19"/>
      <c r="K154" s="19"/>
      <c r="L154" s="19"/>
      <c r="M154" t="s">
        <v>265</v>
      </c>
      <c r="N154" s="1">
        <v>0.01</v>
      </c>
      <c r="O154" s="1">
        <v>-4.726</v>
      </c>
      <c r="P154">
        <v>5.11E-2</v>
      </c>
      <c r="Q154">
        <v>679</v>
      </c>
      <c r="R154" s="2">
        <v>0.43609999999999999</v>
      </c>
      <c r="S154">
        <v>10071.700000000001</v>
      </c>
      <c r="T154" s="2">
        <v>0.40529999999999999</v>
      </c>
    </row>
    <row r="155" spans="1:20">
      <c r="B155">
        <v>114</v>
      </c>
      <c r="C155" t="s">
        <v>462</v>
      </c>
      <c r="E155" t="s">
        <v>985</v>
      </c>
      <c r="F155" s="87" t="s">
        <v>671</v>
      </c>
      <c r="G155" s="27"/>
      <c r="H155" s="27"/>
      <c r="I155" s="27"/>
      <c r="J155" s="27"/>
      <c r="K155" s="27"/>
      <c r="L155" s="27"/>
      <c r="M155" t="s">
        <v>463</v>
      </c>
      <c r="N155" s="1">
        <v>0.01</v>
      </c>
      <c r="O155" s="1">
        <v>-4.6890000000000001</v>
      </c>
      <c r="P155">
        <v>5.2600000000000001E-2</v>
      </c>
      <c r="Q155">
        <v>977</v>
      </c>
      <c r="R155" s="2">
        <v>0.62749999999999995</v>
      </c>
      <c r="S155">
        <v>14838.9</v>
      </c>
      <c r="T155" s="2">
        <v>0.59709999999999996</v>
      </c>
    </row>
    <row r="156" spans="1:20">
      <c r="B156">
        <v>115</v>
      </c>
      <c r="C156" t="s">
        <v>332</v>
      </c>
      <c r="E156" t="s">
        <v>43</v>
      </c>
      <c r="F156" s="82" t="s">
        <v>43</v>
      </c>
      <c r="G156" s="27"/>
      <c r="H156" s="27"/>
      <c r="I156" s="27"/>
      <c r="J156" s="27"/>
      <c r="K156" s="27"/>
      <c r="L156" s="27"/>
      <c r="M156" t="s">
        <v>333</v>
      </c>
      <c r="N156" s="1">
        <v>0.01</v>
      </c>
      <c r="O156" s="1">
        <v>-4.6639999999999997</v>
      </c>
      <c r="P156">
        <v>5.2999999999999999E-2</v>
      </c>
      <c r="Q156">
        <v>937</v>
      </c>
      <c r="R156" s="2">
        <v>0.6018</v>
      </c>
      <c r="S156">
        <v>14195.1</v>
      </c>
      <c r="T156" s="2">
        <v>0.57120000000000004</v>
      </c>
    </row>
    <row r="157" spans="1:20">
      <c r="E157" t="s">
        <v>949</v>
      </c>
      <c r="F157" s="87" t="s">
        <v>879</v>
      </c>
      <c r="G157" s="27"/>
      <c r="H157" s="27"/>
      <c r="I157" s="27"/>
      <c r="J157" s="27"/>
      <c r="K157" s="27"/>
      <c r="L157" s="27"/>
      <c r="N157" s="1"/>
      <c r="O157" s="1"/>
      <c r="R157" s="2"/>
      <c r="T157" s="2"/>
    </row>
    <row r="158" spans="1:20">
      <c r="B158">
        <v>116</v>
      </c>
      <c r="C158" t="s">
        <v>334</v>
      </c>
      <c r="E158" t="s">
        <v>43</v>
      </c>
      <c r="F158" s="87" t="s">
        <v>43</v>
      </c>
      <c r="G158" s="27"/>
      <c r="H158" s="27"/>
      <c r="I158" s="27"/>
      <c r="J158" s="27"/>
      <c r="K158" s="27"/>
      <c r="L158" s="27"/>
      <c r="M158" t="s">
        <v>333</v>
      </c>
      <c r="N158" s="1">
        <v>0.01</v>
      </c>
      <c r="O158" s="1">
        <v>-4.6639999999999997</v>
      </c>
      <c r="P158">
        <v>5.2999999999999999E-2</v>
      </c>
      <c r="Q158">
        <v>937</v>
      </c>
      <c r="R158" s="2">
        <v>0.6018</v>
      </c>
      <c r="S158">
        <v>14195.1</v>
      </c>
      <c r="T158" s="2">
        <v>0.57120000000000004</v>
      </c>
    </row>
    <row r="159" spans="1:20">
      <c r="E159" t="s">
        <v>949</v>
      </c>
      <c r="F159" s="87" t="s">
        <v>879</v>
      </c>
      <c r="G159" s="27"/>
      <c r="H159" s="27"/>
      <c r="I159" s="27"/>
      <c r="J159" s="27"/>
      <c r="K159" s="27"/>
      <c r="L159" s="27"/>
      <c r="N159" s="1"/>
      <c r="O159" s="1"/>
      <c r="R159" s="2"/>
      <c r="T159" s="2"/>
    </row>
    <row r="160" spans="1:20" ht="14" thickBot="1">
      <c r="A160" s="11" t="s">
        <v>427</v>
      </c>
      <c r="B160" s="55">
        <v>117</v>
      </c>
      <c r="C160" s="7" t="s">
        <v>466</v>
      </c>
      <c r="D160" s="7"/>
      <c r="E160" s="7" t="s">
        <v>949</v>
      </c>
      <c r="F160" s="95" t="s">
        <v>879</v>
      </c>
      <c r="G160" s="30"/>
      <c r="H160" s="30"/>
      <c r="I160" s="30"/>
      <c r="J160" s="30"/>
      <c r="K160" s="30"/>
      <c r="L160" s="30"/>
      <c r="M160" s="7" t="s">
        <v>467</v>
      </c>
      <c r="N160" s="9">
        <v>0.01</v>
      </c>
      <c r="O160" s="9">
        <v>-4.6630000000000003</v>
      </c>
      <c r="P160" s="7">
        <v>5.2999999999999999E-2</v>
      </c>
      <c r="Q160" s="7">
        <v>638</v>
      </c>
      <c r="R160" s="10">
        <v>0.4098</v>
      </c>
      <c r="S160" s="7">
        <v>9432.1</v>
      </c>
      <c r="T160" s="10">
        <v>0.3795</v>
      </c>
    </row>
  </sheetData>
  <sheetCalcPr fullCalcOnLoad="1"/>
  <autoFilter ref="A3:T160"/>
  <phoneticPr fontId="6" type="noConversion"/>
  <pageMargins left="0.75000000000000011" right="0.75000000000000011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1"/>
  <sheetViews>
    <sheetView zoomScale="125" workbookViewId="0"/>
  </sheetViews>
  <sheetFormatPr baseColWidth="10" defaultRowHeight="13"/>
  <cols>
    <col min="1" max="1" width="15.7109375" customWidth="1"/>
    <col min="2" max="2" width="3.85546875" customWidth="1"/>
    <col min="3" max="3" width="32.7109375" bestFit="1" customWidth="1"/>
    <col min="4" max="5" width="32.7109375" customWidth="1"/>
    <col min="6" max="6" width="28.7109375" customWidth="1"/>
    <col min="7" max="7" width="2.7109375" style="12" customWidth="1"/>
    <col min="8" max="8" width="4.28515625" style="12" customWidth="1"/>
    <col min="9" max="11" width="2.7109375" style="12" customWidth="1"/>
    <col min="12" max="12" width="10.7109375" style="12"/>
  </cols>
  <sheetData>
    <row r="1" spans="1:20">
      <c r="C1" s="107" t="s">
        <v>883</v>
      </c>
      <c r="D1" s="107"/>
      <c r="E1" s="107"/>
    </row>
    <row r="2" spans="1:20" ht="15">
      <c r="C2" s="106" t="s">
        <v>884</v>
      </c>
      <c r="D2" s="106"/>
      <c r="E2" s="106"/>
    </row>
    <row r="3" spans="1:20" ht="86" thickBot="1">
      <c r="A3" s="7"/>
      <c r="B3" s="26" t="s">
        <v>634</v>
      </c>
      <c r="C3" s="7" t="s">
        <v>70</v>
      </c>
      <c r="D3" s="7"/>
      <c r="E3" s="7"/>
      <c r="F3" s="21" t="s">
        <v>627</v>
      </c>
      <c r="G3" s="25" t="s">
        <v>629</v>
      </c>
      <c r="H3" s="52" t="s">
        <v>635</v>
      </c>
      <c r="I3" s="53" t="s">
        <v>636</v>
      </c>
      <c r="J3" s="54" t="s">
        <v>637</v>
      </c>
      <c r="K3" s="54" t="s">
        <v>638</v>
      </c>
      <c r="L3" s="54"/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76</v>
      </c>
      <c r="S3" s="7" t="s">
        <v>77</v>
      </c>
      <c r="T3" s="7" t="s">
        <v>78</v>
      </c>
    </row>
    <row r="4" spans="1:20">
      <c r="B4">
        <v>1</v>
      </c>
      <c r="C4" t="s">
        <v>534</v>
      </c>
      <c r="E4" t="s">
        <v>1023</v>
      </c>
      <c r="F4" s="47" t="s">
        <v>658</v>
      </c>
      <c r="M4" t="s">
        <v>535</v>
      </c>
      <c r="N4" s="1">
        <v>1E-3</v>
      </c>
      <c r="O4" s="1">
        <v>-8.3930000000000007</v>
      </c>
      <c r="P4">
        <v>0.1477</v>
      </c>
      <c r="Q4">
        <v>82</v>
      </c>
      <c r="R4" s="2">
        <v>0.64570000000000005</v>
      </c>
      <c r="S4">
        <v>12857.1</v>
      </c>
      <c r="T4" s="2">
        <v>0.48659999999999998</v>
      </c>
    </row>
    <row r="5" spans="1:20" ht="14" thickBot="1">
      <c r="A5" s="11" t="s">
        <v>430</v>
      </c>
      <c r="B5" s="7">
        <v>2</v>
      </c>
      <c r="C5" s="7" t="s">
        <v>590</v>
      </c>
      <c r="D5" s="7"/>
      <c r="E5" s="7" t="s">
        <v>1019</v>
      </c>
      <c r="F5" s="6" t="s">
        <v>702</v>
      </c>
      <c r="G5" s="96"/>
      <c r="H5" s="96"/>
      <c r="I5" s="96"/>
      <c r="J5" s="96"/>
      <c r="K5" s="96"/>
      <c r="L5" s="96"/>
      <c r="M5" s="7" t="s">
        <v>591</v>
      </c>
      <c r="N5" s="9">
        <v>1E-3</v>
      </c>
      <c r="O5" s="9">
        <v>-7.6360000000000001</v>
      </c>
      <c r="P5" s="7">
        <v>0.15740000000000001</v>
      </c>
      <c r="Q5" s="7">
        <v>82</v>
      </c>
      <c r="R5" s="10">
        <v>0.64570000000000005</v>
      </c>
      <c r="S5" s="7">
        <v>13101.3</v>
      </c>
      <c r="T5" s="10">
        <v>0.49580000000000002</v>
      </c>
    </row>
    <row r="6" spans="1:20">
      <c r="B6">
        <v>3</v>
      </c>
      <c r="C6" t="s">
        <v>125</v>
      </c>
      <c r="E6" t="s">
        <v>743</v>
      </c>
      <c r="F6" s="100" t="s">
        <v>659</v>
      </c>
      <c r="G6" s="97"/>
      <c r="H6" s="97"/>
      <c r="I6" s="97"/>
      <c r="J6" s="97"/>
      <c r="K6" s="97"/>
      <c r="L6" s="97"/>
      <c r="M6" t="s">
        <v>127</v>
      </c>
      <c r="N6" s="1">
        <v>0.01</v>
      </c>
      <c r="O6" s="1">
        <v>-5.5510000000000002</v>
      </c>
      <c r="P6">
        <v>0.84370000000000001</v>
      </c>
      <c r="Q6">
        <v>85</v>
      </c>
      <c r="R6" s="2">
        <v>0.66930000000000001</v>
      </c>
      <c r="S6">
        <v>14501.7</v>
      </c>
      <c r="T6" s="2">
        <v>0.54879999999999995</v>
      </c>
    </row>
    <row r="7" spans="1:20">
      <c r="B7">
        <v>4</v>
      </c>
      <c r="C7" t="s">
        <v>532</v>
      </c>
      <c r="D7" t="s">
        <v>982</v>
      </c>
      <c r="E7" t="s">
        <v>951</v>
      </c>
      <c r="F7" s="61" t="s">
        <v>660</v>
      </c>
      <c r="G7" s="14"/>
      <c r="H7" s="14"/>
      <c r="I7" s="14"/>
      <c r="J7" s="14"/>
      <c r="K7" s="14"/>
      <c r="L7" s="14"/>
      <c r="M7" t="s">
        <v>533</v>
      </c>
      <c r="N7" s="1">
        <v>0.01</v>
      </c>
      <c r="O7" s="1">
        <v>-5.1710000000000003</v>
      </c>
      <c r="P7">
        <v>0.92579999999999996</v>
      </c>
      <c r="Q7">
        <v>114</v>
      </c>
      <c r="R7" s="2">
        <v>0.89759999999999995</v>
      </c>
      <c r="S7">
        <v>21416.6</v>
      </c>
      <c r="T7" s="2">
        <v>0.8105</v>
      </c>
    </row>
    <row r="8" spans="1:20">
      <c r="B8">
        <v>5</v>
      </c>
      <c r="C8" t="s">
        <v>557</v>
      </c>
      <c r="E8" t="s">
        <v>1041</v>
      </c>
      <c r="F8" s="47" t="s">
        <v>661</v>
      </c>
      <c r="M8" t="s">
        <v>558</v>
      </c>
      <c r="N8" s="1">
        <v>0.01</v>
      </c>
      <c r="O8" s="1">
        <v>-4.8529999999999998</v>
      </c>
      <c r="P8">
        <v>1</v>
      </c>
      <c r="Q8">
        <v>48</v>
      </c>
      <c r="R8" s="2">
        <v>0.378</v>
      </c>
      <c r="S8">
        <v>7277.7</v>
      </c>
      <c r="T8" s="2">
        <v>0.27539999999999998</v>
      </c>
    </row>
    <row r="9" spans="1:20">
      <c r="B9">
        <v>6</v>
      </c>
      <c r="C9" t="s">
        <v>553</v>
      </c>
      <c r="E9" t="s">
        <v>1021</v>
      </c>
      <c r="F9" s="47" t="s">
        <v>825</v>
      </c>
      <c r="M9" t="s">
        <v>554</v>
      </c>
      <c r="N9" s="1">
        <v>0.01</v>
      </c>
      <c r="O9" s="1">
        <v>-4.8120000000000003</v>
      </c>
      <c r="P9">
        <v>1</v>
      </c>
      <c r="Q9">
        <v>115</v>
      </c>
      <c r="R9" s="2">
        <v>0.90549999999999997</v>
      </c>
      <c r="S9">
        <v>21799.1</v>
      </c>
      <c r="T9" s="2">
        <v>0.82499999999999996</v>
      </c>
    </row>
    <row r="10" spans="1:20">
      <c r="B10">
        <v>7</v>
      </c>
      <c r="C10" t="s">
        <v>226</v>
      </c>
      <c r="E10" t="s">
        <v>906</v>
      </c>
      <c r="F10" s="61" t="s">
        <v>826</v>
      </c>
      <c r="G10" s="14"/>
      <c r="H10" s="14"/>
      <c r="I10" s="14"/>
      <c r="J10" s="14"/>
      <c r="K10" s="14"/>
      <c r="L10" s="14"/>
      <c r="M10" t="s">
        <v>227</v>
      </c>
      <c r="N10" s="1">
        <v>0.01</v>
      </c>
      <c r="O10" s="1">
        <v>-4.7519999999999998</v>
      </c>
      <c r="P10">
        <v>1</v>
      </c>
      <c r="Q10">
        <v>73</v>
      </c>
      <c r="R10" s="2">
        <v>0.57479999999999998</v>
      </c>
      <c r="S10">
        <v>12290.8</v>
      </c>
      <c r="T10" s="2">
        <v>0.46510000000000001</v>
      </c>
    </row>
    <row r="11" spans="1:20" ht="14" thickBot="1">
      <c r="A11" s="11" t="s">
        <v>427</v>
      </c>
      <c r="B11" s="7">
        <v>8</v>
      </c>
      <c r="C11" s="7" t="s">
        <v>198</v>
      </c>
      <c r="D11" s="7"/>
      <c r="E11" s="7" t="s">
        <v>912</v>
      </c>
      <c r="F11" s="90" t="s">
        <v>777</v>
      </c>
      <c r="G11" s="98"/>
      <c r="H11" s="98"/>
      <c r="I11" s="98"/>
      <c r="J11" s="98"/>
      <c r="K11" s="98"/>
      <c r="L11" s="98"/>
      <c r="M11" s="7" t="s">
        <v>200</v>
      </c>
      <c r="N11" s="9">
        <v>0.01</v>
      </c>
      <c r="O11" s="9">
        <v>-4.6550000000000002</v>
      </c>
      <c r="P11" s="7">
        <v>1</v>
      </c>
      <c r="Q11" s="7">
        <v>66</v>
      </c>
      <c r="R11" s="10">
        <v>0.51970000000000005</v>
      </c>
      <c r="S11" s="7">
        <v>10895.2</v>
      </c>
      <c r="T11" s="10">
        <v>0.4123</v>
      </c>
    </row>
  </sheetData>
  <sheetCalcPr fullCalcOnLoad="1"/>
  <phoneticPr fontId="6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Homer-1000+500_Cl2</vt:lpstr>
      <vt:lpstr>Sheet1</vt:lpstr>
      <vt:lpstr>Homer-1000+500_Cl7</vt:lpstr>
      <vt:lpstr>Homer-1000+500_Cl9</vt:lpstr>
      <vt:lpstr>Homer-1000+500_SubCl2B</vt:lpstr>
      <vt:lpstr>Homer-1000+500_SubCl2A</vt:lpstr>
      <vt:lpstr>Homer-1000+500_CoreCl2</vt:lpstr>
      <vt:lpstr>Homer-1000+500_CoreCl7</vt:lpstr>
      <vt:lpstr>Homer-1000+500_CoreCl9</vt:lpstr>
    </vt:vector>
  </TitlesOfParts>
  <Company>Unige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Manon Quiquand</dc:creator>
  <cp:lastModifiedBy>Nick Baker</cp:lastModifiedBy>
  <dcterms:created xsi:type="dcterms:W3CDTF">2015-12-20T23:00:42Z</dcterms:created>
  <dcterms:modified xsi:type="dcterms:W3CDTF">2020-12-16T02:59:35Z</dcterms:modified>
</cp:coreProperties>
</file>