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markmargres/Manuscripts/2_Submitted/1_Margres_et_al_RASL11A/Manuscript/Genetics/Submission_2/Supplementary_Info/"/>
    </mc:Choice>
  </mc:AlternateContent>
  <xr:revisionPtr revIDLastSave="0" documentId="13_ncr:1_{E422CE91-0BEE-1540-A554-E8E9625850DB}" xr6:coauthVersionLast="45" xr6:coauthVersionMax="45" xr10:uidLastSave="{00000000-0000-0000-0000-000000000000}"/>
  <bookViews>
    <workbookView xWindow="20" yWindow="800" windowWidth="25580" windowHeight="12740" tabRatio="500" xr2:uid="{00000000-000D-0000-FFFF-FFFF00000000}"/>
  </bookViews>
  <sheets>
    <sheet name="Raw_Data" sheetId="2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2" l="1"/>
  <c r="G4" i="2" l="1"/>
  <c r="H4" i="2" s="1"/>
  <c r="G3" i="2"/>
  <c r="H3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</calcChain>
</file>

<file path=xl/sharedStrings.xml><?xml version="1.0" encoding="utf-8"?>
<sst xmlns="http://schemas.openxmlformats.org/spreadsheetml/2006/main" count="44" uniqueCount="29">
  <si>
    <t>Regressed8</t>
  </si>
  <si>
    <t>Nonregressed1</t>
  </si>
  <si>
    <t>Nonregressed2</t>
  </si>
  <si>
    <t>Nonregressed3</t>
  </si>
  <si>
    <t>Regressed2</t>
  </si>
  <si>
    <t>Regressed4</t>
  </si>
  <si>
    <t>Nonregressed4</t>
  </si>
  <si>
    <t>Regressed5</t>
  </si>
  <si>
    <t>Regressed7</t>
  </si>
  <si>
    <t>0/0</t>
  </si>
  <si>
    <t>0/1</t>
  </si>
  <si>
    <t>Nonregressed5</t>
  </si>
  <si>
    <t>Nonregressed6</t>
  </si>
  <si>
    <t>Nonregressed7</t>
  </si>
  <si>
    <t>Regressed1a/b</t>
  </si>
  <si>
    <t>Regressed3a/b</t>
  </si>
  <si>
    <t>Regressed6a/b</t>
  </si>
  <si>
    <t>Missing</t>
  </si>
  <si>
    <t>Tumor ID</t>
  </si>
  <si>
    <t>RASL11A Genotype</t>
  </si>
  <si>
    <t>Initial tumor volume (mm^3)</t>
  </si>
  <si>
    <t>Initial date</t>
  </si>
  <si>
    <t>Final tumor volume (mm^3)</t>
  </si>
  <si>
    <t>Final date</t>
  </si>
  <si>
    <t>Delta Tumor Volume</t>
  </si>
  <si>
    <t>Proportion Change Tumor Volume</t>
  </si>
  <si>
    <t>Notes</t>
  </si>
  <si>
    <t>NA</t>
  </si>
  <si>
    <t>Devil was disease free in 2012, trapped in 2013 with multiple tumors and extremely poor body condition; euthanized by Save the Tasmanian Devil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</si>
</sst>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2"/>
      <color theme="1"/>
      <name val="Calibri"/>
      <family val="2"/>
      <scheme val="minor"/>
    </font>
    <font>
      <sz val="12"/>
      <color rgb="FF000000"/>
      <name val="Times Roman"/>
    </font>
    <font>
      <sz val="12"/>
      <color theme="1"/>
      <name val="Times Roman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name val="Times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left"/>
    </xf>
    <xf numFmtId="1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4" fontId="0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44A1B-9F74-0F49-A230-32EB2C2C3460}">
  <dimension ref="A1:I16"/>
  <sheetViews>
    <sheetView tabSelected="1" workbookViewId="0">
      <selection activeCell="E8" sqref="E8"/>
    </sheetView>
  </sheetViews>
  <sheetFormatPr baseColWidth="10" defaultRowHeight="16"/>
  <cols>
    <col min="1" max="1" width="13.5" style="7" bestFit="1" customWidth="1"/>
    <col min="2" max="2" width="17.1640625" style="7" bestFit="1" customWidth="1"/>
    <col min="3" max="3" width="25.5" style="7" bestFit="1" customWidth="1"/>
    <col min="4" max="4" width="10" style="7" bestFit="1" customWidth="1"/>
    <col min="5" max="5" width="24.83203125" style="7" bestFit="1" customWidth="1"/>
    <col min="6" max="6" width="9.33203125" style="7" bestFit="1" customWidth="1"/>
    <col min="7" max="7" width="18.5" style="7" bestFit="1" customWidth="1"/>
    <col min="8" max="8" width="29.33203125" style="7" bestFit="1" customWidth="1"/>
    <col min="9" max="9" width="131.5" style="7" bestFit="1" customWidth="1"/>
    <col min="10" max="16384" width="10.83203125" style="7"/>
  </cols>
  <sheetData>
    <row r="1" spans="1:9" s="1" customFormat="1">
      <c r="A1" s="1" t="s">
        <v>18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</row>
    <row r="2" spans="1:9" s="9" customFormat="1">
      <c r="A2" s="9" t="s">
        <v>1</v>
      </c>
      <c r="B2" s="10" t="s">
        <v>9</v>
      </c>
      <c r="C2" s="10" t="s">
        <v>27</v>
      </c>
      <c r="D2" s="9">
        <v>2012</v>
      </c>
      <c r="E2" s="9" t="s">
        <v>27</v>
      </c>
      <c r="F2" s="9">
        <v>2013</v>
      </c>
      <c r="G2" s="9" t="s">
        <v>27</v>
      </c>
      <c r="H2" s="9" t="s">
        <v>27</v>
      </c>
      <c r="I2" s="9" t="s">
        <v>28</v>
      </c>
    </row>
    <row r="3" spans="1:9" s="3" customFormat="1">
      <c r="A3" s="3" t="s">
        <v>2</v>
      </c>
      <c r="B3" s="4" t="s">
        <v>9</v>
      </c>
      <c r="C3" s="11">
        <v>1835.7</v>
      </c>
      <c r="D3" s="6">
        <v>42055</v>
      </c>
      <c r="E3" s="2">
        <v>3506.2159999999994</v>
      </c>
      <c r="F3" s="6">
        <v>42161</v>
      </c>
      <c r="G3" s="3">
        <f t="shared" ref="G3:G16" si="0">E3-C3</f>
        <v>1670.5159999999994</v>
      </c>
      <c r="H3" s="3">
        <f t="shared" ref="H3:H16" si="1">G3/C3</f>
        <v>0.91001579778830932</v>
      </c>
    </row>
    <row r="4" spans="1:9" s="3" customFormat="1">
      <c r="A4" s="3" t="s">
        <v>3</v>
      </c>
      <c r="B4" s="4" t="s">
        <v>9</v>
      </c>
      <c r="C4" s="11">
        <v>3699.2</v>
      </c>
      <c r="D4" s="6">
        <v>42125</v>
      </c>
      <c r="E4" s="3">
        <v>7065.3440000000019</v>
      </c>
      <c r="F4" s="6">
        <v>42161</v>
      </c>
      <c r="G4" s="3">
        <f t="shared" si="0"/>
        <v>3366.1440000000021</v>
      </c>
      <c r="H4" s="3">
        <f t="shared" si="1"/>
        <v>0.90996539792387598</v>
      </c>
    </row>
    <row r="5" spans="1:9" s="3" customFormat="1">
      <c r="A5" s="3" t="s">
        <v>6</v>
      </c>
      <c r="B5" s="4" t="s">
        <v>9</v>
      </c>
      <c r="C5" s="5">
        <v>1344</v>
      </c>
      <c r="D5" s="6">
        <v>41153</v>
      </c>
      <c r="E5" s="2">
        <f>55.7*31.1*20.2</f>
        <v>34991.853999999999</v>
      </c>
      <c r="F5" s="6">
        <v>41232</v>
      </c>
      <c r="G5" s="3">
        <f t="shared" si="0"/>
        <v>33647.853999999999</v>
      </c>
      <c r="H5" s="3">
        <f t="shared" si="1"/>
        <v>25.035605654761905</v>
      </c>
    </row>
    <row r="6" spans="1:9">
      <c r="A6" s="7" t="s">
        <v>11</v>
      </c>
      <c r="B6" s="7" t="s">
        <v>9</v>
      </c>
      <c r="C6" s="7">
        <v>47060</v>
      </c>
      <c r="D6" s="8">
        <v>42018</v>
      </c>
      <c r="E6" s="7">
        <v>239975</v>
      </c>
      <c r="F6" s="8">
        <v>42596</v>
      </c>
      <c r="G6" s="3">
        <f t="shared" si="0"/>
        <v>192915</v>
      </c>
      <c r="H6" s="3">
        <f t="shared" si="1"/>
        <v>4.099341266468338</v>
      </c>
    </row>
    <row r="7" spans="1:9">
      <c r="A7" s="7" t="s">
        <v>12</v>
      </c>
      <c r="B7" s="7" t="s">
        <v>9</v>
      </c>
      <c r="C7" s="7">
        <v>1680</v>
      </c>
      <c r="D7" s="8">
        <v>41594</v>
      </c>
      <c r="E7" s="7">
        <v>6240</v>
      </c>
      <c r="F7" s="8">
        <v>41692</v>
      </c>
      <c r="G7" s="3">
        <f t="shared" si="0"/>
        <v>4560</v>
      </c>
      <c r="H7" s="3">
        <f t="shared" si="1"/>
        <v>2.7142857142857144</v>
      </c>
    </row>
    <row r="8" spans="1:9">
      <c r="A8" s="7" t="s">
        <v>13</v>
      </c>
      <c r="B8" s="7" t="s">
        <v>10</v>
      </c>
      <c r="C8" s="7">
        <v>720</v>
      </c>
      <c r="D8" s="8">
        <v>40590</v>
      </c>
      <c r="E8" s="7">
        <v>2904</v>
      </c>
      <c r="F8" s="8">
        <v>40683</v>
      </c>
      <c r="G8" s="3">
        <f t="shared" si="0"/>
        <v>2184</v>
      </c>
      <c r="H8" s="3">
        <f t="shared" si="1"/>
        <v>3.0333333333333332</v>
      </c>
    </row>
    <row r="9" spans="1:9" s="3" customFormat="1">
      <c r="A9" s="3" t="s">
        <v>14</v>
      </c>
      <c r="B9" s="4" t="s">
        <v>10</v>
      </c>
      <c r="C9" s="7">
        <v>3565.6</v>
      </c>
      <c r="D9" s="6">
        <v>41153</v>
      </c>
      <c r="E9" s="7">
        <v>2884.9</v>
      </c>
      <c r="F9" s="6">
        <v>41214</v>
      </c>
      <c r="G9" s="3">
        <f t="shared" si="0"/>
        <v>-680.69999999999982</v>
      </c>
      <c r="H9" s="3">
        <f t="shared" si="1"/>
        <v>-0.19090756113978008</v>
      </c>
    </row>
    <row r="10" spans="1:9" s="3" customFormat="1">
      <c r="A10" s="3" t="s">
        <v>4</v>
      </c>
      <c r="B10" s="4" t="s">
        <v>10</v>
      </c>
      <c r="C10" s="3">
        <v>3659.7</v>
      </c>
      <c r="D10" s="6">
        <v>42217</v>
      </c>
      <c r="E10" s="3">
        <v>0</v>
      </c>
      <c r="F10" s="6">
        <v>42329</v>
      </c>
      <c r="G10" s="3">
        <f t="shared" si="0"/>
        <v>-3659.7</v>
      </c>
      <c r="H10" s="3">
        <f t="shared" si="1"/>
        <v>-1</v>
      </c>
    </row>
    <row r="11" spans="1:9" s="3" customFormat="1">
      <c r="A11" s="3" t="s">
        <v>15</v>
      </c>
      <c r="B11" s="4" t="s">
        <v>9</v>
      </c>
      <c r="C11" s="3">
        <v>33738.1</v>
      </c>
      <c r="D11" s="6">
        <v>42036</v>
      </c>
      <c r="E11" s="3">
        <v>17631</v>
      </c>
      <c r="F11" s="6">
        <v>42125</v>
      </c>
      <c r="G11" s="3">
        <f t="shared" si="0"/>
        <v>-16107.099999999999</v>
      </c>
      <c r="H11" s="3">
        <f t="shared" si="1"/>
        <v>-0.47741574066115161</v>
      </c>
    </row>
    <row r="12" spans="1:9" s="3" customFormat="1">
      <c r="A12" s="3" t="s">
        <v>5</v>
      </c>
      <c r="B12" s="4" t="s">
        <v>10</v>
      </c>
      <c r="C12" s="3">
        <v>27968.5</v>
      </c>
      <c r="D12" s="6">
        <v>42041</v>
      </c>
      <c r="E12" s="2">
        <v>1410.6</v>
      </c>
      <c r="F12" s="6">
        <v>42330</v>
      </c>
      <c r="G12" s="3">
        <f t="shared" si="0"/>
        <v>-26557.9</v>
      </c>
      <c r="H12" s="3">
        <f t="shared" si="1"/>
        <v>-0.94956468884638079</v>
      </c>
    </row>
    <row r="13" spans="1:9" s="3" customFormat="1">
      <c r="A13" s="3" t="s">
        <v>7</v>
      </c>
      <c r="B13" s="4" t="s">
        <v>10</v>
      </c>
      <c r="C13" s="7">
        <v>155402.4</v>
      </c>
      <c r="D13" s="6">
        <v>42005</v>
      </c>
      <c r="E13" s="3">
        <v>132235.9</v>
      </c>
      <c r="F13" s="6">
        <v>42036</v>
      </c>
      <c r="G13" s="3">
        <f t="shared" si="0"/>
        <v>-23166.5</v>
      </c>
      <c r="H13" s="3">
        <f t="shared" si="1"/>
        <v>-0.14907427427118244</v>
      </c>
    </row>
    <row r="14" spans="1:9" s="3" customFormat="1">
      <c r="A14" s="3" t="s">
        <v>16</v>
      </c>
      <c r="B14" s="4" t="s">
        <v>10</v>
      </c>
      <c r="C14" s="7">
        <v>923.6</v>
      </c>
      <c r="D14" s="6">
        <v>42125</v>
      </c>
      <c r="E14" s="7">
        <v>720.4</v>
      </c>
      <c r="F14" s="6">
        <v>42309</v>
      </c>
      <c r="G14" s="3">
        <f t="shared" si="0"/>
        <v>-203.20000000000005</v>
      </c>
      <c r="H14" s="3">
        <f t="shared" si="1"/>
        <v>-0.220008661758337</v>
      </c>
    </row>
    <row r="15" spans="1:9" s="3" customFormat="1">
      <c r="A15" s="3" t="s">
        <v>8</v>
      </c>
      <c r="B15" s="4" t="s">
        <v>10</v>
      </c>
      <c r="C15" s="3">
        <v>4172.6000000000004</v>
      </c>
      <c r="D15" s="6">
        <v>40725</v>
      </c>
      <c r="E15" s="2">
        <v>0</v>
      </c>
      <c r="F15" s="6">
        <v>40858</v>
      </c>
      <c r="G15" s="3">
        <f t="shared" si="0"/>
        <v>-4172.6000000000004</v>
      </c>
      <c r="H15" s="3">
        <f t="shared" si="1"/>
        <v>-1</v>
      </c>
    </row>
    <row r="16" spans="1:9" s="3" customFormat="1">
      <c r="A16" s="3" t="s">
        <v>0</v>
      </c>
      <c r="B16" s="4" t="s">
        <v>17</v>
      </c>
      <c r="C16" s="3">
        <v>3602.7</v>
      </c>
      <c r="D16" s="6">
        <v>40664</v>
      </c>
      <c r="E16" s="2">
        <v>0</v>
      </c>
      <c r="F16" s="6">
        <v>40862</v>
      </c>
      <c r="G16" s="3">
        <f t="shared" si="0"/>
        <v>-3602.7</v>
      </c>
      <c r="H16" s="3">
        <f t="shared" si="1"/>
        <v>-1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Mark Margres</cp:lastModifiedBy>
  <cp:revision/>
  <dcterms:created xsi:type="dcterms:W3CDTF">2017-08-29T16:07:29Z</dcterms:created>
  <dcterms:modified xsi:type="dcterms:W3CDTF">2020-06-02T19:04:15Z</dcterms:modified>
  <cp:category/>
  <cp:contentStatus/>
</cp:coreProperties>
</file>