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900" yWindow="4040" windowWidth="39760" windowHeight="2188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" i="1"/>
  <c r="J6"/>
  <c r="J7"/>
  <c r="J8"/>
  <c r="J9"/>
  <c r="J10"/>
  <c r="J11"/>
  <c r="J13"/>
  <c r="J14"/>
  <c r="J15"/>
  <c r="J16"/>
  <c r="J17"/>
  <c r="J18"/>
  <c r="J19"/>
  <c r="J20"/>
  <c r="J22"/>
  <c r="J23"/>
  <c r="J24"/>
  <c r="J25"/>
  <c r="J26"/>
  <c r="J27"/>
  <c r="J28"/>
  <c r="J29"/>
  <c r="J31"/>
  <c r="J32"/>
  <c r="J33"/>
  <c r="J34"/>
  <c r="J35"/>
  <c r="J36"/>
  <c r="J37"/>
  <c r="J38"/>
  <c r="J40"/>
  <c r="J41"/>
  <c r="J42"/>
  <c r="J43"/>
  <c r="J44"/>
  <c r="J45"/>
  <c r="J46"/>
  <c r="J47"/>
  <c r="J49"/>
  <c r="J50"/>
  <c r="J51"/>
  <c r="J52"/>
  <c r="J53"/>
  <c r="J54"/>
  <c r="J55"/>
  <c r="J56"/>
  <c r="J4"/>
  <c r="I5"/>
  <c r="I6"/>
  <c r="I7"/>
  <c r="I8"/>
  <c r="I9"/>
  <c r="I10"/>
  <c r="I11"/>
  <c r="I13"/>
  <c r="I14"/>
  <c r="I15"/>
  <c r="I16"/>
  <c r="I17"/>
  <c r="I18"/>
  <c r="I19"/>
  <c r="I20"/>
  <c r="I22"/>
  <c r="I23"/>
  <c r="I24"/>
  <c r="I25"/>
  <c r="I26"/>
  <c r="I27"/>
  <c r="I28"/>
  <c r="I29"/>
  <c r="I31"/>
  <c r="I32"/>
  <c r="I33"/>
  <c r="I34"/>
  <c r="I35"/>
  <c r="I36"/>
  <c r="I37"/>
  <c r="I38"/>
  <c r="I40"/>
  <c r="I41"/>
  <c r="I42"/>
  <c r="I43"/>
  <c r="I44"/>
  <c r="I45"/>
  <c r="I46"/>
  <c r="I47"/>
  <c r="I49"/>
  <c r="I50"/>
  <c r="I51"/>
  <c r="I52"/>
  <c r="I53"/>
  <c r="I54"/>
  <c r="I55"/>
  <c r="I56"/>
  <c r="I4"/>
</calcChain>
</file>

<file path=xl/sharedStrings.xml><?xml version="1.0" encoding="utf-8"?>
<sst xmlns="http://schemas.openxmlformats.org/spreadsheetml/2006/main" count="71" uniqueCount="49">
  <si>
    <t>JU775</t>
    <phoneticPr fontId="6" type="noConversion"/>
  </si>
  <si>
    <t>ED3040</t>
    <phoneticPr fontId="6" type="noConversion"/>
  </si>
  <si>
    <t>MY6</t>
    <phoneticPr fontId="6" type="noConversion"/>
  </si>
  <si>
    <t>MY14</t>
    <phoneticPr fontId="6" type="noConversion"/>
  </si>
  <si>
    <t>PX174</t>
    <phoneticPr fontId="6" type="noConversion"/>
  </si>
  <si>
    <t>MY1</t>
    <phoneticPr fontId="6" type="noConversion"/>
  </si>
  <si>
    <t>ED3042</t>
    <phoneticPr fontId="6" type="noConversion"/>
  </si>
  <si>
    <t>MtDNA_est</t>
    <phoneticPr fontId="6" type="noConversion"/>
  </si>
  <si>
    <t>MY16</t>
    <phoneticPr fontId="6" type="noConversion"/>
  </si>
  <si>
    <t>JU775</t>
    <phoneticPr fontId="6" type="noConversion"/>
  </si>
  <si>
    <t>MY6</t>
    <phoneticPr fontId="6" type="noConversion"/>
  </si>
  <si>
    <t>MY14</t>
    <phoneticPr fontId="6" type="noConversion"/>
  </si>
  <si>
    <t>MY1</t>
    <phoneticPr fontId="6" type="noConversion"/>
  </si>
  <si>
    <t>MY16</t>
    <phoneticPr fontId="6" type="noConversion"/>
  </si>
  <si>
    <t>JU775</t>
    <phoneticPr fontId="6" type="noConversion"/>
  </si>
  <si>
    <t>PX174</t>
    <phoneticPr fontId="6" type="noConversion"/>
  </si>
  <si>
    <t>PX174</t>
    <phoneticPr fontId="6" type="noConversion"/>
  </si>
  <si>
    <t>ED3042</t>
    <phoneticPr fontId="6" type="noConversion"/>
  </si>
  <si>
    <t>ED3040</t>
    <phoneticPr fontId="6" type="noConversion"/>
  </si>
  <si>
    <t>ChrI</t>
  </si>
  <si>
    <t>ChrV</t>
  </si>
  <si>
    <t>MtDNA</t>
  </si>
  <si>
    <t>read counting using 7197bp as size of ChrI rDNA and 976bp for ChrV 5S rDNA</t>
    <phoneticPr fontId="6" type="noConversion"/>
  </si>
  <si>
    <t>Strain</t>
    <phoneticPr fontId="6" type="noConversion"/>
  </si>
  <si>
    <t>Input_ng</t>
    <phoneticPr fontId="6" type="noConversion"/>
  </si>
  <si>
    <t>Rep</t>
    <phoneticPr fontId="6" type="noConversion"/>
  </si>
  <si>
    <t>Lib_date</t>
    <phoneticPr fontId="6" type="noConversion"/>
  </si>
  <si>
    <t>Run_date</t>
    <phoneticPr fontId="6" type="noConversion"/>
  </si>
  <si>
    <t>CHEF_Average</t>
    <phoneticPr fontId="6" type="noConversion"/>
  </si>
  <si>
    <t>WGS_read_counting</t>
    <phoneticPr fontId="6" type="noConversion"/>
  </si>
  <si>
    <t>WGS_GCC</t>
    <phoneticPr fontId="6" type="noConversion"/>
  </si>
  <si>
    <t>WGS_read_counting % off CHEF</t>
    <phoneticPr fontId="6" type="noConversion"/>
  </si>
  <si>
    <t>WGS_GCC % off CHEF</t>
    <phoneticPr fontId="6" type="noConversion"/>
  </si>
  <si>
    <t>Reads_Bowtie2</t>
    <phoneticPr fontId="6" type="noConversion"/>
  </si>
  <si>
    <t>%_Overall_Aligned</t>
    <phoneticPr fontId="6" type="noConversion"/>
  </si>
  <si>
    <t>read_counting_total</t>
    <phoneticPr fontId="6" type="noConversion"/>
  </si>
  <si>
    <t>ChrI_7197_est</t>
    <phoneticPr fontId="6" type="noConversion"/>
  </si>
  <si>
    <t>ChrV_976_est</t>
    <phoneticPr fontId="6" type="noConversion"/>
  </si>
  <si>
    <t>Average_29_Unique_ratio</t>
    <phoneticPr fontId="6" type="noConversion"/>
  </si>
  <si>
    <t>SD</t>
    <phoneticPr fontId="6" type="noConversion"/>
  </si>
  <si>
    <t>MY16</t>
    <phoneticPr fontId="6" type="noConversion"/>
  </si>
  <si>
    <t>ED3042</t>
    <phoneticPr fontId="6" type="noConversion"/>
  </si>
  <si>
    <t>ED3040</t>
    <phoneticPr fontId="6" type="noConversion"/>
  </si>
  <si>
    <t>MY14</t>
    <phoneticPr fontId="6" type="noConversion"/>
  </si>
  <si>
    <t>MY1</t>
    <phoneticPr fontId="6" type="noConversion"/>
  </si>
  <si>
    <t>MY16</t>
    <phoneticPr fontId="6" type="noConversion"/>
  </si>
  <si>
    <t>JU775</t>
    <phoneticPr fontId="6" type="noConversion"/>
  </si>
  <si>
    <t>MY6</t>
    <phoneticPr fontId="6" type="noConversion"/>
  </si>
  <si>
    <r>
      <t xml:space="preserve">Table S1. Metrics of WGS data for </t>
    </r>
    <r>
      <rPr>
        <b/>
        <i/>
        <sz val="10"/>
        <rFont val="Verdana"/>
      </rPr>
      <t>C. elegans</t>
    </r>
    <r>
      <rPr>
        <b/>
        <sz val="10"/>
        <rFont val="Verdana"/>
      </rPr>
      <t xml:space="preserve"> libraries</t>
    </r>
    <phoneticPr fontId="6" type="noConversion"/>
  </si>
</sst>
</file>

<file path=xl/styles.xml><?xml version="1.0" encoding="utf-8"?>
<styleSheet xmlns="http://schemas.openxmlformats.org/spreadsheetml/2006/main">
  <numFmts count="1">
    <numFmt numFmtId="164" formatCode="0.0%"/>
  </numFmts>
  <fonts count="14">
    <font>
      <sz val="10"/>
      <name val="Verdana"/>
    </font>
    <font>
      <b/>
      <i/>
      <sz val="10"/>
      <name val="Verdana"/>
    </font>
    <font>
      <b/>
      <sz val="10"/>
      <name val="Verdana"/>
    </font>
    <font>
      <sz val="10"/>
      <name val="Verdana"/>
    </font>
    <font>
      <sz val="10"/>
      <name val="Verdana"/>
    </font>
    <font>
      <sz val="10"/>
      <name val="Verdana"/>
    </font>
    <font>
      <sz val="8"/>
      <name val="Verdana"/>
    </font>
    <font>
      <sz val="10"/>
      <color indexed="10"/>
      <name val="Verdana"/>
    </font>
    <font>
      <sz val="10"/>
      <color indexed="12"/>
      <name val="Verdana"/>
    </font>
    <font>
      <sz val="12"/>
      <name val="Cambria"/>
    </font>
    <font>
      <sz val="11"/>
      <color indexed="8"/>
      <name val="Menlo Regular"/>
    </font>
    <font>
      <sz val="10"/>
      <name val="Verdana"/>
    </font>
    <font>
      <sz val="10"/>
      <color indexed="8"/>
      <name val="Verdana"/>
    </font>
    <font>
      <sz val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" fontId="7" fillId="0" borderId="0" xfId="0" applyNumberFormat="1" applyFon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1" fontId="7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right"/>
    </xf>
    <xf numFmtId="1" fontId="8" fillId="0" borderId="0" xfId="0" applyNumberFormat="1" applyFont="1"/>
    <xf numFmtId="0" fontId="8" fillId="0" borderId="0" xfId="0" applyFont="1"/>
    <xf numFmtId="1" fontId="8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" fontId="7" fillId="0" borderId="0" xfId="0" applyNumberFormat="1" applyFont="1"/>
    <xf numFmtId="1" fontId="0" fillId="0" borderId="0" xfId="0" applyNumberFormat="1"/>
    <xf numFmtId="0" fontId="9" fillId="0" borderId="0" xfId="0" applyFont="1" applyFill="1"/>
    <xf numFmtId="10" fontId="9" fillId="0" borderId="0" xfId="0" applyNumberFormat="1" applyFont="1" applyFill="1"/>
    <xf numFmtId="0" fontId="10" fillId="0" borderId="0" xfId="0" applyFont="1" applyFill="1"/>
    <xf numFmtId="0" fontId="4" fillId="0" borderId="0" xfId="0" applyFont="1" applyFill="1" applyAlignment="1">
      <alignment horizontal="right"/>
    </xf>
    <xf numFmtId="10" fontId="10" fillId="0" borderId="0" xfId="0" applyNumberFormat="1" applyFont="1" applyFill="1"/>
    <xf numFmtId="1" fontId="7" fillId="0" borderId="0" xfId="0" applyNumberFormat="1" applyFont="1" applyBorder="1" applyAlignment="1">
      <alignment horizontal="right" wrapText="1"/>
    </xf>
    <xf numFmtId="14" fontId="0" fillId="0" borderId="0" xfId="0" applyNumberFormat="1" applyFill="1"/>
    <xf numFmtId="1" fontId="0" fillId="0" borderId="0" xfId="0" applyNumberFormat="1" applyFill="1"/>
    <xf numFmtId="1" fontId="8" fillId="0" borderId="0" xfId="0" applyNumberFormat="1" applyFont="1" applyFill="1"/>
    <xf numFmtId="0" fontId="7" fillId="0" borderId="0" xfId="0" applyFont="1" applyFill="1" applyAlignment="1">
      <alignment horizontal="right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 applyFill="1" applyAlignment="1">
      <alignment horizontal="right"/>
    </xf>
    <xf numFmtId="1" fontId="7" fillId="0" borderId="0" xfId="0" applyNumberFormat="1" applyFont="1" applyFill="1" applyBorder="1" applyAlignment="1">
      <alignment horizontal="right" wrapText="1"/>
    </xf>
    <xf numFmtId="1" fontId="7" fillId="0" borderId="0" xfId="0" applyNumberFormat="1" applyFont="1"/>
    <xf numFmtId="1" fontId="7" fillId="0" borderId="0" xfId="0" applyNumberFormat="1" applyFont="1" applyFill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14" fontId="3" fillId="0" borderId="0" xfId="0" applyNumberFormat="1" applyFont="1"/>
    <xf numFmtId="0" fontId="11" fillId="0" borderId="0" xfId="0" applyFont="1"/>
    <xf numFmtId="0" fontId="11" fillId="0" borderId="0" xfId="0" applyFont="1" applyFill="1"/>
    <xf numFmtId="14" fontId="11" fillId="0" borderId="0" xfId="0" applyNumberFormat="1" applyFont="1"/>
    <xf numFmtId="1" fontId="7" fillId="0" borderId="0" xfId="0" applyNumberFormat="1" applyFont="1" applyBorder="1" applyAlignment="1">
      <alignment wrapText="1"/>
    </xf>
    <xf numFmtId="0" fontId="11" fillId="0" borderId="0" xfId="0" applyFont="1" applyFill="1" applyAlignment="1">
      <alignment horizontal="right"/>
    </xf>
    <xf numFmtId="164" fontId="11" fillId="0" borderId="0" xfId="0" applyNumberFormat="1" applyFont="1" applyBorder="1" applyAlignment="1">
      <alignment horizontal="right" wrapText="1"/>
    </xf>
    <xf numFmtId="10" fontId="11" fillId="0" borderId="0" xfId="0" applyNumberFormat="1" applyFont="1" applyFill="1"/>
    <xf numFmtId="0" fontId="12" fillId="0" borderId="0" xfId="0" applyFont="1" applyFill="1"/>
    <xf numFmtId="10" fontId="12" fillId="0" borderId="0" xfId="0" applyNumberFormat="1" applyFont="1" applyFill="1"/>
    <xf numFmtId="0" fontId="13" fillId="0" borderId="0" xfId="0" applyFont="1"/>
    <xf numFmtId="0" fontId="13" fillId="0" borderId="0" xfId="0" applyFont="1" applyFill="1"/>
    <xf numFmtId="14" fontId="13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X103"/>
  <sheetViews>
    <sheetView tabSelected="1" workbookViewId="0">
      <pane ySplit="780" activePane="bottomLeft"/>
      <selection activeCell="D1" sqref="D1:D1048576"/>
      <selection pane="bottomLeft" activeCell="D3" sqref="D3"/>
    </sheetView>
  </sheetViews>
  <sheetFormatPr baseColWidth="10" defaultRowHeight="13"/>
  <cols>
    <col min="1" max="1" width="9.140625" customWidth="1"/>
    <col min="2" max="2" width="5.85546875" customWidth="1"/>
    <col min="3" max="3" width="4.28515625" customWidth="1"/>
    <col min="4" max="4" width="8.42578125" customWidth="1"/>
    <col min="5" max="5" width="7.85546875" customWidth="1"/>
    <col min="6" max="6" width="8.140625" customWidth="1"/>
    <col min="7" max="7" width="9.5703125" customWidth="1"/>
    <col min="8" max="8" width="8.5703125" customWidth="1"/>
    <col min="9" max="10" width="9.85546875" customWidth="1"/>
    <col min="14" max="14" width="9.28515625" customWidth="1"/>
    <col min="15" max="15" width="9.140625" customWidth="1"/>
    <col min="16" max="16" width="9" customWidth="1"/>
    <col min="18" max="18" width="9.5703125" customWidth="1"/>
    <col min="19" max="19" width="9.7109375" customWidth="1"/>
    <col min="20" max="21" width="8" customWidth="1"/>
  </cols>
  <sheetData>
    <row r="1" spans="1:24">
      <c r="A1" s="28" t="s">
        <v>48</v>
      </c>
    </row>
    <row r="2" spans="1:24">
      <c r="M2" s="47" t="s">
        <v>22</v>
      </c>
      <c r="N2" s="47"/>
      <c r="O2" s="47"/>
      <c r="P2" s="47"/>
      <c r="Q2" s="47"/>
      <c r="R2" s="47"/>
      <c r="S2" s="47"/>
    </row>
    <row r="3" spans="1:24" ht="39">
      <c r="A3" s="29" t="s">
        <v>23</v>
      </c>
      <c r="B3" s="29" t="s">
        <v>24</v>
      </c>
      <c r="C3" s="29" t="s">
        <v>25</v>
      </c>
      <c r="D3" s="29" t="s">
        <v>26</v>
      </c>
      <c r="E3" s="29" t="s">
        <v>27</v>
      </c>
      <c r="F3" s="30" t="s">
        <v>28</v>
      </c>
      <c r="G3" s="30" t="s">
        <v>29</v>
      </c>
      <c r="H3" s="30" t="s">
        <v>30</v>
      </c>
      <c r="I3" s="30" t="s">
        <v>31</v>
      </c>
      <c r="J3" s="30" t="s">
        <v>32</v>
      </c>
      <c r="K3" s="31" t="s">
        <v>33</v>
      </c>
      <c r="L3" s="32" t="s">
        <v>34</v>
      </c>
      <c r="M3" s="32" t="s">
        <v>35</v>
      </c>
      <c r="N3" s="29" t="s">
        <v>19</v>
      </c>
      <c r="O3" s="29" t="s">
        <v>20</v>
      </c>
      <c r="P3" s="29" t="s">
        <v>21</v>
      </c>
      <c r="Q3" s="29" t="s">
        <v>36</v>
      </c>
      <c r="R3" s="29" t="s">
        <v>7</v>
      </c>
      <c r="S3" s="29" t="s">
        <v>37</v>
      </c>
      <c r="T3" s="32" t="s">
        <v>38</v>
      </c>
      <c r="U3" s="33" t="s">
        <v>39</v>
      </c>
    </row>
    <row r="4" spans="1:24">
      <c r="A4" s="29" t="s">
        <v>8</v>
      </c>
      <c r="B4" s="29">
        <v>10</v>
      </c>
      <c r="C4" s="29">
        <v>1</v>
      </c>
      <c r="D4" s="34">
        <v>41320</v>
      </c>
      <c r="E4" s="34">
        <v>41331</v>
      </c>
      <c r="F4" s="6">
        <v>67.75</v>
      </c>
      <c r="G4" s="26">
        <v>65.263887640995705</v>
      </c>
      <c r="H4" s="18">
        <v>63.816325620000001</v>
      </c>
      <c r="I4" s="40">
        <f>(G4-F4)/F4</f>
        <v>-3.6695385372757121E-2</v>
      </c>
      <c r="J4" s="40">
        <f>(H4-F4)/F4</f>
        <v>-5.8061614464944643E-2</v>
      </c>
      <c r="K4" s="36">
        <v>12600471</v>
      </c>
      <c r="L4" s="41">
        <v>0.96730000000000005</v>
      </c>
      <c r="M4" s="35">
        <v>24611822</v>
      </c>
      <c r="N4" s="35">
        <v>115273</v>
      </c>
      <c r="O4" s="35">
        <v>64339</v>
      </c>
      <c r="P4" s="35">
        <v>55663</v>
      </c>
      <c r="Q4" s="35">
        <v>65.263887640995705</v>
      </c>
      <c r="R4" s="35">
        <v>16.442703846802001</v>
      </c>
      <c r="S4" s="35">
        <v>268.60947989509202</v>
      </c>
      <c r="T4" s="36">
        <v>1.0721783842616726</v>
      </c>
      <c r="U4" s="36">
        <v>0.19956823582847255</v>
      </c>
      <c r="V4" s="9"/>
      <c r="W4" s="9"/>
      <c r="X4" s="9"/>
    </row>
    <row r="5" spans="1:24">
      <c r="A5" s="35" t="s">
        <v>9</v>
      </c>
      <c r="B5" s="35">
        <v>10</v>
      </c>
      <c r="C5" s="35">
        <v>1</v>
      </c>
      <c r="D5" s="37">
        <v>41320</v>
      </c>
      <c r="E5" s="37">
        <v>41331</v>
      </c>
      <c r="F5" s="6">
        <v>69.675925925925924</v>
      </c>
      <c r="G5" s="26">
        <v>99.892810325300502</v>
      </c>
      <c r="H5" s="18">
        <v>92.819260700000001</v>
      </c>
      <c r="I5" s="40">
        <f t="shared" ref="I5:I56" si="0">(G5-F5)/F5</f>
        <v>0.43367754353919663</v>
      </c>
      <c r="J5" s="40">
        <f t="shared" ref="J5:J56" si="1">(H5-F5)/F5</f>
        <v>0.33215683130897017</v>
      </c>
      <c r="K5" s="36">
        <v>6827747</v>
      </c>
      <c r="L5" s="41">
        <v>0.96489999999999998</v>
      </c>
      <c r="M5" s="35">
        <v>13334630</v>
      </c>
      <c r="N5" s="35">
        <v>95593</v>
      </c>
      <c r="O5" s="35">
        <v>20725</v>
      </c>
      <c r="P5" s="35">
        <v>63420</v>
      </c>
      <c r="Q5" s="35">
        <v>99.892810325300502</v>
      </c>
      <c r="R5" s="35">
        <v>34.577664722062302</v>
      </c>
      <c r="S5" s="35">
        <v>159.69979712121599</v>
      </c>
      <c r="T5" s="36">
        <v>1.2113366159793351</v>
      </c>
      <c r="U5" s="36">
        <v>0.32748812736842198</v>
      </c>
      <c r="V5" s="9"/>
      <c r="W5" s="9"/>
      <c r="X5" s="9"/>
    </row>
    <row r="6" spans="1:24">
      <c r="A6" s="35" t="s">
        <v>41</v>
      </c>
      <c r="B6" s="35">
        <v>10</v>
      </c>
      <c r="C6" s="35">
        <v>1</v>
      </c>
      <c r="D6" s="37">
        <v>41320</v>
      </c>
      <c r="E6" s="37">
        <v>41331</v>
      </c>
      <c r="F6" s="6">
        <v>106.94444444444444</v>
      </c>
      <c r="G6" s="26">
        <v>88.137987640892703</v>
      </c>
      <c r="H6" s="18">
        <v>106.06323860000001</v>
      </c>
      <c r="I6" s="40">
        <f t="shared" si="0"/>
        <v>-0.17585258309814614</v>
      </c>
      <c r="J6" s="40">
        <f t="shared" si="1"/>
        <v>-8.2398468571427928E-3</v>
      </c>
      <c r="K6" s="36">
        <v>13313916</v>
      </c>
      <c r="L6" s="41">
        <v>0.97240000000000004</v>
      </c>
      <c r="M6" s="35">
        <v>26069704</v>
      </c>
      <c r="N6" s="35">
        <v>164896</v>
      </c>
      <c r="O6" s="35">
        <v>33347</v>
      </c>
      <c r="P6" s="35">
        <v>40296</v>
      </c>
      <c r="Q6" s="35">
        <v>88.137987640892703</v>
      </c>
      <c r="R6" s="35">
        <v>11.237668808465701</v>
      </c>
      <c r="S6" s="35">
        <v>131.435131588259</v>
      </c>
      <c r="T6" s="36">
        <v>0.92886179321588846</v>
      </c>
      <c r="U6" s="36">
        <v>0.20843150938228142</v>
      </c>
      <c r="V6" s="9"/>
      <c r="W6" s="9"/>
      <c r="X6" s="9"/>
    </row>
    <row r="7" spans="1:24">
      <c r="A7" s="35" t="s">
        <v>42</v>
      </c>
      <c r="B7" s="35">
        <v>10</v>
      </c>
      <c r="C7" s="35">
        <v>1</v>
      </c>
      <c r="D7" s="37">
        <v>41320</v>
      </c>
      <c r="E7" s="37">
        <v>41331</v>
      </c>
      <c r="F7" s="6">
        <v>153.79629629629628</v>
      </c>
      <c r="G7" s="26">
        <v>120.61133328941099</v>
      </c>
      <c r="H7" s="18">
        <v>154.1541833</v>
      </c>
      <c r="I7" s="40">
        <f t="shared" si="0"/>
        <v>-0.21577218571605125</v>
      </c>
      <c r="J7" s="40">
        <f t="shared" si="1"/>
        <v>2.3270196508128919E-3</v>
      </c>
      <c r="K7" s="36">
        <v>14300546</v>
      </c>
      <c r="L7" s="41">
        <v>0.97589999999999999</v>
      </c>
      <c r="M7" s="35">
        <v>28112664</v>
      </c>
      <c r="N7" s="35">
        <v>243333</v>
      </c>
      <c r="O7" s="35">
        <v>34570</v>
      </c>
      <c r="P7" s="35">
        <v>97980</v>
      </c>
      <c r="Q7" s="35">
        <v>120.61133328941099</v>
      </c>
      <c r="R7" s="35">
        <v>25.3387871884295</v>
      </c>
      <c r="S7" s="35">
        <v>126.353760695524</v>
      </c>
      <c r="T7" s="36">
        <v>0.9060282010968812</v>
      </c>
      <c r="U7" s="36">
        <v>0.19031797608689882</v>
      </c>
      <c r="V7" s="9"/>
      <c r="W7" s="9"/>
      <c r="X7" s="9"/>
    </row>
    <row r="8" spans="1:24">
      <c r="A8" s="35" t="s">
        <v>10</v>
      </c>
      <c r="B8" s="35">
        <v>10</v>
      </c>
      <c r="C8" s="35">
        <v>1</v>
      </c>
      <c r="D8" s="37">
        <v>41320</v>
      </c>
      <c r="E8" s="37">
        <v>41331</v>
      </c>
      <c r="F8" s="6">
        <v>215.74074074074073</v>
      </c>
      <c r="G8" s="26">
        <v>190.61219227811401</v>
      </c>
      <c r="H8" s="18">
        <v>194.4740261</v>
      </c>
      <c r="I8" s="40">
        <f t="shared" si="0"/>
        <v>-0.11647567527741143</v>
      </c>
      <c r="J8" s="40">
        <f t="shared" si="1"/>
        <v>-9.8575329665236008E-2</v>
      </c>
      <c r="K8" s="36">
        <v>11607594</v>
      </c>
      <c r="L8" s="41">
        <v>0.92090000000000005</v>
      </c>
      <c r="M8" s="35">
        <v>21576438</v>
      </c>
      <c r="N8" s="35">
        <v>295149</v>
      </c>
      <c r="O8" s="35">
        <v>45184</v>
      </c>
      <c r="P8" s="35">
        <v>53530</v>
      </c>
      <c r="Q8" s="35">
        <v>190.61219227811401</v>
      </c>
      <c r="R8" s="35">
        <v>18.037148656440401</v>
      </c>
      <c r="S8" s="35">
        <v>215.17693656476899</v>
      </c>
      <c r="T8" s="36">
        <v>1.0361009707702695</v>
      </c>
      <c r="U8" s="36">
        <v>0.27565763085491446</v>
      </c>
      <c r="V8" s="9"/>
      <c r="W8" s="9"/>
      <c r="X8" s="9"/>
    </row>
    <row r="9" spans="1:24">
      <c r="A9" s="35" t="s">
        <v>11</v>
      </c>
      <c r="B9" s="35">
        <v>10</v>
      </c>
      <c r="C9" s="35">
        <v>1</v>
      </c>
      <c r="D9" s="37">
        <v>41320</v>
      </c>
      <c r="E9" s="37">
        <v>41331</v>
      </c>
      <c r="F9" s="6">
        <v>252.08333333333334</v>
      </c>
      <c r="G9" s="26">
        <v>265.66715926382898</v>
      </c>
      <c r="H9" s="18">
        <v>258.80589700000002</v>
      </c>
      <c r="I9" s="40">
        <f t="shared" si="0"/>
        <v>5.388625162510665E-2</v>
      </c>
      <c r="J9" s="40">
        <f t="shared" si="1"/>
        <v>2.6668021157024817E-2</v>
      </c>
      <c r="K9" s="36">
        <v>8967867</v>
      </c>
      <c r="L9" s="41">
        <v>0.95989999999999998</v>
      </c>
      <c r="M9" s="35">
        <v>17423596</v>
      </c>
      <c r="N9" s="35">
        <v>332190</v>
      </c>
      <c r="O9" s="35">
        <v>42955</v>
      </c>
      <c r="P9" s="35">
        <v>52590</v>
      </c>
      <c r="Q9" s="35">
        <v>265.66715926382898</v>
      </c>
      <c r="R9" s="35">
        <v>21.943998714462602</v>
      </c>
      <c r="S9" s="35">
        <v>253.318393822373</v>
      </c>
      <c r="T9" s="36">
        <v>1.1292308162963689</v>
      </c>
      <c r="U9" s="36">
        <v>0.17470569765947885</v>
      </c>
      <c r="V9" s="9"/>
      <c r="W9" s="9"/>
      <c r="X9" s="9"/>
    </row>
    <row r="10" spans="1:24">
      <c r="A10" s="35" t="s">
        <v>4</v>
      </c>
      <c r="B10" s="35">
        <v>10</v>
      </c>
      <c r="C10" s="35">
        <v>1</v>
      </c>
      <c r="D10" s="37">
        <v>41320</v>
      </c>
      <c r="E10" s="37">
        <v>41331</v>
      </c>
      <c r="F10" s="6">
        <v>322.91666666666663</v>
      </c>
      <c r="G10" s="26">
        <v>259.81185280544798</v>
      </c>
      <c r="H10" s="18">
        <v>252.0433865</v>
      </c>
      <c r="I10" s="40">
        <f t="shared" si="0"/>
        <v>-0.19542135905409647</v>
      </c>
      <c r="J10" s="40">
        <f t="shared" si="1"/>
        <v>-0.21947854503225797</v>
      </c>
      <c r="K10" s="36">
        <v>10508997</v>
      </c>
      <c r="L10" s="41">
        <v>0.97460000000000002</v>
      </c>
      <c r="M10" s="35">
        <v>20643464</v>
      </c>
      <c r="N10" s="35">
        <v>384904</v>
      </c>
      <c r="O10" s="35">
        <v>31180</v>
      </c>
      <c r="P10" s="35">
        <v>67016</v>
      </c>
      <c r="Q10" s="35">
        <v>259.81185280544798</v>
      </c>
      <c r="R10" s="35">
        <v>23.601864846429201</v>
      </c>
      <c r="S10" s="35">
        <v>155.1973607585</v>
      </c>
      <c r="T10" s="36">
        <v>1.0623483326412677</v>
      </c>
      <c r="U10" s="36">
        <v>0.21197023750054447</v>
      </c>
      <c r="V10" s="9"/>
      <c r="W10" s="9"/>
      <c r="X10" s="9"/>
    </row>
    <row r="11" spans="1:24">
      <c r="A11" s="35" t="s">
        <v>12</v>
      </c>
      <c r="B11" s="35">
        <v>10</v>
      </c>
      <c r="C11" s="35">
        <v>1</v>
      </c>
      <c r="D11" s="37">
        <v>41320</v>
      </c>
      <c r="E11" s="37">
        <v>41331</v>
      </c>
      <c r="F11" s="6">
        <v>412.03703703703701</v>
      </c>
      <c r="G11" s="26">
        <v>370.43486319787098</v>
      </c>
      <c r="H11" s="18">
        <v>359.02236640000001</v>
      </c>
      <c r="I11" s="40">
        <f t="shared" si="0"/>
        <v>-0.10096707358718947</v>
      </c>
      <c r="J11" s="40">
        <f t="shared" si="1"/>
        <v>-0.12866481862471901</v>
      </c>
      <c r="K11" s="36">
        <v>10355817</v>
      </c>
      <c r="L11" s="41">
        <v>0.97340000000000004</v>
      </c>
      <c r="M11" s="35">
        <v>20329258</v>
      </c>
      <c r="N11" s="35">
        <v>540436</v>
      </c>
      <c r="O11" s="35">
        <v>37368</v>
      </c>
      <c r="P11" s="35">
        <v>60846</v>
      </c>
      <c r="Q11" s="35">
        <v>370.43486319787098</v>
      </c>
      <c r="R11" s="35">
        <v>21.760100480212301</v>
      </c>
      <c r="S11" s="35">
        <v>188.872670800501</v>
      </c>
      <c r="T11" s="36">
        <v>1.0511337871649402</v>
      </c>
      <c r="U11" s="36">
        <v>0.22146271948340124</v>
      </c>
      <c r="V11" s="9"/>
      <c r="W11" s="9"/>
      <c r="X11" s="9"/>
    </row>
    <row r="12" spans="1:24">
      <c r="A12" s="35"/>
      <c r="B12" s="35"/>
      <c r="C12" s="35"/>
      <c r="D12" s="35"/>
      <c r="E12" s="35"/>
      <c r="F12" s="7"/>
      <c r="G12" s="23"/>
      <c r="H12" s="38"/>
      <c r="I12" s="40"/>
      <c r="J12" s="40"/>
      <c r="K12" s="36"/>
      <c r="L12" s="36"/>
      <c r="M12" s="36"/>
      <c r="N12" s="36"/>
      <c r="O12" s="36"/>
      <c r="P12" s="36"/>
      <c r="Q12" s="36"/>
      <c r="R12" s="36"/>
      <c r="S12" s="36"/>
      <c r="T12" s="39"/>
      <c r="U12" s="39"/>
      <c r="V12" s="9"/>
      <c r="W12" s="9"/>
      <c r="X12" s="9"/>
    </row>
    <row r="13" spans="1:24">
      <c r="A13" s="35" t="s">
        <v>13</v>
      </c>
      <c r="B13" s="35">
        <v>10</v>
      </c>
      <c r="C13" s="35">
        <v>2</v>
      </c>
      <c r="D13" s="37">
        <v>41417</v>
      </c>
      <c r="E13" s="37">
        <v>41446</v>
      </c>
      <c r="F13" s="6">
        <v>67.75</v>
      </c>
      <c r="G13" s="26">
        <v>59.5101172545399</v>
      </c>
      <c r="H13" s="18">
        <v>64.093527899999998</v>
      </c>
      <c r="I13" s="40">
        <f t="shared" si="0"/>
        <v>-0.1216218855418465</v>
      </c>
      <c r="J13" s="40">
        <f t="shared" si="1"/>
        <v>-5.3970067896678998E-2</v>
      </c>
      <c r="K13" s="42">
        <v>10266859</v>
      </c>
      <c r="L13" s="43">
        <v>0.88529999999999998</v>
      </c>
      <c r="M13" s="44">
        <v>20053968</v>
      </c>
      <c r="N13" s="44">
        <v>85645</v>
      </c>
      <c r="O13" s="44">
        <v>49294</v>
      </c>
      <c r="P13" s="44">
        <v>46525</v>
      </c>
      <c r="Q13" s="44">
        <v>59.5101172545399</v>
      </c>
      <c r="R13" s="44">
        <v>16.866946022435499</v>
      </c>
      <c r="S13" s="44">
        <v>252.57161314535901</v>
      </c>
      <c r="T13" s="45">
        <v>1.0129152641504742</v>
      </c>
      <c r="U13" s="45">
        <v>0.17103661319292635</v>
      </c>
      <c r="V13" s="9"/>
      <c r="W13" s="9"/>
      <c r="X13" s="9"/>
    </row>
    <row r="14" spans="1:24">
      <c r="A14" s="44" t="s">
        <v>14</v>
      </c>
      <c r="B14" s="44">
        <v>10</v>
      </c>
      <c r="C14" s="44">
        <v>2</v>
      </c>
      <c r="D14" s="46">
        <v>41417</v>
      </c>
      <c r="E14" s="46">
        <v>41446</v>
      </c>
      <c r="F14" s="6">
        <v>69.675925925925924</v>
      </c>
      <c r="G14" s="26">
        <v>77.690307322631995</v>
      </c>
      <c r="H14" s="18">
        <v>78.890274680000005</v>
      </c>
      <c r="I14" s="40">
        <f t="shared" si="0"/>
        <v>0.11502367984641272</v>
      </c>
      <c r="J14" s="40">
        <f t="shared" si="1"/>
        <v>0.13224580271627917</v>
      </c>
      <c r="K14" s="42">
        <v>7050394</v>
      </c>
      <c r="L14" s="43">
        <v>0.88170000000000004</v>
      </c>
      <c r="M14" s="44">
        <v>13751964</v>
      </c>
      <c r="N14" s="44">
        <v>76673</v>
      </c>
      <c r="O14" s="44">
        <v>19142</v>
      </c>
      <c r="P14" s="44">
        <v>54922</v>
      </c>
      <c r="Q14" s="44">
        <v>77.690307322631995</v>
      </c>
      <c r="R14" s="44">
        <v>29.035680434668599</v>
      </c>
      <c r="S14" s="44">
        <v>143.02546882024899</v>
      </c>
      <c r="T14" s="45">
        <v>1.0474455021197384</v>
      </c>
      <c r="U14" s="45">
        <v>0.29678580547359323</v>
      </c>
      <c r="V14" s="9"/>
      <c r="W14" s="9"/>
      <c r="X14" s="9"/>
    </row>
    <row r="15" spans="1:24">
      <c r="A15" s="44" t="s">
        <v>41</v>
      </c>
      <c r="B15" s="44">
        <v>10</v>
      </c>
      <c r="C15" s="44">
        <v>2</v>
      </c>
      <c r="D15" s="46">
        <v>41417</v>
      </c>
      <c r="E15" s="46">
        <v>41446</v>
      </c>
      <c r="F15" s="6">
        <v>106.94444444444444</v>
      </c>
      <c r="G15" s="26">
        <v>76.439585816824504</v>
      </c>
      <c r="H15" s="18">
        <v>90.483164669999994</v>
      </c>
      <c r="I15" s="40">
        <f t="shared" si="0"/>
        <v>-0.28524023651800462</v>
      </c>
      <c r="J15" s="40">
        <f t="shared" si="1"/>
        <v>-0.15392365503376629</v>
      </c>
      <c r="K15" s="42">
        <v>10838379</v>
      </c>
      <c r="L15" s="43">
        <v>0.88759999999999994</v>
      </c>
      <c r="M15" s="44">
        <v>21173006</v>
      </c>
      <c r="N15" s="44">
        <v>116148</v>
      </c>
      <c r="O15" s="44">
        <v>26316</v>
      </c>
      <c r="P15" s="44">
        <v>26487</v>
      </c>
      <c r="Q15" s="44">
        <v>76.439585816824504</v>
      </c>
      <c r="R15" s="44">
        <v>9.0949568272978905</v>
      </c>
      <c r="S15" s="44">
        <v>127.710954866189</v>
      </c>
      <c r="T15" s="45">
        <v>0.84734804093153093</v>
      </c>
      <c r="U15" s="45">
        <v>0.23987064469398789</v>
      </c>
      <c r="V15" s="9"/>
      <c r="W15" s="9"/>
      <c r="X15" s="9"/>
    </row>
    <row r="16" spans="1:24">
      <c r="A16" s="44" t="s">
        <v>42</v>
      </c>
      <c r="B16" s="44">
        <v>10</v>
      </c>
      <c r="C16" s="44">
        <v>2</v>
      </c>
      <c r="D16" s="46">
        <v>41417</v>
      </c>
      <c r="E16" s="46">
        <v>41446</v>
      </c>
      <c r="F16" s="6">
        <v>153.79629629629628</v>
      </c>
      <c r="G16" s="26">
        <v>126.541313471397</v>
      </c>
      <c r="H16" s="18">
        <v>138.1956678</v>
      </c>
      <c r="I16" s="40">
        <f t="shared" si="0"/>
        <v>-0.17721481909025416</v>
      </c>
      <c r="J16" s="40">
        <f t="shared" si="1"/>
        <v>-0.10143695831426842</v>
      </c>
      <c r="K16" s="42">
        <v>14452294</v>
      </c>
      <c r="L16" s="43">
        <v>0.89180000000000004</v>
      </c>
      <c r="M16" s="44">
        <v>28388760</v>
      </c>
      <c r="N16" s="44">
        <v>257804</v>
      </c>
      <c r="O16" s="44">
        <v>35061</v>
      </c>
      <c r="P16" s="44">
        <v>75742</v>
      </c>
      <c r="Q16" s="44">
        <v>126.541313471397</v>
      </c>
      <c r="R16" s="44">
        <v>19.397275596452602</v>
      </c>
      <c r="S16" s="44">
        <v>126.90205950990401</v>
      </c>
      <c r="T16" s="45">
        <v>0.90180406977197547</v>
      </c>
      <c r="U16" s="45">
        <v>0.20909199590279026</v>
      </c>
      <c r="V16" s="9"/>
      <c r="W16" s="9"/>
      <c r="X16" s="9"/>
    </row>
    <row r="17" spans="1:24">
      <c r="A17" s="44" t="s">
        <v>47</v>
      </c>
      <c r="B17" s="44">
        <v>10</v>
      </c>
      <c r="C17" s="44">
        <v>2</v>
      </c>
      <c r="D17" s="46">
        <v>41417</v>
      </c>
      <c r="E17" s="46">
        <v>41446</v>
      </c>
      <c r="F17" s="6">
        <v>215.74074074074073</v>
      </c>
      <c r="G17" s="26">
        <v>161.11766992090401</v>
      </c>
      <c r="H17" s="18">
        <v>172.81919569999999</v>
      </c>
      <c r="I17" s="40">
        <f t="shared" si="0"/>
        <v>-0.25318848277005868</v>
      </c>
      <c r="J17" s="40">
        <f t="shared" si="1"/>
        <v>-0.19894965083261804</v>
      </c>
      <c r="K17" s="42">
        <v>7083102</v>
      </c>
      <c r="L17" s="43">
        <v>0.84950000000000003</v>
      </c>
      <c r="M17" s="44">
        <v>13253032</v>
      </c>
      <c r="N17" s="44">
        <v>153239</v>
      </c>
      <c r="O17" s="44">
        <v>24939</v>
      </c>
      <c r="P17" s="44">
        <v>28482</v>
      </c>
      <c r="Q17" s="44">
        <v>161.11766992090401</v>
      </c>
      <c r="R17" s="44">
        <v>15.6244819413252</v>
      </c>
      <c r="S17" s="44">
        <v>193.35463335227601</v>
      </c>
      <c r="T17" s="45">
        <v>0.94440999598165276</v>
      </c>
      <c r="U17" s="45">
        <v>0.28990259185631506</v>
      </c>
      <c r="V17" s="9"/>
      <c r="W17" s="9"/>
      <c r="X17" s="9"/>
    </row>
    <row r="18" spans="1:24">
      <c r="A18" s="44" t="s">
        <v>43</v>
      </c>
      <c r="B18" s="44">
        <v>10</v>
      </c>
      <c r="C18" s="44">
        <v>2</v>
      </c>
      <c r="D18" s="46">
        <v>41417</v>
      </c>
      <c r="E18" s="46">
        <v>41446</v>
      </c>
      <c r="F18" s="6">
        <v>252.08333333333334</v>
      </c>
      <c r="G18" s="26">
        <v>201.99498555079799</v>
      </c>
      <c r="H18" s="18">
        <v>201.90111440000001</v>
      </c>
      <c r="I18" s="40">
        <f t="shared" si="0"/>
        <v>-0.19869757798030552</v>
      </c>
      <c r="J18" s="40">
        <f t="shared" si="1"/>
        <v>-0.19906995940495867</v>
      </c>
      <c r="K18" s="42">
        <v>11877074</v>
      </c>
      <c r="L18" s="43">
        <v>0.87890000000000001</v>
      </c>
      <c r="M18" s="44">
        <v>23061704</v>
      </c>
      <c r="N18" s="44">
        <v>334305</v>
      </c>
      <c r="O18" s="44">
        <v>47933</v>
      </c>
      <c r="P18" s="44">
        <v>52703</v>
      </c>
      <c r="Q18" s="44">
        <v>201.99498555079799</v>
      </c>
      <c r="R18" s="44">
        <v>16.6147700297287</v>
      </c>
      <c r="S18" s="44">
        <v>213.56693378677801</v>
      </c>
      <c r="T18" s="45">
        <v>0.96743397115368912</v>
      </c>
      <c r="U18" s="45">
        <v>0.20237186974046731</v>
      </c>
      <c r="V18" s="9"/>
      <c r="W18" s="9"/>
      <c r="X18" s="9"/>
    </row>
    <row r="19" spans="1:24">
      <c r="A19" s="44" t="s">
        <v>15</v>
      </c>
      <c r="B19" s="44">
        <v>10</v>
      </c>
      <c r="C19" s="44">
        <v>2</v>
      </c>
      <c r="D19" s="46">
        <v>41417</v>
      </c>
      <c r="E19" s="46">
        <v>41446</v>
      </c>
      <c r="F19" s="6">
        <v>322.91666666666663</v>
      </c>
      <c r="G19" s="26">
        <v>153.89587116858601</v>
      </c>
      <c r="H19" s="18">
        <v>185.80886749999999</v>
      </c>
      <c r="I19" s="40">
        <f t="shared" si="0"/>
        <v>-0.52341923767147547</v>
      </c>
      <c r="J19" s="40">
        <f t="shared" si="1"/>
        <v>-0.42459189419354837</v>
      </c>
      <c r="K19" s="42">
        <v>9505795</v>
      </c>
      <c r="L19" s="43">
        <v>0.89019999999999999</v>
      </c>
      <c r="M19" s="44">
        <v>18673810</v>
      </c>
      <c r="N19" s="44">
        <v>206239</v>
      </c>
      <c r="O19" s="44">
        <v>24988</v>
      </c>
      <c r="P19" s="44">
        <v>55458</v>
      </c>
      <c r="Q19" s="44">
        <v>153.89587116858601</v>
      </c>
      <c r="R19" s="44">
        <v>21.5914425303217</v>
      </c>
      <c r="S19" s="44">
        <v>137.49577601411599</v>
      </c>
      <c r="T19" s="45">
        <v>0.81169707827489634</v>
      </c>
      <c r="U19" s="45">
        <v>0.22906418418800237</v>
      </c>
      <c r="V19" s="9"/>
      <c r="W19" s="9"/>
      <c r="X19" s="9"/>
    </row>
    <row r="20" spans="1:24">
      <c r="A20" s="44" t="s">
        <v>44</v>
      </c>
      <c r="B20" s="44">
        <v>10</v>
      </c>
      <c r="C20" s="44">
        <v>2</v>
      </c>
      <c r="D20" s="46">
        <v>41417</v>
      </c>
      <c r="E20" s="46">
        <v>41446</v>
      </c>
      <c r="F20" s="6">
        <v>412.03703703703701</v>
      </c>
      <c r="G20" s="26">
        <v>302.89874077609699</v>
      </c>
      <c r="H20" s="18">
        <v>322.93196119999999</v>
      </c>
      <c r="I20" s="40">
        <f t="shared" si="0"/>
        <v>-0.26487496620632639</v>
      </c>
      <c r="J20" s="40">
        <f t="shared" si="1"/>
        <v>-0.21625501551460671</v>
      </c>
      <c r="K20" s="42">
        <v>11756010</v>
      </c>
      <c r="L20" s="43">
        <v>0.8911</v>
      </c>
      <c r="M20" s="44">
        <v>23070566</v>
      </c>
      <c r="N20" s="44">
        <v>501495</v>
      </c>
      <c r="O20" s="44">
        <v>37492</v>
      </c>
      <c r="P20" s="44">
        <v>62600</v>
      </c>
      <c r="Q20" s="44">
        <v>302.89874077609699</v>
      </c>
      <c r="R20" s="44">
        <v>19.727246656042698</v>
      </c>
      <c r="S20" s="44">
        <v>166.982574976455</v>
      </c>
      <c r="T20" s="45">
        <v>0.96020922260673458</v>
      </c>
      <c r="U20" s="45">
        <v>0.20213960360126865</v>
      </c>
      <c r="V20" s="9"/>
      <c r="W20" s="9"/>
      <c r="X20" s="9"/>
    </row>
    <row r="21" spans="1:24">
      <c r="A21" s="44"/>
      <c r="B21" s="44"/>
      <c r="C21" s="44"/>
      <c r="D21" s="44"/>
      <c r="E21" s="44"/>
      <c r="F21" s="6"/>
      <c r="G21" s="24"/>
      <c r="H21" s="38"/>
      <c r="I21" s="40"/>
      <c r="J21" s="40"/>
      <c r="K21" s="42"/>
      <c r="L21" s="43"/>
      <c r="M21" s="45"/>
      <c r="N21" s="45"/>
      <c r="O21" s="45"/>
      <c r="P21" s="45"/>
      <c r="Q21" s="45"/>
      <c r="R21" s="45"/>
      <c r="S21" s="45"/>
      <c r="T21" s="45"/>
      <c r="U21" s="45"/>
      <c r="V21" s="9"/>
      <c r="W21" s="9"/>
      <c r="X21" s="9"/>
    </row>
    <row r="22" spans="1:24">
      <c r="A22" s="44" t="s">
        <v>45</v>
      </c>
      <c r="B22" s="44">
        <v>10</v>
      </c>
      <c r="C22" s="44">
        <v>3</v>
      </c>
      <c r="D22" s="46">
        <v>41864</v>
      </c>
      <c r="E22" s="46">
        <v>41900</v>
      </c>
      <c r="F22" s="6">
        <v>67.75</v>
      </c>
      <c r="G22" s="26">
        <v>77.656238252310999</v>
      </c>
      <c r="H22" s="18">
        <v>78.912974129999995</v>
      </c>
      <c r="I22" s="40">
        <f t="shared" si="0"/>
        <v>0.14621753877949814</v>
      </c>
      <c r="J22" s="40">
        <f t="shared" si="1"/>
        <v>0.16476714583025823</v>
      </c>
      <c r="K22" s="42">
        <v>16763860</v>
      </c>
      <c r="L22" s="43">
        <v>0.92820000000000003</v>
      </c>
      <c r="M22" s="44">
        <v>31494658</v>
      </c>
      <c r="N22" s="44">
        <v>175519</v>
      </c>
      <c r="O22" s="44">
        <v>77808</v>
      </c>
      <c r="P22" s="44">
        <v>120664</v>
      </c>
      <c r="Q22" s="44">
        <v>77.656238252310999</v>
      </c>
      <c r="R22" s="44">
        <v>27.854233519173199</v>
      </c>
      <c r="S22" s="44">
        <v>253.850574377241</v>
      </c>
      <c r="T22" s="45">
        <v>1.1348733069871551</v>
      </c>
      <c r="U22" s="45">
        <v>8.9670199527305677E-2</v>
      </c>
      <c r="V22" s="9"/>
      <c r="W22" s="9"/>
      <c r="X22" s="9"/>
    </row>
    <row r="23" spans="1:24">
      <c r="A23" s="44" t="s">
        <v>46</v>
      </c>
      <c r="B23" s="44">
        <v>10</v>
      </c>
      <c r="C23" s="44">
        <v>3</v>
      </c>
      <c r="D23" s="46">
        <v>41864</v>
      </c>
      <c r="E23" s="46">
        <v>41900</v>
      </c>
      <c r="F23" s="6">
        <v>69.675925925925924</v>
      </c>
      <c r="G23" s="26">
        <v>92.708367688342193</v>
      </c>
      <c r="H23" s="18">
        <v>96.446328010000002</v>
      </c>
      <c r="I23" s="40">
        <f t="shared" si="0"/>
        <v>0.3305652771217219</v>
      </c>
      <c r="J23" s="40">
        <f t="shared" si="1"/>
        <v>0.38421307974485058</v>
      </c>
      <c r="K23" s="42">
        <v>15031852</v>
      </c>
      <c r="L23" s="43">
        <v>0.93230000000000002</v>
      </c>
      <c r="M23" s="44">
        <v>28374666</v>
      </c>
      <c r="N23" s="44">
        <v>188782</v>
      </c>
      <c r="O23" s="44">
        <v>33372</v>
      </c>
      <c r="P23" s="44">
        <v>162092</v>
      </c>
      <c r="Q23" s="44">
        <v>92.708367688342193</v>
      </c>
      <c r="R23" s="44">
        <v>41.531843964043297</v>
      </c>
      <c r="S23" s="44">
        <v>120.848780342631</v>
      </c>
      <c r="T23" s="45">
        <v>1.1720147360263253</v>
      </c>
      <c r="U23" s="45">
        <v>0.26311609517533979</v>
      </c>
      <c r="V23" s="9"/>
      <c r="W23" s="9"/>
      <c r="X23" s="9"/>
    </row>
    <row r="24" spans="1:24">
      <c r="A24" s="44" t="s">
        <v>6</v>
      </c>
      <c r="B24" s="44">
        <v>10</v>
      </c>
      <c r="C24" s="44">
        <v>3</v>
      </c>
      <c r="D24" s="46">
        <v>41864</v>
      </c>
      <c r="E24" s="46">
        <v>41900</v>
      </c>
      <c r="F24" s="6">
        <v>106.94444444444444</v>
      </c>
      <c r="G24" s="26">
        <v>119.332387159254</v>
      </c>
      <c r="H24" s="18">
        <v>129.1240426</v>
      </c>
      <c r="I24" s="40">
        <f t="shared" si="0"/>
        <v>0.11583530850211532</v>
      </c>
      <c r="J24" s="40">
        <f t="shared" si="1"/>
        <v>0.20739364509090907</v>
      </c>
      <c r="K24" s="42">
        <v>16773684</v>
      </c>
      <c r="L24" s="43">
        <v>0.93769999999999998</v>
      </c>
      <c r="M24" s="44">
        <v>31736298</v>
      </c>
      <c r="N24" s="44">
        <v>271785</v>
      </c>
      <c r="O24" s="44">
        <v>42207</v>
      </c>
      <c r="P24" s="44">
        <v>71404</v>
      </c>
      <c r="Q24" s="44">
        <v>119.332387159254</v>
      </c>
      <c r="R24" s="44">
        <v>16.3574901241956</v>
      </c>
      <c r="S24" s="44">
        <v>136.65295072839001</v>
      </c>
      <c r="T24" s="45">
        <v>1.063406500738862</v>
      </c>
      <c r="U24" s="45">
        <v>0.15732630024346639</v>
      </c>
      <c r="V24" s="9"/>
      <c r="W24" s="9"/>
      <c r="X24" s="9"/>
    </row>
    <row r="25" spans="1:24">
      <c r="A25" s="44" t="s">
        <v>42</v>
      </c>
      <c r="B25" s="44">
        <v>10</v>
      </c>
      <c r="C25" s="44">
        <v>3</v>
      </c>
      <c r="D25" s="46">
        <v>41864</v>
      </c>
      <c r="E25" s="46">
        <v>41900</v>
      </c>
      <c r="F25" s="6">
        <v>153.79629629629628</v>
      </c>
      <c r="G25" s="26">
        <v>182.15526039327301</v>
      </c>
      <c r="H25" s="18">
        <v>187.31521599999999</v>
      </c>
      <c r="I25" s="40">
        <f t="shared" si="0"/>
        <v>0.18439302362874702</v>
      </c>
      <c r="J25" s="40">
        <f t="shared" si="1"/>
        <v>0.21794360794701997</v>
      </c>
      <c r="K25" s="42">
        <v>17549453</v>
      </c>
      <c r="L25" s="43">
        <v>0.93540000000000001</v>
      </c>
      <c r="M25" s="44">
        <v>33152498</v>
      </c>
      <c r="N25" s="44">
        <v>433380</v>
      </c>
      <c r="O25" s="44">
        <v>43810</v>
      </c>
      <c r="P25" s="44">
        <v>173722</v>
      </c>
      <c r="Q25" s="44">
        <v>182.15526039327301</v>
      </c>
      <c r="R25" s="44">
        <v>38.096840001539903</v>
      </c>
      <c r="S25" s="44">
        <v>135.78374747811799</v>
      </c>
      <c r="T25" s="45">
        <v>1.0838480272509114</v>
      </c>
      <c r="U25" s="45">
        <v>0.15972435849042887</v>
      </c>
      <c r="V25" s="9"/>
      <c r="W25" s="9"/>
      <c r="X25" s="9"/>
    </row>
    <row r="26" spans="1:24">
      <c r="A26" s="44" t="s">
        <v>2</v>
      </c>
      <c r="B26" s="44">
        <v>10</v>
      </c>
      <c r="C26" s="44">
        <v>3</v>
      </c>
      <c r="D26" s="46">
        <v>41864</v>
      </c>
      <c r="E26" s="46">
        <v>41900</v>
      </c>
      <c r="F26" s="6">
        <v>215.74074074074073</v>
      </c>
      <c r="G26" s="26">
        <v>242.79977841183199</v>
      </c>
      <c r="H26" s="18">
        <v>247.9114539</v>
      </c>
      <c r="I26" s="40">
        <f t="shared" si="0"/>
        <v>0.12542386559990801</v>
      </c>
      <c r="J26" s="40">
        <f t="shared" si="1"/>
        <v>0.14911746872103007</v>
      </c>
      <c r="K26" s="42">
        <v>17289973</v>
      </c>
      <c r="L26" s="43">
        <v>0.85980000000000001</v>
      </c>
      <c r="M26" s="44">
        <v>30046164</v>
      </c>
      <c r="N26" s="44">
        <v>523538</v>
      </c>
      <c r="O26" s="44">
        <v>64253</v>
      </c>
      <c r="P26" s="44">
        <v>128588</v>
      </c>
      <c r="Q26" s="44">
        <v>242.79977841183199</v>
      </c>
      <c r="R26" s="44">
        <v>31.114426396288501</v>
      </c>
      <c r="S26" s="44">
        <v>219.73294242463101</v>
      </c>
      <c r="T26" s="45">
        <v>1.1403702142762042</v>
      </c>
      <c r="U26" s="45">
        <v>0.17546906635675502</v>
      </c>
      <c r="V26" s="9"/>
      <c r="W26" s="9"/>
      <c r="X26" s="9"/>
    </row>
    <row r="27" spans="1:24">
      <c r="A27" s="44" t="s">
        <v>3</v>
      </c>
      <c r="B27" s="44">
        <v>10</v>
      </c>
      <c r="C27" s="44">
        <v>3</v>
      </c>
      <c r="D27" s="46">
        <v>41864</v>
      </c>
      <c r="E27" s="46">
        <v>41900</v>
      </c>
      <c r="F27" s="6">
        <v>252.08333333333334</v>
      </c>
      <c r="G27" s="26">
        <v>262.72190726208203</v>
      </c>
      <c r="H27" s="18">
        <v>272.6839286</v>
      </c>
      <c r="I27" s="40">
        <f t="shared" si="0"/>
        <v>4.2202607320655935E-2</v>
      </c>
      <c r="J27" s="40">
        <f t="shared" si="1"/>
        <v>8.1721369652892534E-2</v>
      </c>
      <c r="K27" s="42">
        <v>15772162</v>
      </c>
      <c r="L27" s="43">
        <v>0.9304</v>
      </c>
      <c r="M27" s="44">
        <v>29714504</v>
      </c>
      <c r="N27" s="44">
        <v>560242</v>
      </c>
      <c r="O27" s="44">
        <v>63126</v>
      </c>
      <c r="P27" s="44">
        <v>124509</v>
      </c>
      <c r="Q27" s="44">
        <v>262.72190726208203</v>
      </c>
      <c r="R27" s="44">
        <v>30.463700053861299</v>
      </c>
      <c r="S27" s="44">
        <v>218.28836126751</v>
      </c>
      <c r="T27" s="45">
        <v>1.1317667033167707</v>
      </c>
      <c r="U27" s="45">
        <v>0.10557575183151577</v>
      </c>
      <c r="V27" s="9"/>
      <c r="W27" s="9"/>
      <c r="X27" s="9"/>
    </row>
    <row r="28" spans="1:24">
      <c r="A28" s="44" t="s">
        <v>4</v>
      </c>
      <c r="B28" s="44">
        <v>10</v>
      </c>
      <c r="C28" s="44">
        <v>3</v>
      </c>
      <c r="D28" s="46">
        <v>41864</v>
      </c>
      <c r="E28" s="46">
        <v>41900</v>
      </c>
      <c r="F28" s="6">
        <v>322.91666666666663</v>
      </c>
      <c r="G28" s="26">
        <v>308.75269586147101</v>
      </c>
      <c r="H28" s="18">
        <v>304.40810959999999</v>
      </c>
      <c r="I28" s="40">
        <f t="shared" si="0"/>
        <v>-4.386261926770256E-2</v>
      </c>
      <c r="J28" s="40">
        <f t="shared" si="1"/>
        <v>-5.731682188387089E-2</v>
      </c>
      <c r="K28" s="42">
        <v>14052333</v>
      </c>
      <c r="L28" s="43">
        <v>0.94879999999999998</v>
      </c>
      <c r="M28" s="44">
        <v>26915030</v>
      </c>
      <c r="N28" s="44">
        <v>596371</v>
      </c>
      <c r="O28" s="44">
        <v>37655</v>
      </c>
      <c r="P28" s="44">
        <v>152984</v>
      </c>
      <c r="Q28" s="44">
        <v>308.75269586147101</v>
      </c>
      <c r="R28" s="44">
        <v>41.323922149985201</v>
      </c>
      <c r="S28" s="44">
        <v>143.75355006296601</v>
      </c>
      <c r="T28" s="45">
        <v>1.1450861121662514</v>
      </c>
      <c r="U28" s="45">
        <v>0.16716043420535326</v>
      </c>
      <c r="V28" s="9"/>
      <c r="W28" s="9"/>
      <c r="X28" s="9"/>
    </row>
    <row r="29" spans="1:24">
      <c r="A29" s="44" t="s">
        <v>5</v>
      </c>
      <c r="B29" s="44">
        <v>10</v>
      </c>
      <c r="C29" s="44">
        <v>3</v>
      </c>
      <c r="D29" s="46">
        <v>41864</v>
      </c>
      <c r="E29" s="46">
        <v>41900</v>
      </c>
      <c r="F29" s="6">
        <v>412.03703703703701</v>
      </c>
      <c r="G29" s="26">
        <v>414.45476833292599</v>
      </c>
      <c r="H29" s="18">
        <v>426.76730889999999</v>
      </c>
      <c r="I29" s="40">
        <f t="shared" si="0"/>
        <v>5.8677523585620294E-3</v>
      </c>
      <c r="J29" s="40">
        <f t="shared" si="1"/>
        <v>3.5749873285393301E-2</v>
      </c>
      <c r="K29" s="42">
        <v>15923751</v>
      </c>
      <c r="L29" s="43">
        <v>0.94499999999999995</v>
      </c>
      <c r="M29" s="44">
        <v>30390990</v>
      </c>
      <c r="N29" s="44">
        <v>903926</v>
      </c>
      <c r="O29" s="44">
        <v>52253</v>
      </c>
      <c r="P29" s="44">
        <v>132508</v>
      </c>
      <c r="Q29" s="44">
        <v>414.45476833292599</v>
      </c>
      <c r="R29" s="44">
        <v>31.699151850553498</v>
      </c>
      <c r="S29" s="44">
        <v>176.66770886612599</v>
      </c>
      <c r="T29" s="45">
        <v>1.0966596497140684</v>
      </c>
      <c r="U29" s="45">
        <v>0.1681480717649646</v>
      </c>
      <c r="V29" s="9"/>
      <c r="W29" s="9"/>
      <c r="X29" s="9"/>
    </row>
    <row r="30" spans="1:24">
      <c r="A30" s="44"/>
      <c r="B30" s="44"/>
      <c r="C30" s="44"/>
      <c r="D30" s="44"/>
      <c r="E30" s="44"/>
      <c r="F30" s="6"/>
      <c r="G30" s="27"/>
      <c r="H30" s="26"/>
      <c r="I30" s="40"/>
      <c r="J30" s="40"/>
      <c r="K30" s="36"/>
      <c r="L30" s="36"/>
      <c r="M30" s="36"/>
      <c r="N30" s="36"/>
      <c r="O30" s="36"/>
      <c r="P30" s="36"/>
      <c r="Q30" s="36"/>
      <c r="R30" s="36"/>
      <c r="S30" s="36"/>
      <c r="T30" s="39"/>
      <c r="U30" s="39"/>
      <c r="V30" s="9"/>
      <c r="W30" s="9"/>
      <c r="X30" s="9"/>
    </row>
    <row r="31" spans="1:24">
      <c r="A31" s="35" t="s">
        <v>40</v>
      </c>
      <c r="B31" s="35">
        <v>50</v>
      </c>
      <c r="C31" s="35">
        <v>1</v>
      </c>
      <c r="D31" s="37">
        <v>41604</v>
      </c>
      <c r="E31" s="37">
        <v>41613</v>
      </c>
      <c r="F31" s="6">
        <v>67.75</v>
      </c>
      <c r="G31" s="26">
        <v>109.590818916109</v>
      </c>
      <c r="H31" s="18">
        <v>87.234823140000003</v>
      </c>
      <c r="I31" s="40">
        <f t="shared" si="0"/>
        <v>0.61757666296839853</v>
      </c>
      <c r="J31" s="40">
        <f t="shared" si="1"/>
        <v>0.28759886553505537</v>
      </c>
      <c r="K31" s="42">
        <v>8036669</v>
      </c>
      <c r="L31" s="43">
        <v>0.94330000000000003</v>
      </c>
      <c r="M31" s="44">
        <v>15325212</v>
      </c>
      <c r="N31" s="44">
        <v>120529</v>
      </c>
      <c r="O31" s="44">
        <v>49389</v>
      </c>
      <c r="P31" s="44">
        <v>62544</v>
      </c>
      <c r="Q31" s="44">
        <v>109.590818916109</v>
      </c>
      <c r="R31" s="44">
        <v>29.670820279424898</v>
      </c>
      <c r="S31" s="44">
        <v>331.14220535487999</v>
      </c>
      <c r="T31" s="45">
        <v>1.3750375768789815</v>
      </c>
      <c r="U31" s="45">
        <v>0.20222720533720204</v>
      </c>
      <c r="V31" s="9"/>
      <c r="W31" s="9"/>
      <c r="X31" s="9"/>
    </row>
    <row r="32" spans="1:24">
      <c r="A32" s="44" t="s">
        <v>0</v>
      </c>
      <c r="B32" s="44">
        <v>50</v>
      </c>
      <c r="C32" s="44">
        <v>1</v>
      </c>
      <c r="D32" s="46">
        <v>41604</v>
      </c>
      <c r="E32" s="46">
        <v>41613</v>
      </c>
      <c r="F32" s="6">
        <v>69.675925925925924</v>
      </c>
      <c r="G32" s="26">
        <v>139.34231224195599</v>
      </c>
      <c r="H32" s="18">
        <v>112.3914832</v>
      </c>
      <c r="I32" s="40">
        <f t="shared" si="0"/>
        <v>0.99986308599750806</v>
      </c>
      <c r="J32" s="40">
        <f t="shared" si="1"/>
        <v>0.61306048978073091</v>
      </c>
      <c r="K32" s="42">
        <v>7528874</v>
      </c>
      <c r="L32" s="43">
        <v>0.93459999999999999</v>
      </c>
      <c r="M32" s="44">
        <v>14246400</v>
      </c>
      <c r="N32" s="44">
        <v>142462</v>
      </c>
      <c r="O32" s="44">
        <v>21211</v>
      </c>
      <c r="P32" s="44">
        <v>97654</v>
      </c>
      <c r="Q32" s="44">
        <v>139.34231224195599</v>
      </c>
      <c r="R32" s="44">
        <v>49.835095405740603</v>
      </c>
      <c r="S32" s="44">
        <v>152.98427928772699</v>
      </c>
      <c r="T32" s="45">
        <v>1.4408764284028555</v>
      </c>
      <c r="U32" s="45">
        <v>0.38676796802099728</v>
      </c>
      <c r="V32" s="9"/>
      <c r="W32" s="9"/>
      <c r="X32" s="9"/>
    </row>
    <row r="33" spans="1:24">
      <c r="A33" s="44" t="s">
        <v>6</v>
      </c>
      <c r="B33" s="44">
        <v>50</v>
      </c>
      <c r="C33" s="44">
        <v>1</v>
      </c>
      <c r="D33" s="46">
        <v>41604</v>
      </c>
      <c r="E33" s="46">
        <v>41613</v>
      </c>
      <c r="F33" s="6">
        <v>106.94444444444444</v>
      </c>
      <c r="G33" s="26">
        <v>205.546366065423</v>
      </c>
      <c r="H33" s="18">
        <v>155.223286</v>
      </c>
      <c r="I33" s="40">
        <f t="shared" si="0"/>
        <v>0.92199199437798129</v>
      </c>
      <c r="J33" s="40">
        <f t="shared" si="1"/>
        <v>0.45143851844155847</v>
      </c>
      <c r="K33" s="42">
        <v>7732929</v>
      </c>
      <c r="L33" s="43">
        <v>0.93579999999999997</v>
      </c>
      <c r="M33" s="44">
        <v>14606900</v>
      </c>
      <c r="N33" s="44">
        <v>215466</v>
      </c>
      <c r="O33" s="44">
        <v>27195</v>
      </c>
      <c r="P33" s="44">
        <v>42762</v>
      </c>
      <c r="Q33" s="44">
        <v>205.546366065423</v>
      </c>
      <c r="R33" s="44">
        <v>21.283857571456299</v>
      </c>
      <c r="S33" s="44">
        <v>191.30300939419601</v>
      </c>
      <c r="T33" s="45">
        <v>1.4044929343900543</v>
      </c>
      <c r="U33" s="45">
        <v>0.29953075669128559</v>
      </c>
      <c r="V33" s="9"/>
      <c r="W33" s="9"/>
      <c r="X33" s="9"/>
    </row>
    <row r="34" spans="1:24">
      <c r="A34" s="44" t="s">
        <v>1</v>
      </c>
      <c r="B34" s="44">
        <v>50</v>
      </c>
      <c r="C34" s="44">
        <v>1</v>
      </c>
      <c r="D34" s="46">
        <v>41604</v>
      </c>
      <c r="E34" s="46">
        <v>41613</v>
      </c>
      <c r="F34" s="6">
        <v>153.79629629629628</v>
      </c>
      <c r="G34" s="26">
        <v>280.59561029650598</v>
      </c>
      <c r="H34" s="18">
        <v>223.96093010000001</v>
      </c>
      <c r="I34" s="40">
        <f t="shared" si="0"/>
        <v>0.8244627279965473</v>
      </c>
      <c r="J34" s="40">
        <f t="shared" si="1"/>
        <v>0.45621796813967519</v>
      </c>
      <c r="K34" s="42">
        <v>7305959</v>
      </c>
      <c r="L34" s="43">
        <v>0.94369999999999998</v>
      </c>
      <c r="M34" s="44">
        <v>13918108</v>
      </c>
      <c r="N34" s="44">
        <v>280267</v>
      </c>
      <c r="O34" s="44">
        <v>23381</v>
      </c>
      <c r="P34" s="44">
        <v>97804</v>
      </c>
      <c r="Q34" s="44">
        <v>280.59561029650598</v>
      </c>
      <c r="R34" s="44">
        <v>51.088929854150003</v>
      </c>
      <c r="S34" s="44">
        <v>172.61306916149999</v>
      </c>
      <c r="T34" s="45">
        <v>1.3330219890199955</v>
      </c>
      <c r="U34" s="45">
        <v>0.2674251825661208</v>
      </c>
      <c r="V34" s="9"/>
      <c r="W34" s="9"/>
      <c r="X34" s="9"/>
    </row>
    <row r="35" spans="1:24">
      <c r="A35" s="44" t="s">
        <v>2</v>
      </c>
      <c r="B35" s="44">
        <v>50</v>
      </c>
      <c r="C35" s="44">
        <v>1</v>
      </c>
      <c r="D35" s="46">
        <v>41604</v>
      </c>
      <c r="E35" s="46">
        <v>41613</v>
      </c>
      <c r="F35" s="6">
        <v>215.74074074074073</v>
      </c>
      <c r="G35" s="26">
        <v>355.92709806836598</v>
      </c>
      <c r="H35" s="18">
        <v>285.29052510000002</v>
      </c>
      <c r="I35" s="40">
        <f t="shared" si="0"/>
        <v>0.64979084083191108</v>
      </c>
      <c r="J35" s="40">
        <f t="shared" si="1"/>
        <v>0.32237668286695292</v>
      </c>
      <c r="K35" s="42">
        <v>8321101</v>
      </c>
      <c r="L35" s="43">
        <v>0.85189999999999999</v>
      </c>
      <c r="M35" s="44">
        <v>14321300</v>
      </c>
      <c r="N35" s="44">
        <v>365809</v>
      </c>
      <c r="O35" s="44">
        <v>40455</v>
      </c>
      <c r="P35" s="44">
        <v>71644</v>
      </c>
      <c r="Q35" s="44">
        <v>355.92709806836598</v>
      </c>
      <c r="R35" s="44">
        <v>36.370374569023397</v>
      </c>
      <c r="S35" s="44">
        <v>290.25556695801498</v>
      </c>
      <c r="T35" s="45">
        <v>1.3986774300577518</v>
      </c>
      <c r="U35" s="45">
        <v>0.29774073924682376</v>
      </c>
      <c r="V35" s="9"/>
      <c r="W35" s="9"/>
      <c r="X35" s="9"/>
    </row>
    <row r="36" spans="1:24">
      <c r="A36" s="44" t="s">
        <v>3</v>
      </c>
      <c r="B36" s="44">
        <v>50</v>
      </c>
      <c r="C36" s="44">
        <v>1</v>
      </c>
      <c r="D36" s="46">
        <v>41604</v>
      </c>
      <c r="E36" s="46">
        <v>41613</v>
      </c>
      <c r="F36" s="6">
        <v>252.08333333333334</v>
      </c>
      <c r="G36" s="26">
        <v>419.266629489975</v>
      </c>
      <c r="H36" s="18">
        <v>318.98527039999999</v>
      </c>
      <c r="I36" s="40">
        <f t="shared" si="0"/>
        <v>0.66320646409246276</v>
      </c>
      <c r="J36" s="40">
        <f t="shared" si="1"/>
        <v>0.26539611398347102</v>
      </c>
      <c r="K36" s="42">
        <v>5937103</v>
      </c>
      <c r="L36" s="43">
        <v>0.93469999999999998</v>
      </c>
      <c r="M36" s="44">
        <v>11239028</v>
      </c>
      <c r="N36" s="44">
        <v>338166</v>
      </c>
      <c r="O36" s="44">
        <v>32854</v>
      </c>
      <c r="P36" s="44">
        <v>59836</v>
      </c>
      <c r="Q36" s="44">
        <v>419.266629489975</v>
      </c>
      <c r="R36" s="44">
        <v>38.706525740969099</v>
      </c>
      <c r="S36" s="44">
        <v>300.36567042118401</v>
      </c>
      <c r="T36" s="45">
        <v>1.4259112636314699</v>
      </c>
      <c r="U36" s="45">
        <v>0.27230070128524447</v>
      </c>
      <c r="V36" s="9"/>
      <c r="W36" s="9"/>
      <c r="X36" s="9"/>
    </row>
    <row r="37" spans="1:24">
      <c r="A37" s="44" t="s">
        <v>4</v>
      </c>
      <c r="B37" s="44">
        <v>50</v>
      </c>
      <c r="C37" s="44">
        <v>1</v>
      </c>
      <c r="D37" s="46">
        <v>41604</v>
      </c>
      <c r="E37" s="46">
        <v>41613</v>
      </c>
      <c r="F37" s="6">
        <v>322.91666666666663</v>
      </c>
      <c r="G37" s="26">
        <v>428.74214853423001</v>
      </c>
      <c r="H37" s="18">
        <v>343.3283586</v>
      </c>
      <c r="I37" s="40">
        <f t="shared" si="0"/>
        <v>0.32771762126729309</v>
      </c>
      <c r="J37" s="40">
        <f t="shared" si="1"/>
        <v>6.3210400825806576E-2</v>
      </c>
      <c r="K37" s="42">
        <v>7705046</v>
      </c>
      <c r="L37" s="43">
        <v>0.95040000000000002</v>
      </c>
      <c r="M37" s="44">
        <v>14773298</v>
      </c>
      <c r="N37" s="44">
        <v>454553</v>
      </c>
      <c r="O37" s="44">
        <v>25058</v>
      </c>
      <c r="P37" s="44">
        <v>99195</v>
      </c>
      <c r="Q37" s="44">
        <v>428.74214853423001</v>
      </c>
      <c r="R37" s="44">
        <v>48.816058906926102</v>
      </c>
      <c r="S37" s="44">
        <v>174.28489194175</v>
      </c>
      <c r="T37" s="45">
        <v>1.3535744704613719</v>
      </c>
      <c r="U37" s="45">
        <v>0.28842735627691102</v>
      </c>
      <c r="V37" s="9"/>
      <c r="W37" s="9"/>
      <c r="X37" s="9"/>
    </row>
    <row r="38" spans="1:24">
      <c r="A38" s="44" t="s">
        <v>5</v>
      </c>
      <c r="B38" s="44">
        <v>50</v>
      </c>
      <c r="C38" s="44">
        <v>1</v>
      </c>
      <c r="D38" s="46">
        <v>41604</v>
      </c>
      <c r="E38" s="46">
        <v>41613</v>
      </c>
      <c r="F38" s="6">
        <v>412.03703703703701</v>
      </c>
      <c r="G38" s="26">
        <v>603.42004148839999</v>
      </c>
      <c r="H38" s="18">
        <v>489.224313</v>
      </c>
      <c r="I38" s="40">
        <f t="shared" si="0"/>
        <v>0.46448010069094836</v>
      </c>
      <c r="J38" s="40">
        <f t="shared" si="1"/>
        <v>0.18733091694382029</v>
      </c>
      <c r="K38" s="42">
        <v>6468777</v>
      </c>
      <c r="L38" s="43">
        <v>0.94599999999999995</v>
      </c>
      <c r="M38" s="44">
        <v>12356752</v>
      </c>
      <c r="N38" s="44">
        <v>535100</v>
      </c>
      <c r="O38" s="44">
        <v>26563</v>
      </c>
      <c r="P38" s="44">
        <v>58338</v>
      </c>
      <c r="Q38" s="44">
        <v>603.42004148839999</v>
      </c>
      <c r="R38" s="44">
        <v>34.323976548130901</v>
      </c>
      <c r="S38" s="44">
        <v>220.883658384521</v>
      </c>
      <c r="T38" s="45">
        <v>1.3166876907943534</v>
      </c>
      <c r="U38" s="45">
        <v>0.27718954365863829</v>
      </c>
      <c r="V38" s="9"/>
      <c r="W38" s="9"/>
      <c r="X38" s="9"/>
    </row>
    <row r="39" spans="1:24">
      <c r="A39" s="44"/>
      <c r="B39" s="44"/>
      <c r="C39" s="44"/>
      <c r="D39" s="44"/>
      <c r="E39" s="44"/>
      <c r="F39" s="7"/>
      <c r="G39" s="23"/>
      <c r="H39" s="38"/>
      <c r="I39" s="40"/>
      <c r="J39" s="40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9"/>
      <c r="V39" s="9"/>
      <c r="W39" s="9"/>
      <c r="X39" s="9"/>
    </row>
    <row r="40" spans="1:24">
      <c r="A40" s="35" t="s">
        <v>40</v>
      </c>
      <c r="B40" s="35">
        <v>50</v>
      </c>
      <c r="C40" s="35">
        <v>2</v>
      </c>
      <c r="D40" s="37">
        <v>41605</v>
      </c>
      <c r="E40" s="37">
        <v>41613</v>
      </c>
      <c r="F40" s="6">
        <v>67.75</v>
      </c>
      <c r="G40" s="26">
        <v>109.820982375589</v>
      </c>
      <c r="H40" s="18">
        <v>88.840985720000006</v>
      </c>
      <c r="I40" s="40">
        <f t="shared" si="0"/>
        <v>0.62097390960278964</v>
      </c>
      <c r="J40" s="40">
        <f t="shared" si="1"/>
        <v>0.31130606228782298</v>
      </c>
      <c r="K40" s="42">
        <v>20601182</v>
      </c>
      <c r="L40" s="43">
        <v>0.94120000000000004</v>
      </c>
      <c r="M40" s="44">
        <v>39209416</v>
      </c>
      <c r="N40" s="44">
        <v>309020</v>
      </c>
      <c r="O40" s="44">
        <v>126547</v>
      </c>
      <c r="P40" s="44">
        <v>169336</v>
      </c>
      <c r="Q40" s="44">
        <v>109.820982375589</v>
      </c>
      <c r="R40" s="44">
        <v>31.398529849793899</v>
      </c>
      <c r="S40" s="44">
        <v>331.62882721180398</v>
      </c>
      <c r="T40" s="45">
        <v>1.3789126963552187</v>
      </c>
      <c r="U40" s="45">
        <v>0.19853124012540574</v>
      </c>
      <c r="V40" s="9"/>
      <c r="W40" s="9"/>
      <c r="X40" s="9"/>
    </row>
    <row r="41" spans="1:24">
      <c r="A41" s="44" t="s">
        <v>0</v>
      </c>
      <c r="B41" s="44">
        <v>50</v>
      </c>
      <c r="C41" s="44">
        <v>2</v>
      </c>
      <c r="D41" s="46">
        <v>41605</v>
      </c>
      <c r="E41" s="46">
        <v>41613</v>
      </c>
      <c r="F41" s="6">
        <v>69.675925925925924</v>
      </c>
      <c r="G41" s="26">
        <v>138.43918542490999</v>
      </c>
      <c r="H41" s="18">
        <v>109.92088579999999</v>
      </c>
      <c r="I41" s="40">
        <f t="shared" si="0"/>
        <v>0.98690126589904048</v>
      </c>
      <c r="J41" s="40">
        <f t="shared" si="1"/>
        <v>0.57760208191362117</v>
      </c>
      <c r="K41" s="42">
        <v>17514187</v>
      </c>
      <c r="L41" s="43">
        <v>0.93389999999999995</v>
      </c>
      <c r="M41" s="44">
        <v>33124252</v>
      </c>
      <c r="N41" s="44">
        <v>329091</v>
      </c>
      <c r="O41" s="44">
        <v>49169</v>
      </c>
      <c r="P41" s="44">
        <v>216616</v>
      </c>
      <c r="Q41" s="44">
        <v>138.43918542490999</v>
      </c>
      <c r="R41" s="44">
        <v>47.543904279827402</v>
      </c>
      <c r="S41" s="44">
        <v>152.52326400042799</v>
      </c>
      <c r="T41" s="45">
        <v>1.4380402929377547</v>
      </c>
      <c r="U41" s="45">
        <v>0.37865489858508861</v>
      </c>
      <c r="V41" s="9"/>
      <c r="W41" s="9"/>
      <c r="X41" s="9"/>
    </row>
    <row r="42" spans="1:24">
      <c r="A42" s="44" t="s">
        <v>41</v>
      </c>
      <c r="B42" s="44">
        <v>50</v>
      </c>
      <c r="C42" s="44">
        <v>2</v>
      </c>
      <c r="D42" s="46">
        <v>41605</v>
      </c>
      <c r="E42" s="46">
        <v>41613</v>
      </c>
      <c r="F42" s="6">
        <v>106.94444444444444</v>
      </c>
      <c r="G42" s="26">
        <v>202.36881115465701</v>
      </c>
      <c r="H42" s="18">
        <v>151.45125179999999</v>
      </c>
      <c r="I42" s="40">
        <f t="shared" si="0"/>
        <v>0.8922797926149747</v>
      </c>
      <c r="J42" s="40">
        <f t="shared" si="1"/>
        <v>0.41616754929870126</v>
      </c>
      <c r="K42" s="42">
        <v>15521793</v>
      </c>
      <c r="L42" s="43">
        <v>0.92869999999999997</v>
      </c>
      <c r="M42" s="44">
        <v>29118558</v>
      </c>
      <c r="N42" s="44">
        <v>422887</v>
      </c>
      <c r="O42" s="44">
        <v>53393</v>
      </c>
      <c r="P42" s="44">
        <v>86341</v>
      </c>
      <c r="Q42" s="44">
        <v>202.36881115465701</v>
      </c>
      <c r="R42" s="44">
        <v>21.557460602091901</v>
      </c>
      <c r="S42" s="44">
        <v>188.410565911307</v>
      </c>
      <c r="T42" s="45">
        <v>1.3892493391286374</v>
      </c>
      <c r="U42" s="45">
        <v>0.3024306720239287</v>
      </c>
      <c r="V42" s="9"/>
      <c r="W42" s="9"/>
      <c r="X42" s="9"/>
    </row>
    <row r="43" spans="1:24">
      <c r="A43" s="44" t="s">
        <v>1</v>
      </c>
      <c r="B43" s="44">
        <v>50</v>
      </c>
      <c r="C43" s="44">
        <v>2</v>
      </c>
      <c r="D43" s="46">
        <v>41605</v>
      </c>
      <c r="E43" s="46">
        <v>41613</v>
      </c>
      <c r="F43" s="6">
        <v>153.79629629629628</v>
      </c>
      <c r="G43" s="26">
        <v>279.36048574356801</v>
      </c>
      <c r="H43" s="18">
        <v>215.62727290000001</v>
      </c>
      <c r="I43" s="40">
        <f t="shared" si="0"/>
        <v>0.81643181579201374</v>
      </c>
      <c r="J43" s="40">
        <f t="shared" si="1"/>
        <v>0.40203163595424468</v>
      </c>
      <c r="K43" s="42">
        <v>18078208</v>
      </c>
      <c r="L43" s="43">
        <v>0.94379999999999997</v>
      </c>
      <c r="M43" s="44">
        <v>34433926</v>
      </c>
      <c r="N43" s="44">
        <v>690339</v>
      </c>
      <c r="O43" s="44">
        <v>58975</v>
      </c>
      <c r="P43" s="44">
        <v>232488</v>
      </c>
      <c r="Q43" s="44">
        <v>279.36048574356801</v>
      </c>
      <c r="R43" s="44">
        <v>49.086762639546201</v>
      </c>
      <c r="S43" s="44">
        <v>175.983602049159</v>
      </c>
      <c r="T43" s="45">
        <v>1.3520277319482561</v>
      </c>
      <c r="U43" s="45">
        <v>0.26873014004391249</v>
      </c>
      <c r="V43" s="9"/>
      <c r="W43" s="9"/>
      <c r="X43" s="9"/>
    </row>
    <row r="44" spans="1:24">
      <c r="A44" s="44" t="s">
        <v>2</v>
      </c>
      <c r="B44" s="44">
        <v>50</v>
      </c>
      <c r="C44" s="44">
        <v>2</v>
      </c>
      <c r="D44" s="46">
        <v>41605</v>
      </c>
      <c r="E44" s="46">
        <v>41613</v>
      </c>
      <c r="F44" s="6">
        <v>215.74074074074073</v>
      </c>
      <c r="G44" s="26">
        <v>351.44454059457001</v>
      </c>
      <c r="H44" s="18">
        <v>283.19943790000002</v>
      </c>
      <c r="I44" s="40">
        <f t="shared" si="0"/>
        <v>0.62901332121088249</v>
      </c>
      <c r="J44" s="40">
        <f t="shared" si="1"/>
        <v>0.31268408983691004</v>
      </c>
      <c r="K44" s="42">
        <v>19903805</v>
      </c>
      <c r="L44" s="43">
        <v>0.84899999999999998</v>
      </c>
      <c r="M44" s="44">
        <v>34148698</v>
      </c>
      <c r="N44" s="44">
        <v>861275</v>
      </c>
      <c r="O44" s="44">
        <v>96373</v>
      </c>
      <c r="P44" s="44">
        <v>178642</v>
      </c>
      <c r="Q44" s="44">
        <v>351.44454059457001</v>
      </c>
      <c r="R44" s="44">
        <v>38.032932561435402</v>
      </c>
      <c r="S44" s="44">
        <v>289.98265607823998</v>
      </c>
      <c r="T44" s="45">
        <v>1.3810240349038649</v>
      </c>
      <c r="U44" s="45">
        <v>0.277696973239556</v>
      </c>
      <c r="V44" s="9"/>
      <c r="W44" s="9"/>
      <c r="X44" s="9"/>
    </row>
    <row r="45" spans="1:24">
      <c r="A45" s="44" t="s">
        <v>3</v>
      </c>
      <c r="B45" s="44">
        <v>50</v>
      </c>
      <c r="C45" s="44">
        <v>2</v>
      </c>
      <c r="D45" s="46">
        <v>41605</v>
      </c>
      <c r="E45" s="46">
        <v>41613</v>
      </c>
      <c r="F45" s="6">
        <v>252.08333333333334</v>
      </c>
      <c r="G45" s="26">
        <v>414.55105043498298</v>
      </c>
      <c r="H45" s="18">
        <v>319.31324389999997</v>
      </c>
      <c r="I45" s="40">
        <f t="shared" si="0"/>
        <v>0.64450003478340345</v>
      </c>
      <c r="J45" s="40">
        <f t="shared" si="1"/>
        <v>0.26669716588429737</v>
      </c>
      <c r="K45" s="42">
        <v>20252807</v>
      </c>
      <c r="L45" s="43">
        <v>0.92879999999999996</v>
      </c>
      <c r="M45" s="44">
        <v>38105376</v>
      </c>
      <c r="N45" s="44">
        <v>1133640</v>
      </c>
      <c r="O45" s="44">
        <v>110453</v>
      </c>
      <c r="P45" s="44">
        <v>209434</v>
      </c>
      <c r="Q45" s="44">
        <v>414.55105043498298</v>
      </c>
      <c r="R45" s="44">
        <v>39.958697827550999</v>
      </c>
      <c r="S45" s="44">
        <v>297.83933925619198</v>
      </c>
      <c r="T45" s="45">
        <v>1.4249305122575242</v>
      </c>
      <c r="U45" s="45">
        <v>0.2793529150247262</v>
      </c>
      <c r="V45" s="9"/>
      <c r="W45" s="9"/>
      <c r="X45" s="9"/>
    </row>
    <row r="46" spans="1:24">
      <c r="A46" s="44" t="s">
        <v>16</v>
      </c>
      <c r="B46" s="44">
        <v>50</v>
      </c>
      <c r="C46" s="44">
        <v>2</v>
      </c>
      <c r="D46" s="46">
        <v>41605</v>
      </c>
      <c r="E46" s="46">
        <v>41613</v>
      </c>
      <c r="F46" s="6">
        <v>322.91666666666663</v>
      </c>
      <c r="G46" s="26">
        <v>424.62957298758602</v>
      </c>
      <c r="H46" s="18">
        <v>335.0556694</v>
      </c>
      <c r="I46" s="40">
        <f t="shared" si="0"/>
        <v>0.31498190344542781</v>
      </c>
      <c r="J46" s="40">
        <f t="shared" si="1"/>
        <v>3.7591750400000117E-2</v>
      </c>
      <c r="K46" s="42">
        <v>16003923</v>
      </c>
      <c r="L46" s="43">
        <v>0.94479999999999997</v>
      </c>
      <c r="M46" s="44">
        <v>30531432</v>
      </c>
      <c r="N46" s="44">
        <v>930397</v>
      </c>
      <c r="O46" s="44">
        <v>52650</v>
      </c>
      <c r="P46" s="44">
        <v>221176</v>
      </c>
      <c r="Q46" s="44">
        <v>424.62957298758602</v>
      </c>
      <c r="R46" s="44">
        <v>52.667319576218802</v>
      </c>
      <c r="S46" s="44">
        <v>177.191137496312</v>
      </c>
      <c r="T46" s="45">
        <v>1.3429826522522672</v>
      </c>
      <c r="U46" s="45">
        <v>0.27667613081609227</v>
      </c>
      <c r="V46" s="9"/>
      <c r="W46" s="9"/>
      <c r="X46" s="9"/>
    </row>
    <row r="47" spans="1:24">
      <c r="A47" s="44" t="s">
        <v>5</v>
      </c>
      <c r="B47" s="44">
        <v>50</v>
      </c>
      <c r="C47" s="44">
        <v>2</v>
      </c>
      <c r="D47" s="46">
        <v>41605</v>
      </c>
      <c r="E47" s="46">
        <v>41613</v>
      </c>
      <c r="F47" s="6">
        <v>412.03703703703701</v>
      </c>
      <c r="G47" s="26">
        <v>585.194155222527</v>
      </c>
      <c r="H47" s="18">
        <v>475.44200540000003</v>
      </c>
      <c r="I47" s="40">
        <f t="shared" si="0"/>
        <v>0.42024648907939149</v>
      </c>
      <c r="J47" s="40">
        <f t="shared" si="1"/>
        <v>0.15388172097078667</v>
      </c>
      <c r="K47" s="42">
        <v>21133906</v>
      </c>
      <c r="L47" s="43">
        <v>0.94710000000000005</v>
      </c>
      <c r="M47" s="44">
        <v>40417504</v>
      </c>
      <c r="N47" s="44">
        <v>1697385</v>
      </c>
      <c r="O47" s="44">
        <v>86450</v>
      </c>
      <c r="P47" s="44">
        <v>186784</v>
      </c>
      <c r="Q47" s="44">
        <v>585.194155222527</v>
      </c>
      <c r="R47" s="44">
        <v>33.598552897818699</v>
      </c>
      <c r="S47" s="44">
        <v>219.77905542971499</v>
      </c>
      <c r="T47" s="45">
        <v>1.3091369078596089</v>
      </c>
      <c r="U47" s="45">
        <v>0.26875569870871979</v>
      </c>
      <c r="V47" s="9"/>
      <c r="W47" s="9"/>
      <c r="X47" s="9"/>
    </row>
    <row r="48" spans="1:24">
      <c r="A48" s="44"/>
      <c r="B48" s="44"/>
      <c r="C48" s="44"/>
      <c r="D48" s="44"/>
      <c r="E48" s="44"/>
      <c r="F48" s="6"/>
      <c r="G48" s="25"/>
      <c r="H48" s="38"/>
      <c r="I48" s="40"/>
      <c r="J48" s="40"/>
      <c r="K48" s="42"/>
      <c r="L48" s="43"/>
      <c r="M48" s="45"/>
      <c r="N48" s="45"/>
      <c r="O48" s="45"/>
      <c r="P48" s="45"/>
      <c r="Q48" s="45"/>
      <c r="R48" s="45"/>
      <c r="S48" s="45"/>
      <c r="T48" s="45"/>
      <c r="U48" s="45"/>
      <c r="V48" s="9"/>
      <c r="W48" s="9"/>
      <c r="X48" s="9"/>
    </row>
    <row r="49" spans="1:24">
      <c r="A49" s="44" t="s">
        <v>40</v>
      </c>
      <c r="B49" s="44">
        <v>50</v>
      </c>
      <c r="C49" s="44">
        <v>3</v>
      </c>
      <c r="D49" s="46">
        <v>41893</v>
      </c>
      <c r="E49" s="46">
        <v>41900</v>
      </c>
      <c r="F49" s="6">
        <v>67.75</v>
      </c>
      <c r="G49" s="26">
        <v>91.074832882053798</v>
      </c>
      <c r="H49" s="18">
        <v>81.08344511</v>
      </c>
      <c r="I49" s="40">
        <f t="shared" si="0"/>
        <v>0.34427797611887523</v>
      </c>
      <c r="J49" s="40">
        <f t="shared" si="1"/>
        <v>0.1968036178597786</v>
      </c>
      <c r="K49" s="42">
        <v>16208191</v>
      </c>
      <c r="L49" s="43">
        <v>0.94120000000000004</v>
      </c>
      <c r="M49" s="44">
        <v>30846892</v>
      </c>
      <c r="N49" s="44">
        <v>201614</v>
      </c>
      <c r="O49" s="44">
        <v>88228</v>
      </c>
      <c r="P49" s="44">
        <v>91986</v>
      </c>
      <c r="Q49" s="44">
        <v>91.074832882053798</v>
      </c>
      <c r="R49" s="44">
        <v>21.680071592146099</v>
      </c>
      <c r="S49" s="44">
        <v>293.89068185248101</v>
      </c>
      <c r="T49" s="45">
        <v>1.2951771448842968</v>
      </c>
      <c r="U49" s="45">
        <v>0.12611762528380782</v>
      </c>
      <c r="V49" s="9"/>
      <c r="W49" s="9"/>
      <c r="X49" s="9"/>
    </row>
    <row r="50" spans="1:24">
      <c r="A50" s="44" t="s">
        <v>0</v>
      </c>
      <c r="B50" s="44">
        <v>50</v>
      </c>
      <c r="C50" s="44">
        <v>3</v>
      </c>
      <c r="D50" s="46">
        <v>41893</v>
      </c>
      <c r="E50" s="46">
        <v>41900</v>
      </c>
      <c r="F50" s="6">
        <v>69.675925925925924</v>
      </c>
      <c r="G50" s="26">
        <v>110.049525012526</v>
      </c>
      <c r="H50" s="18">
        <v>101.7367856</v>
      </c>
      <c r="I50" s="40">
        <f t="shared" si="0"/>
        <v>0.57944833240568883</v>
      </c>
      <c r="J50" s="40">
        <f t="shared" si="1"/>
        <v>0.46014257073754161</v>
      </c>
      <c r="K50" s="42">
        <v>14998394</v>
      </c>
      <c r="L50" s="43">
        <v>0.93779999999999997</v>
      </c>
      <c r="M50" s="44">
        <v>28475102</v>
      </c>
      <c r="N50" s="44">
        <v>224887</v>
      </c>
      <c r="O50" s="44">
        <v>36224</v>
      </c>
      <c r="P50" s="44">
        <v>133630</v>
      </c>
      <c r="Q50" s="44">
        <v>110.049525012526</v>
      </c>
      <c r="R50" s="44">
        <v>34.1184325535407</v>
      </c>
      <c r="S50" s="44">
        <v>130.71394186897001</v>
      </c>
      <c r="T50" s="45">
        <v>1.3165472475678022</v>
      </c>
      <c r="U50" s="45">
        <v>0.30520727761353778</v>
      </c>
      <c r="V50" s="9"/>
      <c r="W50" s="9"/>
      <c r="X50" s="9"/>
    </row>
    <row r="51" spans="1:24">
      <c r="A51" s="44" t="s">
        <v>17</v>
      </c>
      <c r="B51" s="44">
        <v>50</v>
      </c>
      <c r="C51" s="44">
        <v>3</v>
      </c>
      <c r="D51" s="46">
        <v>41893</v>
      </c>
      <c r="E51" s="46">
        <v>41900</v>
      </c>
      <c r="F51" s="6">
        <v>106.94444444444444</v>
      </c>
      <c r="G51" s="26">
        <v>166.56373019090699</v>
      </c>
      <c r="H51" s="18">
        <v>140.94232020000001</v>
      </c>
      <c r="I51" s="40">
        <f t="shared" si="0"/>
        <v>0.55747903555133815</v>
      </c>
      <c r="J51" s="40">
        <f t="shared" si="1"/>
        <v>0.31790221485714298</v>
      </c>
      <c r="K51" s="42">
        <v>14526110</v>
      </c>
      <c r="L51" s="43">
        <v>0.9375</v>
      </c>
      <c r="M51" s="44">
        <v>27483820</v>
      </c>
      <c r="N51" s="44">
        <v>328525</v>
      </c>
      <c r="O51" s="44">
        <v>45235</v>
      </c>
      <c r="P51" s="44">
        <v>51828</v>
      </c>
      <c r="Q51" s="44">
        <v>166.56373019090699</v>
      </c>
      <c r="R51" s="44">
        <v>13.7100091757447</v>
      </c>
      <c r="S51" s="44">
        <v>169.11740030991501</v>
      </c>
      <c r="T51" s="45">
        <v>1.3077993719030192</v>
      </c>
      <c r="U51" s="45">
        <v>0.20583489218118781</v>
      </c>
      <c r="V51" s="9"/>
      <c r="W51" s="9"/>
      <c r="X51" s="9"/>
    </row>
    <row r="52" spans="1:24">
      <c r="A52" s="44" t="s">
        <v>18</v>
      </c>
      <c r="B52" s="44">
        <v>50</v>
      </c>
      <c r="C52" s="44">
        <v>3</v>
      </c>
      <c r="D52" s="46">
        <v>41893</v>
      </c>
      <c r="E52" s="46">
        <v>41900</v>
      </c>
      <c r="F52" s="6">
        <v>153.79629629629628</v>
      </c>
      <c r="G52" s="26">
        <v>234.34613955453</v>
      </c>
      <c r="H52" s="18">
        <v>203.99244830000001</v>
      </c>
      <c r="I52" s="40">
        <f t="shared" si="0"/>
        <v>0.52374371293734157</v>
      </c>
      <c r="J52" s="40">
        <f t="shared" si="1"/>
        <v>0.3263807595665264</v>
      </c>
      <c r="K52" s="42">
        <v>13376045</v>
      </c>
      <c r="L52" s="43">
        <v>0.94320000000000004</v>
      </c>
      <c r="M52" s="44">
        <v>25479818</v>
      </c>
      <c r="N52" s="44">
        <v>428514</v>
      </c>
      <c r="O52" s="44">
        <v>39767</v>
      </c>
      <c r="P52" s="44">
        <v>104728</v>
      </c>
      <c r="Q52" s="44">
        <v>234.34613955453</v>
      </c>
      <c r="R52" s="44">
        <v>29.882496630752598</v>
      </c>
      <c r="S52" s="44">
        <v>160.36784846326199</v>
      </c>
      <c r="T52" s="45">
        <v>1.2803696122453145</v>
      </c>
      <c r="U52" s="45">
        <v>0.2091442113170521</v>
      </c>
      <c r="V52" s="9"/>
      <c r="W52" s="9"/>
      <c r="X52" s="9"/>
    </row>
    <row r="53" spans="1:24">
      <c r="A53" s="44" t="s">
        <v>2</v>
      </c>
      <c r="B53" s="44">
        <v>50</v>
      </c>
      <c r="C53" s="44">
        <v>3</v>
      </c>
      <c r="D53" s="46">
        <v>41893</v>
      </c>
      <c r="E53" s="46">
        <v>41900</v>
      </c>
      <c r="F53" s="6">
        <v>215.74074074074073</v>
      </c>
      <c r="G53" s="26">
        <v>301.93921850727901</v>
      </c>
      <c r="H53" s="18">
        <v>265.15221459999998</v>
      </c>
      <c r="I53" s="40">
        <f t="shared" si="0"/>
        <v>0.39954659222258088</v>
      </c>
      <c r="J53" s="40">
        <f t="shared" si="1"/>
        <v>0.22903172432618021</v>
      </c>
      <c r="K53" s="42">
        <v>15104389</v>
      </c>
      <c r="L53" s="43">
        <v>0.85609999999999997</v>
      </c>
      <c r="M53" s="44">
        <v>26133602</v>
      </c>
      <c r="N53" s="44">
        <v>566278</v>
      </c>
      <c r="O53" s="44">
        <v>65783</v>
      </c>
      <c r="P53" s="44">
        <v>86494</v>
      </c>
      <c r="Q53" s="44">
        <v>301.93921850727901</v>
      </c>
      <c r="R53" s="44">
        <v>24.062297948954502</v>
      </c>
      <c r="S53" s="44">
        <v>258.64566121702399</v>
      </c>
      <c r="T53" s="45">
        <v>1.3207167378511704</v>
      </c>
      <c r="U53" s="45">
        <v>0.21456439156195495</v>
      </c>
      <c r="V53" s="9"/>
      <c r="W53" s="9"/>
      <c r="X53" s="9"/>
    </row>
    <row r="54" spans="1:24">
      <c r="A54" s="44" t="s">
        <v>3</v>
      </c>
      <c r="B54" s="44">
        <v>50</v>
      </c>
      <c r="C54" s="44">
        <v>3</v>
      </c>
      <c r="D54" s="46">
        <v>41893</v>
      </c>
      <c r="E54" s="46">
        <v>41900</v>
      </c>
      <c r="F54" s="6">
        <v>252.08333333333334</v>
      </c>
      <c r="G54" s="26">
        <v>341.10215371142903</v>
      </c>
      <c r="H54" s="18">
        <v>290.73476019999998</v>
      </c>
      <c r="I54" s="40">
        <f t="shared" si="0"/>
        <v>0.35313251059079276</v>
      </c>
      <c r="J54" s="40">
        <f t="shared" si="1"/>
        <v>0.15332797434710732</v>
      </c>
      <c r="K54" s="42">
        <v>15502481</v>
      </c>
      <c r="L54" s="43">
        <v>0.93289999999999995</v>
      </c>
      <c r="M54" s="44">
        <v>29292750</v>
      </c>
      <c r="N54" s="44">
        <v>717060</v>
      </c>
      <c r="O54" s="44">
        <v>74228</v>
      </c>
      <c r="P54" s="44">
        <v>94848</v>
      </c>
      <c r="Q54" s="44">
        <v>341.10215371142903</v>
      </c>
      <c r="R54" s="44">
        <v>23.540648541430301</v>
      </c>
      <c r="S54" s="44">
        <v>260.37447594667202</v>
      </c>
      <c r="T54" s="45">
        <v>1.3407451793363849</v>
      </c>
      <c r="U54" s="45">
        <v>0.16823239221221387</v>
      </c>
      <c r="V54" s="9"/>
      <c r="W54" s="9"/>
      <c r="X54" s="9"/>
    </row>
    <row r="55" spans="1:24">
      <c r="A55" s="44" t="s">
        <v>4</v>
      </c>
      <c r="B55" s="44">
        <v>50</v>
      </c>
      <c r="C55" s="44">
        <v>3</v>
      </c>
      <c r="D55" s="46">
        <v>41893</v>
      </c>
      <c r="E55" s="46">
        <v>41900</v>
      </c>
      <c r="F55" s="6">
        <v>322.91666666666663</v>
      </c>
      <c r="G55" s="26">
        <v>354.66745002407998</v>
      </c>
      <c r="H55" s="18">
        <v>316.02232240000001</v>
      </c>
      <c r="I55" s="40">
        <f t="shared" si="0"/>
        <v>9.8325006526183298E-2</v>
      </c>
      <c r="J55" s="40">
        <f t="shared" si="1"/>
        <v>-2.1350227406451476E-2</v>
      </c>
      <c r="K55" s="42">
        <v>15503781</v>
      </c>
      <c r="L55" s="43">
        <v>0.95109999999999995</v>
      </c>
      <c r="M55" s="44">
        <v>29763870</v>
      </c>
      <c r="N55" s="44">
        <v>757568</v>
      </c>
      <c r="O55" s="44">
        <v>46225</v>
      </c>
      <c r="P55" s="44">
        <v>134806</v>
      </c>
      <c r="Q55" s="44">
        <v>354.66745002407998</v>
      </c>
      <c r="R55" s="44">
        <v>32.928368576772598</v>
      </c>
      <c r="S55" s="44">
        <v>159.57994671654899</v>
      </c>
      <c r="T55" s="45">
        <v>1.2508061587060082</v>
      </c>
      <c r="U55" s="45">
        <v>0.18349263268049065</v>
      </c>
      <c r="V55" s="9"/>
      <c r="W55" s="9"/>
      <c r="X55" s="9"/>
    </row>
    <row r="56" spans="1:24">
      <c r="A56" s="44" t="s">
        <v>5</v>
      </c>
      <c r="B56" s="44">
        <v>50</v>
      </c>
      <c r="C56" s="44">
        <v>3</v>
      </c>
      <c r="D56" s="46">
        <v>41893</v>
      </c>
      <c r="E56" s="46">
        <v>41900</v>
      </c>
      <c r="F56" s="6">
        <v>412.03703703703701</v>
      </c>
      <c r="G56" s="26">
        <v>492.701361002993</v>
      </c>
      <c r="H56" s="18">
        <v>449.35282480000001</v>
      </c>
      <c r="I56" s="40">
        <f t="shared" si="0"/>
        <v>0.19576959524321905</v>
      </c>
      <c r="J56" s="40">
        <f t="shared" si="1"/>
        <v>9.0564159065168626E-2</v>
      </c>
      <c r="K56" s="42">
        <v>14613033</v>
      </c>
      <c r="L56" s="43">
        <v>0.94650000000000001</v>
      </c>
      <c r="M56" s="44">
        <v>27937982</v>
      </c>
      <c r="N56" s="44">
        <v>987847</v>
      </c>
      <c r="O56" s="44">
        <v>54539</v>
      </c>
      <c r="P56" s="44">
        <v>92274</v>
      </c>
      <c r="Q56" s="44">
        <v>492.701361002993</v>
      </c>
      <c r="R56" s="44">
        <v>24.012352216326502</v>
      </c>
      <c r="S56" s="44">
        <v>200.58706895345901</v>
      </c>
      <c r="T56" s="45">
        <v>1.2441045501467882</v>
      </c>
      <c r="U56" s="45">
        <v>0.20468590173840617</v>
      </c>
      <c r="V56" s="9"/>
      <c r="W56" s="9"/>
      <c r="X56" s="9"/>
    </row>
    <row r="57" spans="1:24">
      <c r="F57" s="7"/>
      <c r="G57" s="5"/>
      <c r="H57" s="12"/>
      <c r="I57" s="12"/>
      <c r="J57" s="12"/>
      <c r="K57" s="2"/>
      <c r="L57" s="2"/>
      <c r="M57" s="2"/>
      <c r="N57" s="2"/>
      <c r="O57" s="2"/>
      <c r="P57" s="2"/>
      <c r="Q57" s="2"/>
      <c r="R57" s="2"/>
      <c r="S57" s="2"/>
      <c r="T57" s="16"/>
      <c r="U57" s="16"/>
      <c r="V57" s="9"/>
      <c r="W57" s="9"/>
      <c r="X57" s="9"/>
    </row>
    <row r="58" spans="1:24" ht="15">
      <c r="A58" s="2"/>
      <c r="B58" s="2"/>
      <c r="C58" s="2"/>
      <c r="D58" s="19"/>
      <c r="E58" s="19"/>
      <c r="F58" s="8"/>
      <c r="G58" s="1"/>
      <c r="H58" s="20"/>
      <c r="I58" s="20"/>
      <c r="J58" s="20"/>
      <c r="K58" s="13"/>
      <c r="L58" s="14"/>
      <c r="M58" s="2"/>
      <c r="N58" s="2"/>
      <c r="O58" s="2"/>
      <c r="P58" s="2"/>
      <c r="Q58" s="2"/>
      <c r="R58" s="2"/>
      <c r="S58" s="2"/>
      <c r="T58" s="2"/>
      <c r="U58" s="2"/>
      <c r="V58" s="9"/>
      <c r="W58" s="9"/>
      <c r="X58" s="9"/>
    </row>
    <row r="59" spans="1:24" ht="15">
      <c r="A59" s="2"/>
      <c r="B59" s="2"/>
      <c r="C59" s="2"/>
      <c r="D59" s="19"/>
      <c r="E59" s="19"/>
      <c r="F59" s="21"/>
      <c r="G59" s="1"/>
      <c r="H59" s="20"/>
      <c r="I59" s="20"/>
      <c r="J59" s="20"/>
      <c r="K59" s="13"/>
      <c r="L59" s="14"/>
      <c r="M59" s="2"/>
      <c r="N59" s="2"/>
      <c r="O59" s="2"/>
      <c r="P59" s="2"/>
      <c r="Q59" s="2"/>
      <c r="R59" s="2"/>
      <c r="S59" s="2"/>
      <c r="T59" s="2"/>
      <c r="U59" s="2"/>
      <c r="V59" s="9"/>
      <c r="W59" s="9"/>
      <c r="X59" s="9"/>
    </row>
    <row r="60" spans="1:24" ht="15">
      <c r="A60" s="2"/>
      <c r="B60" s="2"/>
      <c r="C60" s="2"/>
      <c r="D60" s="19"/>
      <c r="E60" s="19"/>
      <c r="F60" s="21"/>
      <c r="G60" s="1"/>
      <c r="H60" s="20"/>
      <c r="I60" s="20"/>
      <c r="J60" s="20"/>
      <c r="K60" s="13"/>
      <c r="L60" s="14"/>
      <c r="M60" s="2"/>
      <c r="N60" s="2"/>
      <c r="O60" s="2"/>
      <c r="P60" s="2"/>
      <c r="Q60" s="2"/>
      <c r="R60" s="2"/>
      <c r="S60" s="2"/>
      <c r="T60" s="2"/>
      <c r="U60" s="2"/>
      <c r="V60" s="9"/>
      <c r="W60" s="9"/>
      <c r="X60" s="9"/>
    </row>
    <row r="61" spans="1:24" ht="15">
      <c r="A61" s="2"/>
      <c r="B61" s="2"/>
      <c r="C61" s="2"/>
      <c r="D61" s="19"/>
      <c r="E61" s="19"/>
      <c r="F61" s="8"/>
      <c r="G61" s="1"/>
      <c r="H61" s="20"/>
      <c r="I61" s="20"/>
      <c r="J61" s="20"/>
      <c r="K61" s="13"/>
      <c r="L61" s="14"/>
      <c r="M61" s="2"/>
      <c r="N61" s="2"/>
      <c r="O61" s="2"/>
      <c r="P61" s="2"/>
      <c r="Q61" s="2"/>
      <c r="R61" s="2"/>
      <c r="S61" s="2"/>
      <c r="T61" s="2"/>
      <c r="U61" s="2"/>
      <c r="V61" s="9"/>
      <c r="W61" s="9"/>
      <c r="X61" s="9"/>
    </row>
    <row r="62" spans="1:24" ht="15">
      <c r="A62" s="2"/>
      <c r="B62" s="2"/>
      <c r="C62" s="2"/>
      <c r="D62" s="19"/>
      <c r="E62" s="19"/>
      <c r="F62" s="21"/>
      <c r="G62" s="1"/>
      <c r="H62" s="20"/>
      <c r="I62" s="20"/>
      <c r="J62" s="20"/>
      <c r="K62" s="13"/>
      <c r="L62" s="14"/>
      <c r="M62" s="2"/>
      <c r="N62" s="2"/>
      <c r="O62" s="2"/>
      <c r="P62" s="2"/>
      <c r="Q62" s="2"/>
      <c r="R62" s="2"/>
      <c r="S62" s="2"/>
      <c r="T62" s="2"/>
      <c r="U62" s="2"/>
      <c r="V62" s="9"/>
      <c r="W62" s="9"/>
      <c r="X62" s="9"/>
    </row>
    <row r="63" spans="1:24">
      <c r="A63" s="2"/>
      <c r="B63" s="2"/>
      <c r="C63" s="2"/>
      <c r="D63" s="2"/>
      <c r="E63" s="2"/>
      <c r="F63" s="8"/>
      <c r="G63" s="22"/>
      <c r="H63" s="20"/>
      <c r="I63" s="20"/>
      <c r="J63" s="20"/>
      <c r="K63" s="2"/>
      <c r="L63" s="2"/>
      <c r="M63" s="2"/>
      <c r="N63" s="2"/>
      <c r="O63" s="2"/>
      <c r="P63" s="2"/>
      <c r="Q63" s="2"/>
      <c r="R63" s="2"/>
      <c r="S63" s="2"/>
      <c r="T63" s="16"/>
      <c r="U63" s="16"/>
      <c r="V63" s="9"/>
      <c r="W63" s="9"/>
      <c r="X63" s="9"/>
    </row>
    <row r="64" spans="1:24" ht="14">
      <c r="A64" s="2"/>
      <c r="B64" s="2"/>
      <c r="C64" s="2"/>
      <c r="D64" s="19"/>
      <c r="E64" s="19"/>
      <c r="F64" s="8"/>
      <c r="G64" s="1"/>
      <c r="H64" s="20"/>
      <c r="I64" s="20"/>
      <c r="J64" s="20"/>
      <c r="K64" s="15"/>
      <c r="L64" s="17"/>
      <c r="M64" s="2"/>
      <c r="N64" s="2"/>
      <c r="O64" s="2"/>
      <c r="P64" s="2"/>
      <c r="Q64" s="2"/>
      <c r="R64" s="2"/>
      <c r="S64" s="2"/>
      <c r="T64" s="2"/>
      <c r="U64" s="2"/>
      <c r="V64" s="9"/>
      <c r="W64" s="9"/>
      <c r="X64" s="9"/>
    </row>
    <row r="65" spans="1:24" ht="14">
      <c r="A65" s="2"/>
      <c r="B65" s="2"/>
      <c r="C65" s="2"/>
      <c r="D65" s="19"/>
      <c r="E65" s="19"/>
      <c r="F65" s="21"/>
      <c r="G65" s="1"/>
      <c r="H65" s="20"/>
      <c r="I65" s="20"/>
      <c r="J65" s="20"/>
      <c r="K65" s="15"/>
      <c r="L65" s="17"/>
      <c r="M65" s="2"/>
      <c r="N65" s="2"/>
      <c r="O65" s="2"/>
      <c r="P65" s="2"/>
      <c r="Q65" s="2"/>
      <c r="R65" s="2"/>
      <c r="S65" s="2"/>
      <c r="T65" s="2"/>
      <c r="U65" s="2"/>
      <c r="V65" s="9"/>
      <c r="W65" s="9"/>
      <c r="X65" s="9"/>
    </row>
    <row r="66" spans="1:24" ht="14">
      <c r="A66" s="2"/>
      <c r="B66" s="2"/>
      <c r="C66" s="2"/>
      <c r="D66" s="19"/>
      <c r="E66" s="19"/>
      <c r="F66" s="21"/>
      <c r="G66" s="1"/>
      <c r="H66" s="20"/>
      <c r="I66" s="20"/>
      <c r="J66" s="20"/>
      <c r="K66" s="15"/>
      <c r="L66" s="17"/>
      <c r="M66" s="2"/>
      <c r="N66" s="2"/>
      <c r="O66" s="2"/>
      <c r="P66" s="2"/>
      <c r="Q66" s="2"/>
      <c r="R66" s="2"/>
      <c r="S66" s="2"/>
      <c r="T66" s="2"/>
      <c r="U66" s="2"/>
      <c r="V66" s="9"/>
      <c r="W66" s="9"/>
      <c r="X66" s="9"/>
    </row>
    <row r="67" spans="1:24" ht="14">
      <c r="A67" s="2"/>
      <c r="B67" s="2"/>
      <c r="C67" s="2"/>
      <c r="D67" s="19"/>
      <c r="E67" s="19"/>
      <c r="F67" s="8"/>
      <c r="G67" s="1"/>
      <c r="H67" s="20"/>
      <c r="I67" s="20"/>
      <c r="J67" s="20"/>
      <c r="K67" s="15"/>
      <c r="L67" s="17"/>
      <c r="M67" s="2"/>
      <c r="N67" s="2"/>
      <c r="O67" s="2"/>
      <c r="P67" s="2"/>
      <c r="Q67" s="2"/>
      <c r="R67" s="2"/>
      <c r="S67" s="2"/>
      <c r="T67" s="2"/>
      <c r="U67" s="2"/>
      <c r="V67" s="9"/>
      <c r="W67" s="9"/>
      <c r="X67" s="9"/>
    </row>
    <row r="68" spans="1:24" ht="14">
      <c r="A68" s="2"/>
      <c r="B68" s="2"/>
      <c r="C68" s="2"/>
      <c r="D68" s="19"/>
      <c r="E68" s="19"/>
      <c r="F68" s="21"/>
      <c r="G68" s="1"/>
      <c r="H68" s="20"/>
      <c r="I68" s="20"/>
      <c r="J68" s="20"/>
      <c r="K68" s="15"/>
      <c r="L68" s="17"/>
      <c r="M68" s="2"/>
      <c r="N68" s="2"/>
      <c r="O68" s="2"/>
      <c r="P68" s="2"/>
      <c r="Q68" s="2"/>
      <c r="R68" s="2"/>
      <c r="S68" s="2"/>
      <c r="T68" s="2"/>
      <c r="U68" s="2"/>
      <c r="V68" s="9"/>
      <c r="W68" s="9"/>
      <c r="X68" s="9"/>
    </row>
    <row r="69" spans="1:24" ht="14">
      <c r="A69" s="3"/>
      <c r="B69" s="2"/>
      <c r="C69" s="2"/>
      <c r="D69" s="2"/>
      <c r="E69" s="2"/>
      <c r="F69" s="21"/>
      <c r="G69" s="4"/>
      <c r="H69" s="20"/>
      <c r="I69" s="20"/>
      <c r="J69" s="20"/>
      <c r="K69" s="15"/>
      <c r="L69" s="17"/>
      <c r="M69" s="2"/>
      <c r="N69" s="2"/>
      <c r="O69" s="2"/>
      <c r="P69" s="2"/>
      <c r="Q69" s="2"/>
      <c r="R69" s="2"/>
      <c r="S69" s="2"/>
      <c r="T69" s="2"/>
      <c r="U69" s="2"/>
      <c r="V69" s="9"/>
      <c r="W69" s="9"/>
      <c r="X69" s="9"/>
    </row>
    <row r="70" spans="1:24" ht="14">
      <c r="A70" s="2"/>
      <c r="B70" s="2"/>
      <c r="C70" s="2"/>
      <c r="D70" s="19"/>
      <c r="E70" s="19"/>
      <c r="F70" s="21"/>
      <c r="G70" s="4"/>
      <c r="H70" s="1"/>
      <c r="I70" s="1"/>
      <c r="J70" s="1"/>
      <c r="K70" s="15"/>
      <c r="L70" s="17"/>
      <c r="M70" s="2"/>
      <c r="N70" s="2"/>
      <c r="O70" s="2"/>
      <c r="P70" s="2"/>
      <c r="Q70" s="2"/>
      <c r="R70" s="2"/>
      <c r="S70" s="2"/>
      <c r="T70" s="2"/>
      <c r="U70" s="2"/>
      <c r="V70" s="9"/>
      <c r="W70" s="9"/>
      <c r="X70" s="9"/>
    </row>
    <row r="71" spans="1:24" ht="14">
      <c r="A71" s="2"/>
      <c r="B71" s="2"/>
      <c r="C71" s="2"/>
      <c r="D71" s="19"/>
      <c r="E71" s="19"/>
      <c r="F71" s="21"/>
      <c r="G71" s="4"/>
      <c r="H71" s="1"/>
      <c r="I71" s="1"/>
      <c r="J71" s="1"/>
      <c r="K71" s="15"/>
      <c r="L71" s="17"/>
      <c r="M71" s="2"/>
      <c r="N71" s="2"/>
      <c r="O71" s="2"/>
      <c r="P71" s="2"/>
      <c r="Q71" s="2"/>
      <c r="R71" s="2"/>
      <c r="S71" s="2"/>
      <c r="T71" s="2"/>
      <c r="U71" s="2"/>
      <c r="V71" s="9"/>
      <c r="W71" s="9"/>
      <c r="X71" s="9"/>
    </row>
    <row r="72" spans="1:24" ht="14">
      <c r="A72" s="2"/>
      <c r="B72" s="2"/>
      <c r="C72" s="2"/>
      <c r="D72" s="19"/>
      <c r="E72" s="19"/>
      <c r="F72" s="21"/>
      <c r="G72" s="4"/>
      <c r="H72" s="1"/>
      <c r="I72" s="1"/>
      <c r="J72" s="1"/>
      <c r="K72" s="15"/>
      <c r="L72" s="17"/>
      <c r="M72" s="2"/>
      <c r="N72" s="2"/>
      <c r="O72" s="2"/>
      <c r="P72" s="2"/>
      <c r="Q72" s="2"/>
      <c r="R72" s="2"/>
      <c r="S72" s="2"/>
      <c r="T72" s="2"/>
      <c r="U72" s="2"/>
      <c r="V72" s="9"/>
      <c r="W72" s="9"/>
      <c r="X72" s="9"/>
    </row>
    <row r="73" spans="1:24" ht="14">
      <c r="A73" s="2"/>
      <c r="B73" s="2"/>
      <c r="C73" s="2"/>
      <c r="D73" s="19"/>
      <c r="E73" s="19"/>
      <c r="F73" s="21"/>
      <c r="G73" s="4"/>
      <c r="H73" s="1"/>
      <c r="I73" s="1"/>
      <c r="J73" s="1"/>
      <c r="K73" s="15"/>
      <c r="L73" s="17"/>
      <c r="M73" s="2"/>
      <c r="N73" s="2"/>
      <c r="O73" s="2"/>
      <c r="P73" s="2"/>
      <c r="Q73" s="2"/>
      <c r="R73" s="2"/>
      <c r="S73" s="2"/>
      <c r="T73" s="2"/>
      <c r="U73" s="2"/>
      <c r="V73" s="9"/>
      <c r="W73" s="9"/>
      <c r="X73" s="9"/>
    </row>
    <row r="74" spans="1:24" ht="14">
      <c r="A74" s="2"/>
      <c r="B74" s="2"/>
      <c r="C74" s="2"/>
      <c r="D74" s="19"/>
      <c r="E74" s="19"/>
      <c r="F74" s="21"/>
      <c r="G74" s="4"/>
      <c r="H74" s="1"/>
      <c r="I74" s="1"/>
      <c r="J74" s="1"/>
      <c r="K74" s="15"/>
      <c r="L74" s="17"/>
      <c r="M74" s="2"/>
      <c r="N74" s="2"/>
      <c r="O74" s="2"/>
      <c r="P74" s="2"/>
      <c r="Q74" s="2"/>
      <c r="R74" s="2"/>
      <c r="S74" s="2"/>
      <c r="T74" s="2"/>
      <c r="U74" s="2"/>
      <c r="V74" s="9"/>
      <c r="W74" s="9"/>
      <c r="X74" s="9"/>
    </row>
    <row r="75" spans="1:24" ht="14">
      <c r="A75" s="2"/>
      <c r="B75" s="2"/>
      <c r="C75" s="2"/>
      <c r="D75" s="19"/>
      <c r="E75" s="19"/>
      <c r="F75" s="21"/>
      <c r="G75" s="4"/>
      <c r="H75" s="1"/>
      <c r="I75" s="1"/>
      <c r="J75" s="1"/>
      <c r="K75" s="15"/>
      <c r="L75" s="17"/>
      <c r="M75" s="2"/>
      <c r="N75" s="2"/>
      <c r="O75" s="2"/>
      <c r="P75" s="2"/>
      <c r="Q75" s="2"/>
      <c r="R75" s="2"/>
      <c r="S75" s="2"/>
      <c r="T75" s="2"/>
      <c r="U75" s="2"/>
      <c r="V75" s="9"/>
      <c r="W75" s="9"/>
      <c r="X75" s="9"/>
    </row>
    <row r="76" spans="1:24" ht="14">
      <c r="A76" s="2"/>
      <c r="B76" s="2"/>
      <c r="C76" s="2"/>
      <c r="D76" s="19"/>
      <c r="E76" s="19"/>
      <c r="F76" s="21"/>
      <c r="G76" s="4"/>
      <c r="H76" s="1"/>
      <c r="I76" s="1"/>
      <c r="J76" s="1"/>
      <c r="K76" s="15"/>
      <c r="L76" s="17"/>
      <c r="M76" s="2"/>
      <c r="N76" s="2"/>
      <c r="O76" s="2"/>
      <c r="P76" s="2"/>
      <c r="Q76" s="2"/>
      <c r="R76" s="2"/>
      <c r="S76" s="2"/>
      <c r="T76" s="2"/>
      <c r="U76" s="2"/>
      <c r="V76" s="9"/>
      <c r="W76" s="9"/>
      <c r="X76" s="9"/>
    </row>
    <row r="77" spans="1:24" ht="14">
      <c r="A77" s="2"/>
      <c r="B77" s="2"/>
      <c r="C77" s="2"/>
      <c r="D77" s="19"/>
      <c r="E77" s="19"/>
      <c r="F77" s="21"/>
      <c r="G77" s="4"/>
      <c r="H77" s="1"/>
      <c r="I77" s="1"/>
      <c r="J77" s="1"/>
      <c r="K77" s="15"/>
      <c r="L77" s="17"/>
      <c r="M77" s="2"/>
      <c r="N77" s="2"/>
      <c r="O77" s="2"/>
      <c r="P77" s="2"/>
      <c r="Q77" s="2"/>
      <c r="R77" s="2"/>
      <c r="S77" s="2"/>
      <c r="T77" s="2"/>
      <c r="U77" s="2"/>
      <c r="V77" s="9"/>
      <c r="W77" s="9"/>
      <c r="X77" s="9"/>
    </row>
    <row r="78" spans="1:24" ht="14">
      <c r="A78" s="2"/>
      <c r="B78" s="2"/>
      <c r="C78" s="2"/>
      <c r="D78" s="19"/>
      <c r="E78" s="19"/>
      <c r="F78" s="21"/>
      <c r="G78" s="4"/>
      <c r="H78" s="1"/>
      <c r="I78" s="1"/>
      <c r="J78" s="1"/>
      <c r="K78" s="15"/>
      <c r="L78" s="17"/>
      <c r="M78" s="2"/>
      <c r="N78" s="2"/>
      <c r="O78" s="2"/>
      <c r="P78" s="2"/>
      <c r="Q78" s="2"/>
      <c r="R78" s="2"/>
      <c r="S78" s="2"/>
      <c r="T78" s="2"/>
      <c r="U78" s="2"/>
      <c r="V78" s="9"/>
      <c r="W78" s="9"/>
      <c r="X78" s="9"/>
    </row>
    <row r="79" spans="1:24">
      <c r="A79" s="2"/>
      <c r="B79" s="2"/>
      <c r="C79" s="2"/>
      <c r="D79" s="2"/>
      <c r="E79" s="2"/>
      <c r="F79" s="21"/>
      <c r="G79" s="4"/>
      <c r="H79" s="1"/>
      <c r="I79" s="1"/>
      <c r="J79" s="1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9"/>
      <c r="W79" s="9"/>
      <c r="X79" s="9"/>
    </row>
    <row r="80" spans="1:24" ht="14">
      <c r="A80" s="2"/>
      <c r="B80" s="2"/>
      <c r="C80" s="2"/>
      <c r="D80" s="19"/>
      <c r="E80" s="19"/>
      <c r="F80" s="21"/>
      <c r="G80" s="4"/>
      <c r="H80" s="1"/>
      <c r="I80" s="1"/>
      <c r="J80" s="1"/>
      <c r="K80" s="15"/>
      <c r="L80" s="17"/>
      <c r="M80" s="2"/>
      <c r="N80" s="2"/>
      <c r="O80" s="2"/>
      <c r="P80" s="2"/>
      <c r="Q80" s="2"/>
      <c r="R80" s="2"/>
      <c r="S80" s="2"/>
      <c r="T80" s="2"/>
      <c r="U80" s="2"/>
      <c r="V80" s="9"/>
      <c r="W80" s="9"/>
      <c r="X80" s="9"/>
    </row>
    <row r="81" spans="1:24" ht="14">
      <c r="A81" s="2"/>
      <c r="B81" s="2"/>
      <c r="C81" s="2"/>
      <c r="D81" s="19"/>
      <c r="E81" s="19"/>
      <c r="F81" s="21"/>
      <c r="G81" s="4"/>
      <c r="H81" s="1"/>
      <c r="I81" s="1"/>
      <c r="J81" s="1"/>
      <c r="K81" s="15"/>
      <c r="L81" s="17"/>
      <c r="M81" s="2"/>
      <c r="N81" s="2"/>
      <c r="O81" s="2"/>
      <c r="P81" s="2"/>
      <c r="Q81" s="2"/>
      <c r="R81" s="2"/>
      <c r="S81" s="2"/>
      <c r="T81" s="2"/>
      <c r="U81" s="2"/>
      <c r="V81" s="9"/>
      <c r="W81" s="9"/>
      <c r="X81" s="9"/>
    </row>
    <row r="82" spans="1:24" ht="14">
      <c r="A82" s="2"/>
      <c r="B82" s="2"/>
      <c r="C82" s="2"/>
      <c r="D82" s="19"/>
      <c r="E82" s="19"/>
      <c r="F82" s="21"/>
      <c r="G82" s="4"/>
      <c r="H82" s="1"/>
      <c r="I82" s="1"/>
      <c r="J82" s="1"/>
      <c r="K82" s="15"/>
      <c r="L82" s="17"/>
      <c r="M82" s="2"/>
      <c r="N82" s="2"/>
      <c r="O82" s="2"/>
      <c r="P82" s="2"/>
      <c r="Q82" s="2"/>
      <c r="R82" s="2"/>
      <c r="S82" s="2"/>
      <c r="T82" s="2"/>
      <c r="U82" s="2"/>
      <c r="V82" s="9"/>
      <c r="W82" s="9"/>
      <c r="X82" s="9"/>
    </row>
    <row r="83" spans="1:24" ht="14">
      <c r="A83" s="2"/>
      <c r="B83" s="2"/>
      <c r="C83" s="2"/>
      <c r="D83" s="19"/>
      <c r="E83" s="19"/>
      <c r="F83" s="21"/>
      <c r="G83" s="4"/>
      <c r="H83" s="1"/>
      <c r="I83" s="1"/>
      <c r="J83" s="1"/>
      <c r="K83" s="15"/>
      <c r="L83" s="17"/>
      <c r="M83" s="2"/>
      <c r="N83" s="2"/>
      <c r="O83" s="2"/>
      <c r="P83" s="2"/>
      <c r="Q83" s="2"/>
      <c r="R83" s="2"/>
      <c r="S83" s="2"/>
      <c r="T83" s="2"/>
      <c r="U83" s="2"/>
      <c r="V83" s="9"/>
      <c r="W83" s="9"/>
      <c r="X83" s="9"/>
    </row>
    <row r="84" spans="1:24" ht="14">
      <c r="A84" s="2"/>
      <c r="B84" s="2"/>
      <c r="C84" s="2"/>
      <c r="D84" s="19"/>
      <c r="E84" s="19"/>
      <c r="F84" s="21"/>
      <c r="G84" s="4"/>
      <c r="H84" s="1"/>
      <c r="I84" s="1"/>
      <c r="J84" s="1"/>
      <c r="K84" s="15"/>
      <c r="L84" s="17"/>
      <c r="M84" s="2"/>
      <c r="N84" s="2"/>
      <c r="O84" s="2"/>
      <c r="P84" s="2"/>
      <c r="Q84" s="2"/>
      <c r="R84" s="2"/>
      <c r="S84" s="2"/>
      <c r="T84" s="2"/>
      <c r="U84" s="2"/>
      <c r="V84" s="9"/>
      <c r="W84" s="9"/>
      <c r="X84" s="9"/>
    </row>
    <row r="85" spans="1:24" ht="14">
      <c r="A85" s="2"/>
      <c r="B85" s="2"/>
      <c r="C85" s="2"/>
      <c r="D85" s="19"/>
      <c r="E85" s="19"/>
      <c r="F85" s="21"/>
      <c r="G85" s="4"/>
      <c r="H85" s="1"/>
      <c r="I85" s="1"/>
      <c r="J85" s="1"/>
      <c r="K85" s="15"/>
      <c r="L85" s="17"/>
      <c r="M85" s="2"/>
      <c r="N85" s="2"/>
      <c r="O85" s="2"/>
      <c r="P85" s="2"/>
      <c r="Q85" s="2"/>
      <c r="R85" s="2"/>
      <c r="S85" s="2"/>
      <c r="T85" s="2"/>
      <c r="U85" s="2"/>
      <c r="V85" s="9"/>
      <c r="W85" s="9"/>
      <c r="X85" s="9"/>
    </row>
    <row r="86" spans="1:24" ht="14">
      <c r="A86" s="2"/>
      <c r="B86" s="2"/>
      <c r="C86" s="2"/>
      <c r="D86" s="19"/>
      <c r="E86" s="19"/>
      <c r="F86" s="21"/>
      <c r="G86" s="4"/>
      <c r="H86" s="1"/>
      <c r="I86" s="1"/>
      <c r="J86" s="1"/>
      <c r="K86" s="15"/>
      <c r="L86" s="17"/>
      <c r="M86" s="2"/>
      <c r="N86" s="2"/>
      <c r="O86" s="2"/>
      <c r="P86" s="2"/>
      <c r="Q86" s="2"/>
      <c r="R86" s="2"/>
      <c r="S86" s="2"/>
      <c r="T86" s="2"/>
      <c r="U86" s="2"/>
      <c r="V86" s="9"/>
      <c r="W86" s="9"/>
      <c r="X86" s="9"/>
    </row>
    <row r="87" spans="1:24" ht="14">
      <c r="A87" s="2"/>
      <c r="B87" s="2"/>
      <c r="C87" s="2"/>
      <c r="D87" s="19"/>
      <c r="E87" s="19"/>
      <c r="F87" s="21"/>
      <c r="G87" s="4"/>
      <c r="H87" s="1"/>
      <c r="I87" s="1"/>
      <c r="J87" s="1"/>
      <c r="K87" s="15"/>
      <c r="L87" s="17"/>
      <c r="M87" s="2"/>
      <c r="N87" s="2"/>
      <c r="O87" s="2"/>
      <c r="P87" s="2"/>
      <c r="Q87" s="2"/>
      <c r="R87" s="2"/>
      <c r="S87" s="2"/>
      <c r="T87" s="2"/>
      <c r="U87" s="2"/>
      <c r="V87" s="9"/>
      <c r="W87" s="9"/>
      <c r="X87" s="9"/>
    </row>
    <row r="88" spans="1:24" ht="14">
      <c r="A88" s="2"/>
      <c r="B88" s="2"/>
      <c r="C88" s="2"/>
      <c r="D88" s="19"/>
      <c r="E88" s="19"/>
      <c r="F88" s="21"/>
      <c r="G88" s="4"/>
      <c r="H88" s="1"/>
      <c r="I88" s="1"/>
      <c r="J88" s="1"/>
      <c r="K88" s="15"/>
      <c r="L88" s="17"/>
      <c r="M88" s="2"/>
      <c r="N88" s="2"/>
      <c r="O88" s="2"/>
      <c r="P88" s="2"/>
      <c r="Q88" s="2"/>
      <c r="R88" s="2"/>
      <c r="S88" s="2"/>
      <c r="T88" s="2"/>
      <c r="U88" s="2"/>
      <c r="V88" s="9"/>
      <c r="W88" s="9"/>
      <c r="X88" s="9"/>
    </row>
    <row r="89" spans="1:24">
      <c r="F89" s="6"/>
      <c r="G89" s="11"/>
      <c r="V89" s="9"/>
      <c r="W89" s="9"/>
      <c r="X89" s="9"/>
    </row>
    <row r="90" spans="1:24">
      <c r="F90" s="6"/>
      <c r="G90" s="11"/>
      <c r="V90" s="9"/>
      <c r="W90" s="9"/>
      <c r="X90" s="9"/>
    </row>
    <row r="91" spans="1:24">
      <c r="F91" s="6"/>
      <c r="G91" s="11"/>
      <c r="V91" s="9"/>
      <c r="W91" s="9"/>
      <c r="X91" s="9"/>
    </row>
    <row r="92" spans="1:24">
      <c r="T92" s="10"/>
      <c r="U92" s="10"/>
      <c r="V92" s="9"/>
      <c r="W92" s="9"/>
      <c r="X92" s="9"/>
    </row>
    <row r="93" spans="1:24">
      <c r="T93" s="10"/>
      <c r="U93" s="10"/>
      <c r="V93" s="9"/>
      <c r="W93" s="9"/>
      <c r="X93" s="9"/>
    </row>
    <row r="94" spans="1:24">
      <c r="T94" s="10"/>
      <c r="U94" s="10"/>
      <c r="V94" s="9"/>
      <c r="W94" s="9"/>
      <c r="X94" s="9"/>
    </row>
    <row r="95" spans="1:24">
      <c r="T95" s="9"/>
      <c r="U95" s="9"/>
      <c r="V95" s="9"/>
      <c r="W95" s="9"/>
      <c r="X95" s="9"/>
    </row>
    <row r="96" spans="1:24">
      <c r="T96" s="9"/>
      <c r="U96" s="9"/>
      <c r="V96" s="9"/>
      <c r="W96" s="9"/>
      <c r="X96" s="9"/>
    </row>
    <row r="97" spans="20:24">
      <c r="T97" s="9"/>
      <c r="U97" s="9"/>
      <c r="V97" s="9"/>
      <c r="W97" s="9"/>
      <c r="X97" s="9"/>
    </row>
    <row r="98" spans="20:24">
      <c r="T98" s="9"/>
      <c r="U98" s="9"/>
      <c r="V98" s="9"/>
      <c r="W98" s="9"/>
      <c r="X98" s="9"/>
    </row>
    <row r="99" spans="20:24">
      <c r="T99" s="9"/>
      <c r="U99" s="9"/>
      <c r="V99" s="9"/>
      <c r="W99" s="9"/>
      <c r="X99" s="9"/>
    </row>
    <row r="100" spans="20:24">
      <c r="T100" s="9"/>
      <c r="U100" s="9"/>
      <c r="V100" s="9"/>
      <c r="W100" s="9"/>
      <c r="X100" s="9"/>
    </row>
    <row r="101" spans="20:24">
      <c r="T101" s="9"/>
      <c r="U101" s="9"/>
      <c r="V101" s="9"/>
      <c r="W101" s="9"/>
      <c r="X101" s="9"/>
    </row>
    <row r="102" spans="20:24">
      <c r="T102" s="9"/>
      <c r="U102" s="9"/>
      <c r="V102" s="9"/>
      <c r="W102" s="9"/>
      <c r="X102" s="9"/>
    </row>
    <row r="103" spans="20:24">
      <c r="T103" s="9"/>
      <c r="U103" s="9"/>
      <c r="V103" s="9"/>
      <c r="W103" s="9"/>
      <c r="X103" s="9"/>
    </row>
  </sheetData>
  <mergeCells count="1">
    <mergeCell ref="M2:S2"/>
  </mergeCells>
  <phoneticPr fontId="6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UW School of Medicine, Dept. of Genome Sciences, 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Morton</dc:creator>
  <cp:lastModifiedBy>Elizabeth Morton</cp:lastModifiedBy>
  <cp:lastPrinted>2019-09-11T00:52:23Z</cp:lastPrinted>
  <dcterms:created xsi:type="dcterms:W3CDTF">2018-01-04T01:49:36Z</dcterms:created>
  <dcterms:modified xsi:type="dcterms:W3CDTF">2019-11-05T22:36:24Z</dcterms:modified>
</cp:coreProperties>
</file>